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/Users/carlosmacbook/Desktop/Billard.jpg/1. FLAB/Moyennes /7.CBDudelange/25-26/"/>
    </mc:Choice>
  </mc:AlternateContent>
  <xr:revisionPtr revIDLastSave="0" documentId="13_ncr:1_{D4BC4695-0CDA-AD4D-AD85-65ADA6C6212D}" xr6:coauthVersionLast="36" xr6:coauthVersionMax="36" xr10:uidLastSave="{00000000-0000-0000-0000-000000000000}"/>
  <bookViews>
    <workbookView xWindow="0" yWindow="500" windowWidth="33540" windowHeight="20500" activeTab="9" xr2:uid="{EB13E738-5072-814B-B655-C308F47F8251}"/>
  </bookViews>
  <sheets>
    <sheet name="Barison" sheetId="24" r:id="rId1"/>
    <sheet name="Beck" sheetId="1" r:id="rId2"/>
    <sheet name="Biver" sheetId="2" r:id="rId3"/>
    <sheet name="Bollini H." sheetId="25" r:id="rId4"/>
    <sheet name="Bollini L." sheetId="27" r:id="rId5"/>
    <sheet name="Borneque" sheetId="3" r:id="rId6"/>
    <sheet name="De Matos" sheetId="4" r:id="rId7"/>
    <sheet name="Di Leo" sheetId="11" r:id="rId8"/>
    <sheet name="Lionti" sheetId="12" r:id="rId9"/>
    <sheet name="Pallucca" sheetId="13" r:id="rId10"/>
    <sheet name="Pereira" sheetId="14" r:id="rId11"/>
    <sheet name="Schintgen" sheetId="15" r:id="rId12"/>
    <sheet name="Soares" sheetId="16" r:id="rId13"/>
    <sheet name="Stornaiuolo" sheetId="17" r:id="rId14"/>
    <sheet name="Susca" sheetId="18" r:id="rId15"/>
    <sheet name="Thill" sheetId="19" r:id="rId16"/>
    <sheet name="Van Evelghem" sheetId="20" r:id="rId17"/>
    <sheet name="Weiland" sheetId="22" r:id="rId18"/>
    <sheet name="Weyland" sheetId="23" r:id="rId19"/>
    <sheet name="Players" sheetId="33" r:id="rId20"/>
    <sheet name="20" sheetId="28" r:id="rId21"/>
    <sheet name="21" sheetId="29" r:id="rId22"/>
    <sheet name="22" sheetId="8" r:id="rId23"/>
    <sheet name="23" sheetId="9" r:id="rId24"/>
    <sheet name="24" sheetId="10" r:id="rId25"/>
    <sheet name="25" sheetId="21" r:id="rId26"/>
    <sheet name="26" sheetId="26" r:id="rId27"/>
    <sheet name="27" sheetId="30" r:id="rId28"/>
    <sheet name="28" sheetId="31" r:id="rId29"/>
    <sheet name="29" sheetId="34" r:id="rId30"/>
    <sheet name="30" sheetId="35" r:id="rId31"/>
    <sheet name="Jeunesse" sheetId="32" r:id="rId3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143" i="13" l="1"/>
  <c r="BY199" i="14" l="1"/>
  <c r="BV199" i="14"/>
  <c r="BM189" i="14"/>
  <c r="BY199" i="13" l="1"/>
  <c r="BV199" i="13"/>
  <c r="AC176" i="23" l="1"/>
  <c r="AC153" i="23"/>
  <c r="AC176" i="22"/>
  <c r="AC153" i="22"/>
  <c r="AC176" i="20"/>
  <c r="AC153" i="20"/>
  <c r="AC176" i="19"/>
  <c r="AC153" i="19"/>
  <c r="AC176" i="18"/>
  <c r="AC153" i="18"/>
  <c r="AC176" i="17"/>
  <c r="AC153" i="17"/>
  <c r="AC153" i="16"/>
  <c r="AC176" i="15"/>
  <c r="AC153" i="15"/>
  <c r="AC176" i="14"/>
  <c r="AC153" i="14"/>
  <c r="AC153" i="13"/>
  <c r="AC176" i="12"/>
  <c r="AC153" i="12"/>
  <c r="AC176" i="11"/>
  <c r="AC153" i="11"/>
  <c r="AC176" i="4"/>
  <c r="AC153" i="4"/>
  <c r="AC176" i="3"/>
  <c r="AC153" i="3"/>
  <c r="AC176" i="2"/>
  <c r="AC153" i="2"/>
  <c r="AC176" i="1"/>
  <c r="AC153" i="1"/>
  <c r="AD130" i="23"/>
  <c r="AD130" i="22"/>
  <c r="AD130" i="20"/>
  <c r="AD130" i="19"/>
  <c r="AD130" i="18"/>
  <c r="AD130" i="17"/>
  <c r="AD130" i="16"/>
  <c r="AD130" i="15"/>
  <c r="AD130" i="14"/>
  <c r="AD130" i="13"/>
  <c r="AD130" i="12"/>
  <c r="AD130" i="11"/>
  <c r="AD130" i="4"/>
  <c r="AD130" i="3"/>
  <c r="AD130" i="2"/>
  <c r="AD130" i="1"/>
  <c r="AG199" i="16" l="1"/>
  <c r="AD199" i="16"/>
  <c r="R199" i="16"/>
  <c r="N199" i="16"/>
  <c r="R199" i="13"/>
  <c r="N199" i="13"/>
  <c r="AG199" i="13"/>
  <c r="AD199" i="13"/>
  <c r="CQ8" i="2"/>
  <c r="CM8" i="2"/>
  <c r="AG199" i="2"/>
  <c r="AD199" i="2"/>
  <c r="R199" i="2"/>
  <c r="N199" i="2"/>
  <c r="BM220" i="16" l="1"/>
  <c r="BF220" i="16"/>
  <c r="AZ222" i="16" s="1"/>
  <c r="BM218" i="16"/>
  <c r="BM216" i="16"/>
  <c r="BM214" i="16"/>
  <c r="BM212" i="16"/>
  <c r="BM210" i="16"/>
  <c r="BM208" i="16"/>
  <c r="BJ222" i="16" l="1"/>
  <c r="BF222" i="16"/>
  <c r="BM220" i="13"/>
  <c r="BF220" i="13"/>
  <c r="AZ222" i="13" s="1"/>
  <c r="BM218" i="13"/>
  <c r="BM216" i="13"/>
  <c r="BM214" i="13"/>
  <c r="BM212" i="13"/>
  <c r="BM210" i="13"/>
  <c r="BM208" i="13"/>
  <c r="BM222" i="16" l="1"/>
  <c r="BF222" i="13"/>
  <c r="BJ222" i="13"/>
  <c r="BM67" i="34"/>
  <c r="BF67" i="34"/>
  <c r="AZ69" i="34" s="1"/>
  <c r="U67" i="34"/>
  <c r="N67" i="34"/>
  <c r="H69" i="34" s="1"/>
  <c r="U69" i="34" s="1"/>
  <c r="BM65" i="34"/>
  <c r="U65" i="34"/>
  <c r="BM63" i="34"/>
  <c r="U63" i="34"/>
  <c r="BM61" i="34"/>
  <c r="U61" i="34"/>
  <c r="BM59" i="34"/>
  <c r="U59" i="34"/>
  <c r="BM57" i="34"/>
  <c r="U57" i="34"/>
  <c r="BM55" i="34"/>
  <c r="U55" i="34"/>
  <c r="BM53" i="34"/>
  <c r="U53" i="34"/>
  <c r="BM51" i="34"/>
  <c r="U51" i="34"/>
  <c r="BM49" i="34"/>
  <c r="U49" i="34"/>
  <c r="BM47" i="34"/>
  <c r="U47" i="34"/>
  <c r="DE36" i="34"/>
  <c r="CX36" i="34"/>
  <c r="CR38" i="34" s="1"/>
  <c r="BM36" i="34"/>
  <c r="BF36" i="34"/>
  <c r="AZ38" i="34" s="1"/>
  <c r="U36" i="34"/>
  <c r="N36" i="34"/>
  <c r="H38" i="34" s="1"/>
  <c r="DE34" i="34"/>
  <c r="BM34" i="34"/>
  <c r="U34" i="34"/>
  <c r="DE32" i="34"/>
  <c r="BM32" i="34"/>
  <c r="U32" i="34"/>
  <c r="DE30" i="34"/>
  <c r="BM30" i="34"/>
  <c r="U30" i="34"/>
  <c r="DE28" i="34"/>
  <c r="BM28" i="34"/>
  <c r="U28" i="34"/>
  <c r="DE26" i="34"/>
  <c r="BM26" i="34"/>
  <c r="U26" i="34"/>
  <c r="DE24" i="34"/>
  <c r="BM24" i="34"/>
  <c r="U24" i="34"/>
  <c r="DE22" i="34"/>
  <c r="BM22" i="34"/>
  <c r="U22" i="34"/>
  <c r="DE20" i="34"/>
  <c r="BM20" i="34"/>
  <c r="U20" i="34"/>
  <c r="DE18" i="34"/>
  <c r="BM18" i="34"/>
  <c r="U18" i="34"/>
  <c r="DE16" i="34"/>
  <c r="BM16" i="34"/>
  <c r="U16" i="34"/>
  <c r="BM67" i="31"/>
  <c r="BF67" i="31"/>
  <c r="AZ69" i="31" s="1"/>
  <c r="U67" i="31"/>
  <c r="N67" i="31"/>
  <c r="H69" i="31" s="1"/>
  <c r="U69" i="31" s="1"/>
  <c r="BM65" i="31"/>
  <c r="U65" i="31"/>
  <c r="BM63" i="31"/>
  <c r="U63" i="31"/>
  <c r="BM61" i="31"/>
  <c r="U61" i="31"/>
  <c r="BM59" i="31"/>
  <c r="U59" i="31"/>
  <c r="BM57" i="31"/>
  <c r="U57" i="31"/>
  <c r="BM55" i="31"/>
  <c r="U55" i="31"/>
  <c r="BM53" i="31"/>
  <c r="U53" i="31"/>
  <c r="BM51" i="31"/>
  <c r="U51" i="31"/>
  <c r="BM49" i="31"/>
  <c r="U49" i="31"/>
  <c r="BM47" i="31"/>
  <c r="U47" i="31"/>
  <c r="DE36" i="31"/>
  <c r="CX36" i="31"/>
  <c r="CR38" i="31" s="1"/>
  <c r="BM36" i="31"/>
  <c r="BF36" i="31"/>
  <c r="AZ38" i="31" s="1"/>
  <c r="U36" i="31"/>
  <c r="N36" i="31"/>
  <c r="H38" i="31" s="1"/>
  <c r="DE34" i="31"/>
  <c r="BM34" i="31"/>
  <c r="U34" i="31"/>
  <c r="DE32" i="31"/>
  <c r="BM32" i="31"/>
  <c r="U32" i="31"/>
  <c r="DE30" i="31"/>
  <c r="BM30" i="31"/>
  <c r="U30" i="31"/>
  <c r="DE28" i="31"/>
  <c r="BM28" i="31"/>
  <c r="U28" i="31"/>
  <c r="DE26" i="31"/>
  <c r="BM26" i="31"/>
  <c r="U26" i="31"/>
  <c r="DE24" i="31"/>
  <c r="BM24" i="31"/>
  <c r="U24" i="31"/>
  <c r="DE22" i="31"/>
  <c r="BM22" i="31"/>
  <c r="U22" i="31"/>
  <c r="DE20" i="31"/>
  <c r="BM20" i="31"/>
  <c r="U20" i="31"/>
  <c r="DE18" i="31"/>
  <c r="BM18" i="31"/>
  <c r="U18" i="31"/>
  <c r="DE16" i="31"/>
  <c r="BM16" i="31"/>
  <c r="U16" i="31"/>
  <c r="BM67" i="30"/>
  <c r="BF67" i="30"/>
  <c r="AZ69" i="30" s="1"/>
  <c r="U67" i="30"/>
  <c r="N67" i="30"/>
  <c r="H69" i="30" s="1"/>
  <c r="U69" i="30" s="1"/>
  <c r="BM65" i="30"/>
  <c r="U65" i="30"/>
  <c r="BM63" i="30"/>
  <c r="U63" i="30"/>
  <c r="BM61" i="30"/>
  <c r="U61" i="30"/>
  <c r="BM59" i="30"/>
  <c r="U59" i="30"/>
  <c r="BM57" i="30"/>
  <c r="U57" i="30"/>
  <c r="BM55" i="30"/>
  <c r="U55" i="30"/>
  <c r="BM53" i="30"/>
  <c r="U53" i="30"/>
  <c r="BM51" i="30"/>
  <c r="U51" i="30"/>
  <c r="BM49" i="30"/>
  <c r="U49" i="30"/>
  <c r="BM47" i="30"/>
  <c r="U47" i="30"/>
  <c r="DE36" i="30"/>
  <c r="CX36" i="30"/>
  <c r="CR38" i="30" s="1"/>
  <c r="BM36" i="30"/>
  <c r="BF36" i="30"/>
  <c r="AZ38" i="30" s="1"/>
  <c r="U36" i="30"/>
  <c r="N36" i="30"/>
  <c r="H38" i="30" s="1"/>
  <c r="DE34" i="30"/>
  <c r="BM34" i="30"/>
  <c r="U34" i="30"/>
  <c r="DE32" i="30"/>
  <c r="BM32" i="30"/>
  <c r="U32" i="30"/>
  <c r="DE30" i="30"/>
  <c r="BM30" i="30"/>
  <c r="U30" i="30"/>
  <c r="DE28" i="30"/>
  <c r="BM28" i="30"/>
  <c r="U28" i="30"/>
  <c r="DE26" i="30"/>
  <c r="BM26" i="30"/>
  <c r="U26" i="30"/>
  <c r="DE24" i="30"/>
  <c r="BM24" i="30"/>
  <c r="U24" i="30"/>
  <c r="DE22" i="30"/>
  <c r="BM22" i="30"/>
  <c r="U22" i="30"/>
  <c r="DE20" i="30"/>
  <c r="BM20" i="30"/>
  <c r="U20" i="30"/>
  <c r="DE18" i="30"/>
  <c r="BM18" i="30"/>
  <c r="U18" i="30"/>
  <c r="DE16" i="30"/>
  <c r="BM16" i="30"/>
  <c r="U16" i="30"/>
  <c r="H69" i="26"/>
  <c r="U69" i="26" s="1"/>
  <c r="BM67" i="26"/>
  <c r="BF67" i="26"/>
  <c r="AZ69" i="26" s="1"/>
  <c r="U67" i="26"/>
  <c r="N67" i="26"/>
  <c r="BM65" i="26"/>
  <c r="U65" i="26"/>
  <c r="BM63" i="26"/>
  <c r="U63" i="26"/>
  <c r="BM61" i="26"/>
  <c r="U61" i="26"/>
  <c r="BM59" i="26"/>
  <c r="U59" i="26"/>
  <c r="BM57" i="26"/>
  <c r="U57" i="26"/>
  <c r="BM55" i="26"/>
  <c r="U55" i="26"/>
  <c r="BM53" i="26"/>
  <c r="U53" i="26"/>
  <c r="BM51" i="26"/>
  <c r="U51" i="26"/>
  <c r="BM49" i="26"/>
  <c r="U49" i="26"/>
  <c r="BM47" i="26"/>
  <c r="U47" i="26"/>
  <c r="H38" i="26"/>
  <c r="U38" i="26" s="1"/>
  <c r="DE36" i="26"/>
  <c r="CX36" i="26"/>
  <c r="CR38" i="26" s="1"/>
  <c r="DE38" i="26" s="1"/>
  <c r="BM36" i="26"/>
  <c r="BF36" i="26"/>
  <c r="AZ38" i="26" s="1"/>
  <c r="BM38" i="26" s="1"/>
  <c r="U36" i="26"/>
  <c r="N36" i="26"/>
  <c r="DE34" i="26"/>
  <c r="BM34" i="26"/>
  <c r="U34" i="26"/>
  <c r="DE32" i="26"/>
  <c r="BM32" i="26"/>
  <c r="U32" i="26"/>
  <c r="DE30" i="26"/>
  <c r="BM30" i="26"/>
  <c r="U30" i="26"/>
  <c r="DE28" i="26"/>
  <c r="BM28" i="26"/>
  <c r="U28" i="26"/>
  <c r="DE26" i="26"/>
  <c r="BM26" i="26"/>
  <c r="U26" i="26"/>
  <c r="DE24" i="26"/>
  <c r="BM24" i="26"/>
  <c r="U24" i="26"/>
  <c r="DE22" i="26"/>
  <c r="BM22" i="26"/>
  <c r="U22" i="26"/>
  <c r="DE20" i="26"/>
  <c r="BM20" i="26"/>
  <c r="U20" i="26"/>
  <c r="DE18" i="26"/>
  <c r="BM18" i="26"/>
  <c r="U18" i="26"/>
  <c r="DE16" i="26"/>
  <c r="BM16" i="26"/>
  <c r="U16" i="26"/>
  <c r="AZ69" i="21"/>
  <c r="BM69" i="21" s="1"/>
  <c r="BM67" i="21"/>
  <c r="BF67" i="21"/>
  <c r="U67" i="21"/>
  <c r="N67" i="21"/>
  <c r="H69" i="21" s="1"/>
  <c r="BM65" i="21"/>
  <c r="U65" i="21"/>
  <c r="BM63" i="21"/>
  <c r="U63" i="21"/>
  <c r="BM61" i="21"/>
  <c r="U61" i="21"/>
  <c r="BM59" i="21"/>
  <c r="U59" i="21"/>
  <c r="BM57" i="21"/>
  <c r="U57" i="21"/>
  <c r="BM55" i="21"/>
  <c r="U55" i="21"/>
  <c r="BM53" i="21"/>
  <c r="U53" i="21"/>
  <c r="BM51" i="21"/>
  <c r="U51" i="21"/>
  <c r="BM49" i="21"/>
  <c r="U49" i="21"/>
  <c r="BM47" i="21"/>
  <c r="U47" i="21"/>
  <c r="DE36" i="21"/>
  <c r="CX36" i="21"/>
  <c r="CR38" i="21" s="1"/>
  <c r="DE38" i="21" s="1"/>
  <c r="BM36" i="21"/>
  <c r="BF36" i="21"/>
  <c r="AZ38" i="21" s="1"/>
  <c r="U36" i="21"/>
  <c r="N36" i="21"/>
  <c r="H38" i="21" s="1"/>
  <c r="U38" i="21" s="1"/>
  <c r="DE34" i="21"/>
  <c r="BM34" i="21"/>
  <c r="U34" i="21"/>
  <c r="DE32" i="21"/>
  <c r="BM32" i="21"/>
  <c r="U32" i="21"/>
  <c r="DE30" i="21"/>
  <c r="BM30" i="21"/>
  <c r="U30" i="21"/>
  <c r="DE28" i="21"/>
  <c r="BM28" i="21"/>
  <c r="U28" i="21"/>
  <c r="DE26" i="21"/>
  <c r="BM26" i="21"/>
  <c r="U26" i="21"/>
  <c r="DE24" i="21"/>
  <c r="BM24" i="21"/>
  <c r="U24" i="21"/>
  <c r="DE22" i="21"/>
  <c r="BM22" i="21"/>
  <c r="U22" i="21"/>
  <c r="DE20" i="21"/>
  <c r="BM20" i="21"/>
  <c r="U20" i="21"/>
  <c r="DE18" i="21"/>
  <c r="BM18" i="21"/>
  <c r="U18" i="21"/>
  <c r="DE16" i="21"/>
  <c r="BM16" i="21"/>
  <c r="U16" i="21"/>
  <c r="H69" i="10"/>
  <c r="N69" i="10" s="1"/>
  <c r="BM67" i="10"/>
  <c r="BF67" i="10"/>
  <c r="AZ69" i="10" s="1"/>
  <c r="U67" i="10"/>
  <c r="N67" i="10"/>
  <c r="BM65" i="10"/>
  <c r="U65" i="10"/>
  <c r="BM63" i="10"/>
  <c r="U63" i="10"/>
  <c r="BM61" i="10"/>
  <c r="U61" i="10"/>
  <c r="BM59" i="10"/>
  <c r="U59" i="10"/>
  <c r="BM57" i="10"/>
  <c r="U57" i="10"/>
  <c r="BM55" i="10"/>
  <c r="U55" i="10"/>
  <c r="BM53" i="10"/>
  <c r="U53" i="10"/>
  <c r="BM51" i="10"/>
  <c r="U51" i="10"/>
  <c r="BM49" i="10"/>
  <c r="U49" i="10"/>
  <c r="BM47" i="10"/>
  <c r="U47" i="10"/>
  <c r="DE36" i="10"/>
  <c r="CX36" i="10"/>
  <c r="CR38" i="10" s="1"/>
  <c r="BM36" i="10"/>
  <c r="BF36" i="10"/>
  <c r="AZ38" i="10" s="1"/>
  <c r="U36" i="10"/>
  <c r="N36" i="10"/>
  <c r="H38" i="10" s="1"/>
  <c r="DE34" i="10"/>
  <c r="BM34" i="10"/>
  <c r="U34" i="10"/>
  <c r="DE32" i="10"/>
  <c r="BM32" i="10"/>
  <c r="U32" i="10"/>
  <c r="DE30" i="10"/>
  <c r="BM30" i="10"/>
  <c r="U30" i="10"/>
  <c r="DE28" i="10"/>
  <c r="BM28" i="10"/>
  <c r="U28" i="10"/>
  <c r="DE26" i="10"/>
  <c r="BM26" i="10"/>
  <c r="U26" i="10"/>
  <c r="DE24" i="10"/>
  <c r="BM24" i="10"/>
  <c r="U24" i="10"/>
  <c r="DE22" i="10"/>
  <c r="BM22" i="10"/>
  <c r="U22" i="10"/>
  <c r="DE20" i="10"/>
  <c r="BM20" i="10"/>
  <c r="U20" i="10"/>
  <c r="DE18" i="10"/>
  <c r="BM18" i="10"/>
  <c r="U18" i="10"/>
  <c r="DE16" i="10"/>
  <c r="BM16" i="10"/>
  <c r="U16" i="10"/>
  <c r="BM67" i="9"/>
  <c r="BF67" i="9"/>
  <c r="AZ69" i="9" s="1"/>
  <c r="U67" i="9"/>
  <c r="N67" i="9"/>
  <c r="H69" i="9" s="1"/>
  <c r="R69" i="9" s="1"/>
  <c r="BM65" i="9"/>
  <c r="U65" i="9"/>
  <c r="BM63" i="9"/>
  <c r="U63" i="9"/>
  <c r="BM61" i="9"/>
  <c r="U61" i="9"/>
  <c r="BM59" i="9"/>
  <c r="U59" i="9"/>
  <c r="BM57" i="9"/>
  <c r="U57" i="9"/>
  <c r="BM55" i="9"/>
  <c r="U55" i="9"/>
  <c r="BM53" i="9"/>
  <c r="U53" i="9"/>
  <c r="BM51" i="9"/>
  <c r="U51" i="9"/>
  <c r="BM49" i="9"/>
  <c r="U49" i="9"/>
  <c r="BM47" i="9"/>
  <c r="U47" i="9"/>
  <c r="DE36" i="9"/>
  <c r="CX36" i="9"/>
  <c r="CR38" i="9" s="1"/>
  <c r="BM36" i="9"/>
  <c r="BF36" i="9"/>
  <c r="AZ38" i="9" s="1"/>
  <c r="U36" i="9"/>
  <c r="N36" i="9"/>
  <c r="H38" i="9" s="1"/>
  <c r="U38" i="9" s="1"/>
  <c r="DE34" i="9"/>
  <c r="BM34" i="9"/>
  <c r="U34" i="9"/>
  <c r="DE32" i="9"/>
  <c r="BM32" i="9"/>
  <c r="U32" i="9"/>
  <c r="DE30" i="9"/>
  <c r="BM30" i="9"/>
  <c r="U30" i="9"/>
  <c r="DE28" i="9"/>
  <c r="BM28" i="9"/>
  <c r="U28" i="9"/>
  <c r="DE26" i="9"/>
  <c r="BM26" i="9"/>
  <c r="U26" i="9"/>
  <c r="DE24" i="9"/>
  <c r="BM24" i="9"/>
  <c r="U24" i="9"/>
  <c r="DE22" i="9"/>
  <c r="BM22" i="9"/>
  <c r="U22" i="9"/>
  <c r="DE20" i="9"/>
  <c r="BM20" i="9"/>
  <c r="U20" i="9"/>
  <c r="DE18" i="9"/>
  <c r="BM18" i="9"/>
  <c r="U18" i="9"/>
  <c r="DE16" i="9"/>
  <c r="BM16" i="9"/>
  <c r="U16" i="9"/>
  <c r="BM67" i="8"/>
  <c r="BF67" i="8"/>
  <c r="AZ69" i="8" s="1"/>
  <c r="U67" i="8"/>
  <c r="N67" i="8"/>
  <c r="H69" i="8" s="1"/>
  <c r="U69" i="8" s="1"/>
  <c r="BM65" i="8"/>
  <c r="U65" i="8"/>
  <c r="BM63" i="8"/>
  <c r="U63" i="8"/>
  <c r="BM61" i="8"/>
  <c r="U61" i="8"/>
  <c r="BM59" i="8"/>
  <c r="U59" i="8"/>
  <c r="BM57" i="8"/>
  <c r="U57" i="8"/>
  <c r="BM55" i="8"/>
  <c r="U55" i="8"/>
  <c r="BM53" i="8"/>
  <c r="U53" i="8"/>
  <c r="BM51" i="8"/>
  <c r="U51" i="8"/>
  <c r="BM49" i="8"/>
  <c r="U49" i="8"/>
  <c r="BM47" i="8"/>
  <c r="U47" i="8"/>
  <c r="DE36" i="8"/>
  <c r="CX36" i="8"/>
  <c r="CR38" i="8" s="1"/>
  <c r="BM36" i="8"/>
  <c r="BF36" i="8"/>
  <c r="AZ38" i="8" s="1"/>
  <c r="U36" i="8"/>
  <c r="N36" i="8"/>
  <c r="H38" i="8" s="1"/>
  <c r="DE34" i="8"/>
  <c r="BM34" i="8"/>
  <c r="U34" i="8"/>
  <c r="DE32" i="8"/>
  <c r="BM32" i="8"/>
  <c r="U32" i="8"/>
  <c r="DE30" i="8"/>
  <c r="BM30" i="8"/>
  <c r="U30" i="8"/>
  <c r="DE28" i="8"/>
  <c r="BM28" i="8"/>
  <c r="U28" i="8"/>
  <c r="DE26" i="8"/>
  <c r="BM26" i="8"/>
  <c r="U26" i="8"/>
  <c r="DE24" i="8"/>
  <c r="BM24" i="8"/>
  <c r="U24" i="8"/>
  <c r="DE22" i="8"/>
  <c r="BM22" i="8"/>
  <c r="U22" i="8"/>
  <c r="DE20" i="8"/>
  <c r="BM20" i="8"/>
  <c r="U20" i="8"/>
  <c r="DE18" i="8"/>
  <c r="BM18" i="8"/>
  <c r="U18" i="8"/>
  <c r="DE16" i="8"/>
  <c r="BM16" i="8"/>
  <c r="U16" i="8"/>
  <c r="AZ69" i="29"/>
  <c r="BJ69" i="29" s="1"/>
  <c r="H69" i="29"/>
  <c r="U69" i="29" s="1"/>
  <c r="BM67" i="29"/>
  <c r="BF67" i="29"/>
  <c r="U67" i="29"/>
  <c r="N67" i="29"/>
  <c r="BM65" i="29"/>
  <c r="U65" i="29"/>
  <c r="BM63" i="29"/>
  <c r="U63" i="29"/>
  <c r="BM61" i="29"/>
  <c r="U61" i="29"/>
  <c r="BM59" i="29"/>
  <c r="U59" i="29"/>
  <c r="BM57" i="29"/>
  <c r="U57" i="29"/>
  <c r="BM55" i="29"/>
  <c r="U55" i="29"/>
  <c r="BM53" i="29"/>
  <c r="U53" i="29"/>
  <c r="BM51" i="29"/>
  <c r="U51" i="29"/>
  <c r="BM49" i="29"/>
  <c r="U49" i="29"/>
  <c r="BM47" i="29"/>
  <c r="U47" i="29"/>
  <c r="H38" i="29"/>
  <c r="R38" i="29" s="1"/>
  <c r="DE36" i="29"/>
  <c r="CX36" i="29"/>
  <c r="CR38" i="29" s="1"/>
  <c r="BM36" i="29"/>
  <c r="BF36" i="29"/>
  <c r="AZ38" i="29" s="1"/>
  <c r="U36" i="29"/>
  <c r="N36" i="29"/>
  <c r="DE34" i="29"/>
  <c r="BM34" i="29"/>
  <c r="U34" i="29"/>
  <c r="DE32" i="29"/>
  <c r="BM32" i="29"/>
  <c r="U32" i="29"/>
  <c r="DE30" i="29"/>
  <c r="BM30" i="29"/>
  <c r="U30" i="29"/>
  <c r="DE28" i="29"/>
  <c r="BM28" i="29"/>
  <c r="U28" i="29"/>
  <c r="DE26" i="29"/>
  <c r="BM26" i="29"/>
  <c r="U26" i="29"/>
  <c r="DE24" i="29"/>
  <c r="BM24" i="29"/>
  <c r="U24" i="29"/>
  <c r="DE22" i="29"/>
  <c r="BM22" i="29"/>
  <c r="U22" i="29"/>
  <c r="DE20" i="29"/>
  <c r="BM20" i="29"/>
  <c r="U20" i="29"/>
  <c r="DE18" i="29"/>
  <c r="BM18" i="29"/>
  <c r="U18" i="29"/>
  <c r="DE16" i="29"/>
  <c r="BM16" i="29"/>
  <c r="U16" i="29"/>
  <c r="BM67" i="28"/>
  <c r="BF67" i="28"/>
  <c r="AZ69" i="28" s="1"/>
  <c r="U67" i="28"/>
  <c r="N67" i="28"/>
  <c r="H69" i="28" s="1"/>
  <c r="R69" i="28" s="1"/>
  <c r="BM65" i="28"/>
  <c r="U65" i="28"/>
  <c r="BM63" i="28"/>
  <c r="U63" i="28"/>
  <c r="BM61" i="28"/>
  <c r="U61" i="28"/>
  <c r="BM59" i="28"/>
  <c r="U59" i="28"/>
  <c r="BM57" i="28"/>
  <c r="U57" i="28"/>
  <c r="BM55" i="28"/>
  <c r="U55" i="28"/>
  <c r="BM53" i="28"/>
  <c r="U53" i="28"/>
  <c r="BM51" i="28"/>
  <c r="U51" i="28"/>
  <c r="BM49" i="28"/>
  <c r="U49" i="28"/>
  <c r="BM47" i="28"/>
  <c r="U47" i="28"/>
  <c r="DE36" i="28"/>
  <c r="CX36" i="28"/>
  <c r="CR38" i="28" s="1"/>
  <c r="BM36" i="28"/>
  <c r="BF36" i="28"/>
  <c r="AZ38" i="28" s="1"/>
  <c r="BF38" i="28" s="1"/>
  <c r="U36" i="28"/>
  <c r="N36" i="28"/>
  <c r="H38" i="28" s="1"/>
  <c r="DE34" i="28"/>
  <c r="BM34" i="28"/>
  <c r="U34" i="28"/>
  <c r="DE32" i="28"/>
  <c r="BM32" i="28"/>
  <c r="U32" i="28"/>
  <c r="DE30" i="28"/>
  <c r="BM30" i="28"/>
  <c r="U30" i="28"/>
  <c r="DE28" i="28"/>
  <c r="BM28" i="28"/>
  <c r="U28" i="28"/>
  <c r="DE26" i="28"/>
  <c r="BM26" i="28"/>
  <c r="U26" i="28"/>
  <c r="DE24" i="28"/>
  <c r="BM24" i="28"/>
  <c r="U24" i="28"/>
  <c r="DE22" i="28"/>
  <c r="BM22" i="28"/>
  <c r="U22" i="28"/>
  <c r="DE20" i="28"/>
  <c r="BM20" i="28"/>
  <c r="U20" i="28"/>
  <c r="DE18" i="28"/>
  <c r="BM18" i="28"/>
  <c r="U18" i="28"/>
  <c r="DE16" i="28"/>
  <c r="BM16" i="28"/>
  <c r="U16" i="28"/>
  <c r="AZ69" i="27"/>
  <c r="BM69" i="27" s="1"/>
  <c r="BM67" i="27"/>
  <c r="BF67" i="27"/>
  <c r="U67" i="27"/>
  <c r="N67" i="27"/>
  <c r="H69" i="27" s="1"/>
  <c r="N69" i="27" s="1"/>
  <c r="BM65" i="27"/>
  <c r="U65" i="27"/>
  <c r="BM63" i="27"/>
  <c r="U63" i="27"/>
  <c r="BM61" i="27"/>
  <c r="U61" i="27"/>
  <c r="BM59" i="27"/>
  <c r="U59" i="27"/>
  <c r="BM57" i="27"/>
  <c r="U57" i="27"/>
  <c r="BM55" i="27"/>
  <c r="U55" i="27"/>
  <c r="BM53" i="27"/>
  <c r="U53" i="27"/>
  <c r="BM51" i="27"/>
  <c r="U51" i="27"/>
  <c r="BM49" i="27"/>
  <c r="U49" i="27"/>
  <c r="BM47" i="27"/>
  <c r="U47" i="27"/>
  <c r="DE36" i="27"/>
  <c r="CX36" i="27"/>
  <c r="CR38" i="27" s="1"/>
  <c r="BM36" i="27"/>
  <c r="BF36" i="27"/>
  <c r="AZ38" i="27" s="1"/>
  <c r="U36" i="27"/>
  <c r="N36" i="27"/>
  <c r="H38" i="27" s="1"/>
  <c r="R38" i="27" s="1"/>
  <c r="DE34" i="27"/>
  <c r="BM34" i="27"/>
  <c r="U34" i="27"/>
  <c r="DE32" i="27"/>
  <c r="BM32" i="27"/>
  <c r="U32" i="27"/>
  <c r="DE30" i="27"/>
  <c r="BM30" i="27"/>
  <c r="U30" i="27"/>
  <c r="DE28" i="27"/>
  <c r="BM28" i="27"/>
  <c r="U28" i="27"/>
  <c r="DE26" i="27"/>
  <c r="BM26" i="27"/>
  <c r="U26" i="27"/>
  <c r="DE24" i="27"/>
  <c r="BM24" i="27"/>
  <c r="U24" i="27"/>
  <c r="DE22" i="27"/>
  <c r="BM22" i="27"/>
  <c r="U22" i="27"/>
  <c r="DE20" i="27"/>
  <c r="BM20" i="27"/>
  <c r="U20" i="27"/>
  <c r="DE18" i="27"/>
  <c r="BM18" i="27"/>
  <c r="U18" i="27"/>
  <c r="DE16" i="27"/>
  <c r="BM16" i="27"/>
  <c r="U16" i="27"/>
  <c r="BM67" i="25"/>
  <c r="BF67" i="25"/>
  <c r="AZ69" i="25" s="1"/>
  <c r="U67" i="25"/>
  <c r="N67" i="25"/>
  <c r="H69" i="25" s="1"/>
  <c r="U69" i="25" s="1"/>
  <c r="BM65" i="25"/>
  <c r="U65" i="25"/>
  <c r="BM63" i="25"/>
  <c r="U63" i="25"/>
  <c r="BM61" i="25"/>
  <c r="U61" i="25"/>
  <c r="BM59" i="25"/>
  <c r="U59" i="25"/>
  <c r="BM57" i="25"/>
  <c r="U57" i="25"/>
  <c r="BM55" i="25"/>
  <c r="U55" i="25"/>
  <c r="BM53" i="25"/>
  <c r="U53" i="25"/>
  <c r="BM51" i="25"/>
  <c r="U51" i="25"/>
  <c r="BM49" i="25"/>
  <c r="U49" i="25"/>
  <c r="BM47" i="25"/>
  <c r="U47" i="25"/>
  <c r="DE36" i="25"/>
  <c r="CX36" i="25"/>
  <c r="CR38" i="25" s="1"/>
  <c r="BM36" i="25"/>
  <c r="BF36" i="25"/>
  <c r="AZ38" i="25" s="1"/>
  <c r="BM38" i="25" s="1"/>
  <c r="U36" i="25"/>
  <c r="N36" i="25"/>
  <c r="H38" i="25" s="1"/>
  <c r="DE34" i="25"/>
  <c r="BM34" i="25"/>
  <c r="U34" i="25"/>
  <c r="DE32" i="25"/>
  <c r="BM32" i="25"/>
  <c r="U32" i="25"/>
  <c r="DE30" i="25"/>
  <c r="BM30" i="25"/>
  <c r="U30" i="25"/>
  <c r="DE28" i="25"/>
  <c r="BM28" i="25"/>
  <c r="U28" i="25"/>
  <c r="DE26" i="25"/>
  <c r="BM26" i="25"/>
  <c r="U26" i="25"/>
  <c r="DE24" i="25"/>
  <c r="BM24" i="25"/>
  <c r="U24" i="25"/>
  <c r="DE22" i="25"/>
  <c r="BM22" i="25"/>
  <c r="U22" i="25"/>
  <c r="DE20" i="25"/>
  <c r="BM20" i="25"/>
  <c r="U20" i="25"/>
  <c r="DE18" i="25"/>
  <c r="BM18" i="25"/>
  <c r="U18" i="25"/>
  <c r="DE16" i="25"/>
  <c r="BM16" i="25"/>
  <c r="U16" i="25"/>
  <c r="BM67" i="24"/>
  <c r="BF67" i="24"/>
  <c r="AZ69" i="24" s="1"/>
  <c r="U67" i="24"/>
  <c r="N67" i="24"/>
  <c r="H69" i="24" s="1"/>
  <c r="R69" i="24" s="1"/>
  <c r="BM65" i="24"/>
  <c r="U65" i="24"/>
  <c r="BM63" i="24"/>
  <c r="U63" i="24"/>
  <c r="BM61" i="24"/>
  <c r="U61" i="24"/>
  <c r="BM59" i="24"/>
  <c r="U59" i="24"/>
  <c r="BM57" i="24"/>
  <c r="U57" i="24"/>
  <c r="BM55" i="24"/>
  <c r="U55" i="24"/>
  <c r="BM53" i="24"/>
  <c r="U53" i="24"/>
  <c r="BM51" i="24"/>
  <c r="U51" i="24"/>
  <c r="BM49" i="24"/>
  <c r="U49" i="24"/>
  <c r="BM47" i="24"/>
  <c r="U47" i="24"/>
  <c r="DE36" i="24"/>
  <c r="CX36" i="24"/>
  <c r="CR38" i="24" s="1"/>
  <c r="BM36" i="24"/>
  <c r="BF36" i="24"/>
  <c r="AZ38" i="24" s="1"/>
  <c r="BJ38" i="24" s="1"/>
  <c r="U36" i="24"/>
  <c r="N36" i="24"/>
  <c r="H38" i="24" s="1"/>
  <c r="DE34" i="24"/>
  <c r="BM34" i="24"/>
  <c r="U34" i="24"/>
  <c r="DE32" i="24"/>
  <c r="BM32" i="24"/>
  <c r="U32" i="24"/>
  <c r="DE30" i="24"/>
  <c r="BM30" i="24"/>
  <c r="U30" i="24"/>
  <c r="DE28" i="24"/>
  <c r="BM28" i="24"/>
  <c r="U28" i="24"/>
  <c r="DE26" i="24"/>
  <c r="BM26" i="24"/>
  <c r="U26" i="24"/>
  <c r="DE24" i="24"/>
  <c r="BM24" i="24"/>
  <c r="U24" i="24"/>
  <c r="DE22" i="24"/>
  <c r="BM22" i="24"/>
  <c r="U22" i="24"/>
  <c r="DE20" i="24"/>
  <c r="BM20" i="24"/>
  <c r="U20" i="24"/>
  <c r="DE18" i="24"/>
  <c r="BM18" i="24"/>
  <c r="U18" i="24"/>
  <c r="DE16" i="24"/>
  <c r="BM16" i="24"/>
  <c r="U16" i="24"/>
  <c r="N38" i="23"/>
  <c r="Y8" i="23" s="1"/>
  <c r="BM67" i="23"/>
  <c r="BF67" i="23"/>
  <c r="AZ69" i="23" s="1"/>
  <c r="U67" i="23"/>
  <c r="N67" i="23"/>
  <c r="H69" i="23" s="1"/>
  <c r="N69" i="23" s="1"/>
  <c r="BM65" i="23"/>
  <c r="U65" i="23"/>
  <c r="BM63" i="23"/>
  <c r="U63" i="23"/>
  <c r="BM61" i="23"/>
  <c r="U61" i="23"/>
  <c r="BM59" i="23"/>
  <c r="U59" i="23"/>
  <c r="BM57" i="23"/>
  <c r="U57" i="23"/>
  <c r="BM55" i="23"/>
  <c r="U55" i="23"/>
  <c r="BM53" i="23"/>
  <c r="U53" i="23"/>
  <c r="BM51" i="23"/>
  <c r="U51" i="23"/>
  <c r="BM49" i="23"/>
  <c r="U49" i="23"/>
  <c r="BM47" i="23"/>
  <c r="U47" i="23"/>
  <c r="DE36" i="23"/>
  <c r="CX36" i="23"/>
  <c r="CR38" i="23" s="1"/>
  <c r="BM36" i="23"/>
  <c r="BF36" i="23"/>
  <c r="AZ38" i="23" s="1"/>
  <c r="U36" i="23"/>
  <c r="N36" i="23"/>
  <c r="H38" i="23" s="1"/>
  <c r="DE34" i="23"/>
  <c r="BM34" i="23"/>
  <c r="U34" i="23"/>
  <c r="DE32" i="23"/>
  <c r="BM32" i="23"/>
  <c r="U32" i="23"/>
  <c r="DE30" i="23"/>
  <c r="BM30" i="23"/>
  <c r="U30" i="23"/>
  <c r="DE28" i="23"/>
  <c r="BM28" i="23"/>
  <c r="U28" i="23"/>
  <c r="DE26" i="23"/>
  <c r="BM26" i="23"/>
  <c r="U26" i="23"/>
  <c r="DE24" i="23"/>
  <c r="BM24" i="23"/>
  <c r="U24" i="23"/>
  <c r="DE22" i="23"/>
  <c r="BM22" i="23"/>
  <c r="U22" i="23"/>
  <c r="DE20" i="23"/>
  <c r="BM20" i="23"/>
  <c r="U20" i="23"/>
  <c r="DE18" i="23"/>
  <c r="BM18" i="23"/>
  <c r="U18" i="23"/>
  <c r="DE16" i="23"/>
  <c r="BM16" i="23"/>
  <c r="U16" i="23"/>
  <c r="AZ69" i="22"/>
  <c r="BM69" i="22" s="1"/>
  <c r="H69" i="22"/>
  <c r="R69" i="22" s="1"/>
  <c r="BM67" i="22"/>
  <c r="BF67" i="22"/>
  <c r="U67" i="22"/>
  <c r="N67" i="22"/>
  <c r="BM65" i="22"/>
  <c r="U65" i="22"/>
  <c r="BM63" i="22"/>
  <c r="U63" i="22"/>
  <c r="BM61" i="22"/>
  <c r="U61" i="22"/>
  <c r="BM59" i="22"/>
  <c r="U59" i="22"/>
  <c r="BM57" i="22"/>
  <c r="U57" i="22"/>
  <c r="BM55" i="22"/>
  <c r="U55" i="22"/>
  <c r="BM53" i="22"/>
  <c r="U53" i="22"/>
  <c r="BM51" i="22"/>
  <c r="U51" i="22"/>
  <c r="BM49" i="22"/>
  <c r="U49" i="22"/>
  <c r="BM47" i="22"/>
  <c r="U47" i="22"/>
  <c r="DE36" i="22"/>
  <c r="CX36" i="22"/>
  <c r="CR38" i="22" s="1"/>
  <c r="BM36" i="22"/>
  <c r="BF36" i="22"/>
  <c r="AZ38" i="22" s="1"/>
  <c r="U36" i="22"/>
  <c r="N36" i="22"/>
  <c r="H38" i="22" s="1"/>
  <c r="DE34" i="22"/>
  <c r="BM34" i="22"/>
  <c r="U34" i="22"/>
  <c r="DE32" i="22"/>
  <c r="BM32" i="22"/>
  <c r="U32" i="22"/>
  <c r="DE30" i="22"/>
  <c r="BM30" i="22"/>
  <c r="U30" i="22"/>
  <c r="DE28" i="22"/>
  <c r="BM28" i="22"/>
  <c r="U28" i="22"/>
  <c r="DE26" i="22"/>
  <c r="BM26" i="22"/>
  <c r="U26" i="22"/>
  <c r="DE24" i="22"/>
  <c r="BM24" i="22"/>
  <c r="U24" i="22"/>
  <c r="DE22" i="22"/>
  <c r="BM22" i="22"/>
  <c r="U22" i="22"/>
  <c r="DE20" i="22"/>
  <c r="BM20" i="22"/>
  <c r="U20" i="22"/>
  <c r="DE18" i="22"/>
  <c r="BM18" i="22"/>
  <c r="U18" i="22"/>
  <c r="DE16" i="22"/>
  <c r="BM16" i="22"/>
  <c r="U16" i="22"/>
  <c r="BM67" i="20"/>
  <c r="BF67" i="20"/>
  <c r="AZ69" i="20" s="1"/>
  <c r="U67" i="20"/>
  <c r="N67" i="20"/>
  <c r="H69" i="20" s="1"/>
  <c r="U69" i="20" s="1"/>
  <c r="BM65" i="20"/>
  <c r="U65" i="20"/>
  <c r="BM63" i="20"/>
  <c r="U63" i="20"/>
  <c r="BM61" i="20"/>
  <c r="U61" i="20"/>
  <c r="BM59" i="20"/>
  <c r="U59" i="20"/>
  <c r="BM57" i="20"/>
  <c r="U57" i="20"/>
  <c r="BM55" i="20"/>
  <c r="U55" i="20"/>
  <c r="BM53" i="20"/>
  <c r="U53" i="20"/>
  <c r="BM51" i="20"/>
  <c r="U51" i="20"/>
  <c r="BM49" i="20"/>
  <c r="U49" i="20"/>
  <c r="BM47" i="20"/>
  <c r="U47" i="20"/>
  <c r="DE36" i="20"/>
  <c r="CX36" i="20"/>
  <c r="CR38" i="20" s="1"/>
  <c r="BM36" i="20"/>
  <c r="BF36" i="20"/>
  <c r="AZ38" i="20" s="1"/>
  <c r="U36" i="20"/>
  <c r="N36" i="20"/>
  <c r="H38" i="20" s="1"/>
  <c r="DE34" i="20"/>
  <c r="BM34" i="20"/>
  <c r="U34" i="20"/>
  <c r="DE32" i="20"/>
  <c r="BM32" i="20"/>
  <c r="U32" i="20"/>
  <c r="DE30" i="20"/>
  <c r="BM30" i="20"/>
  <c r="U30" i="20"/>
  <c r="DE28" i="20"/>
  <c r="BM28" i="20"/>
  <c r="U28" i="20"/>
  <c r="DE26" i="20"/>
  <c r="BM26" i="20"/>
  <c r="U26" i="20"/>
  <c r="DE24" i="20"/>
  <c r="BM24" i="20"/>
  <c r="U24" i="20"/>
  <c r="DE22" i="20"/>
  <c r="BM22" i="20"/>
  <c r="U22" i="20"/>
  <c r="DE20" i="20"/>
  <c r="BM20" i="20"/>
  <c r="U20" i="20"/>
  <c r="DE18" i="20"/>
  <c r="BM18" i="20"/>
  <c r="U18" i="20"/>
  <c r="DE16" i="20"/>
  <c r="BM16" i="20"/>
  <c r="U16" i="20"/>
  <c r="H69" i="19"/>
  <c r="U69" i="19" s="1"/>
  <c r="BM67" i="19"/>
  <c r="BF67" i="19"/>
  <c r="AZ69" i="19" s="1"/>
  <c r="U67" i="19"/>
  <c r="N67" i="19"/>
  <c r="BM65" i="19"/>
  <c r="U65" i="19"/>
  <c r="BM63" i="19"/>
  <c r="U63" i="19"/>
  <c r="BM61" i="19"/>
  <c r="U61" i="19"/>
  <c r="BM59" i="19"/>
  <c r="U59" i="19"/>
  <c r="BM57" i="19"/>
  <c r="U57" i="19"/>
  <c r="BM55" i="19"/>
  <c r="U55" i="19"/>
  <c r="BM53" i="19"/>
  <c r="U53" i="19"/>
  <c r="BM51" i="19"/>
  <c r="U51" i="19"/>
  <c r="BM49" i="19"/>
  <c r="U49" i="19"/>
  <c r="BM47" i="19"/>
  <c r="U47" i="19"/>
  <c r="CR38" i="19"/>
  <c r="DE38" i="19" s="1"/>
  <c r="H38" i="19"/>
  <c r="U38" i="19" s="1"/>
  <c r="DE36" i="19"/>
  <c r="CX36" i="19"/>
  <c r="BM36" i="19"/>
  <c r="BF36" i="19"/>
  <c r="AZ38" i="19" s="1"/>
  <c r="U36" i="19"/>
  <c r="N36" i="19"/>
  <c r="DE34" i="19"/>
  <c r="BM34" i="19"/>
  <c r="U34" i="19"/>
  <c r="DE32" i="19"/>
  <c r="BM32" i="19"/>
  <c r="U32" i="19"/>
  <c r="DE30" i="19"/>
  <c r="BM30" i="19"/>
  <c r="U30" i="19"/>
  <c r="DE28" i="19"/>
  <c r="BM28" i="19"/>
  <c r="U28" i="19"/>
  <c r="DE26" i="19"/>
  <c r="BM26" i="19"/>
  <c r="U26" i="19"/>
  <c r="DE24" i="19"/>
  <c r="BM24" i="19"/>
  <c r="U24" i="19"/>
  <c r="DE22" i="19"/>
  <c r="BM22" i="19"/>
  <c r="U22" i="19"/>
  <c r="DE20" i="19"/>
  <c r="BM20" i="19"/>
  <c r="U20" i="19"/>
  <c r="DE18" i="19"/>
  <c r="BM18" i="19"/>
  <c r="U18" i="19"/>
  <c r="DE16" i="19"/>
  <c r="BM16" i="19"/>
  <c r="U16" i="19"/>
  <c r="BM67" i="18"/>
  <c r="BF67" i="18"/>
  <c r="AZ69" i="18" s="1"/>
  <c r="U67" i="18"/>
  <c r="N67" i="18"/>
  <c r="H69" i="18" s="1"/>
  <c r="BM65" i="18"/>
  <c r="U65" i="18"/>
  <c r="BM63" i="18"/>
  <c r="U63" i="18"/>
  <c r="BM61" i="18"/>
  <c r="U61" i="18"/>
  <c r="BM59" i="18"/>
  <c r="U59" i="18"/>
  <c r="BM57" i="18"/>
  <c r="U57" i="18"/>
  <c r="BM55" i="18"/>
  <c r="U55" i="18"/>
  <c r="BM53" i="18"/>
  <c r="U53" i="18"/>
  <c r="BM51" i="18"/>
  <c r="U51" i="18"/>
  <c r="BM49" i="18"/>
  <c r="U49" i="18"/>
  <c r="BM47" i="18"/>
  <c r="U47" i="18"/>
  <c r="H38" i="18"/>
  <c r="U38" i="18" s="1"/>
  <c r="DE36" i="18"/>
  <c r="CX36" i="18"/>
  <c r="CR38" i="18" s="1"/>
  <c r="BM36" i="18"/>
  <c r="BF36" i="18"/>
  <c r="AZ38" i="18" s="1"/>
  <c r="U36" i="18"/>
  <c r="N36" i="18"/>
  <c r="DE34" i="18"/>
  <c r="BM34" i="18"/>
  <c r="U34" i="18"/>
  <c r="DE32" i="18"/>
  <c r="BM32" i="18"/>
  <c r="U32" i="18"/>
  <c r="DE30" i="18"/>
  <c r="BM30" i="18"/>
  <c r="U30" i="18"/>
  <c r="DE28" i="18"/>
  <c r="BM28" i="18"/>
  <c r="U28" i="18"/>
  <c r="DE26" i="18"/>
  <c r="BM26" i="18"/>
  <c r="U26" i="18"/>
  <c r="DE24" i="18"/>
  <c r="BM24" i="18"/>
  <c r="U24" i="18"/>
  <c r="DE22" i="18"/>
  <c r="BM22" i="18"/>
  <c r="U22" i="18"/>
  <c r="DE20" i="18"/>
  <c r="BM20" i="18"/>
  <c r="U20" i="18"/>
  <c r="DE18" i="18"/>
  <c r="BM18" i="18"/>
  <c r="U18" i="18"/>
  <c r="DE16" i="18"/>
  <c r="BM16" i="18"/>
  <c r="U16" i="18"/>
  <c r="BM67" i="17"/>
  <c r="BF67" i="17"/>
  <c r="AZ69" i="17" s="1"/>
  <c r="U67" i="17"/>
  <c r="N67" i="17"/>
  <c r="H69" i="17" s="1"/>
  <c r="U69" i="17" s="1"/>
  <c r="BM65" i="17"/>
  <c r="U65" i="17"/>
  <c r="BM63" i="17"/>
  <c r="U63" i="17"/>
  <c r="BM61" i="17"/>
  <c r="U61" i="17"/>
  <c r="BM59" i="17"/>
  <c r="U59" i="17"/>
  <c r="BM57" i="17"/>
  <c r="U57" i="17"/>
  <c r="BM55" i="17"/>
  <c r="U55" i="17"/>
  <c r="BM53" i="17"/>
  <c r="U53" i="17"/>
  <c r="BM51" i="17"/>
  <c r="U51" i="17"/>
  <c r="BM49" i="17"/>
  <c r="U49" i="17"/>
  <c r="BM47" i="17"/>
  <c r="U47" i="17"/>
  <c r="CR38" i="17"/>
  <c r="CX38" i="17" s="1"/>
  <c r="DE36" i="17"/>
  <c r="CX36" i="17"/>
  <c r="BM36" i="17"/>
  <c r="BF36" i="17"/>
  <c r="AZ38" i="17" s="1"/>
  <c r="U36" i="17"/>
  <c r="N36" i="17"/>
  <c r="H38" i="17" s="1"/>
  <c r="DE34" i="17"/>
  <c r="BM34" i="17"/>
  <c r="U34" i="17"/>
  <c r="DE32" i="17"/>
  <c r="BM32" i="17"/>
  <c r="U32" i="17"/>
  <c r="DE30" i="17"/>
  <c r="BM30" i="17"/>
  <c r="U30" i="17"/>
  <c r="DE28" i="17"/>
  <c r="BM28" i="17"/>
  <c r="U28" i="17"/>
  <c r="DE26" i="17"/>
  <c r="BM26" i="17"/>
  <c r="U26" i="17"/>
  <c r="DE24" i="17"/>
  <c r="BM24" i="17"/>
  <c r="U24" i="17"/>
  <c r="DE22" i="17"/>
  <c r="BM22" i="17"/>
  <c r="U22" i="17"/>
  <c r="DE20" i="17"/>
  <c r="BM20" i="17"/>
  <c r="U20" i="17"/>
  <c r="DE18" i="17"/>
  <c r="BM18" i="17"/>
  <c r="U18" i="17"/>
  <c r="DE16" i="17"/>
  <c r="BM16" i="17"/>
  <c r="U16" i="17"/>
  <c r="BM67" i="16"/>
  <c r="BF67" i="16"/>
  <c r="AZ69" i="16" s="1"/>
  <c r="U67" i="16"/>
  <c r="N67" i="16"/>
  <c r="H69" i="16" s="1"/>
  <c r="N69" i="16" s="1"/>
  <c r="BM65" i="16"/>
  <c r="U65" i="16"/>
  <c r="BM63" i="16"/>
  <c r="U63" i="16"/>
  <c r="BM61" i="16"/>
  <c r="U61" i="16"/>
  <c r="BM59" i="16"/>
  <c r="U59" i="16"/>
  <c r="BM57" i="16"/>
  <c r="U57" i="16"/>
  <c r="BM55" i="16"/>
  <c r="U55" i="16"/>
  <c r="BM53" i="16"/>
  <c r="U53" i="16"/>
  <c r="BM51" i="16"/>
  <c r="U51" i="16"/>
  <c r="BM49" i="16"/>
  <c r="U49" i="16"/>
  <c r="BM47" i="16"/>
  <c r="U47" i="16"/>
  <c r="DE36" i="16"/>
  <c r="CX36" i="16"/>
  <c r="CR38" i="16" s="1"/>
  <c r="BM36" i="16"/>
  <c r="BF36" i="16"/>
  <c r="AZ38" i="16" s="1"/>
  <c r="U36" i="16"/>
  <c r="N36" i="16"/>
  <c r="H38" i="16" s="1"/>
  <c r="DE34" i="16"/>
  <c r="BM34" i="16"/>
  <c r="U34" i="16"/>
  <c r="DE32" i="16"/>
  <c r="BM32" i="16"/>
  <c r="U32" i="16"/>
  <c r="DE30" i="16"/>
  <c r="BM30" i="16"/>
  <c r="U30" i="16"/>
  <c r="DE28" i="16"/>
  <c r="BM28" i="16"/>
  <c r="U28" i="16"/>
  <c r="DE26" i="16"/>
  <c r="BM26" i="16"/>
  <c r="U26" i="16"/>
  <c r="DE24" i="16"/>
  <c r="BM24" i="16"/>
  <c r="U24" i="16"/>
  <c r="DE22" i="16"/>
  <c r="BM22" i="16"/>
  <c r="U22" i="16"/>
  <c r="DE20" i="16"/>
  <c r="BM20" i="16"/>
  <c r="U20" i="16"/>
  <c r="DE18" i="16"/>
  <c r="BM18" i="16"/>
  <c r="U18" i="16"/>
  <c r="DE16" i="16"/>
  <c r="BM16" i="16"/>
  <c r="U16" i="16"/>
  <c r="BM67" i="15"/>
  <c r="BF67" i="15"/>
  <c r="AZ69" i="15" s="1"/>
  <c r="U67" i="15"/>
  <c r="N67" i="15"/>
  <c r="H69" i="15" s="1"/>
  <c r="N69" i="15" s="1"/>
  <c r="BM65" i="15"/>
  <c r="U65" i="15"/>
  <c r="BM63" i="15"/>
  <c r="U63" i="15"/>
  <c r="BM61" i="15"/>
  <c r="U61" i="15"/>
  <c r="BM59" i="15"/>
  <c r="U59" i="15"/>
  <c r="BM57" i="15"/>
  <c r="U57" i="15"/>
  <c r="BM55" i="15"/>
  <c r="U55" i="15"/>
  <c r="BM53" i="15"/>
  <c r="U53" i="15"/>
  <c r="BM51" i="15"/>
  <c r="U51" i="15"/>
  <c r="BM49" i="15"/>
  <c r="U49" i="15"/>
  <c r="BM47" i="15"/>
  <c r="U47" i="15"/>
  <c r="DE36" i="15"/>
  <c r="CX36" i="15"/>
  <c r="CR38" i="15" s="1"/>
  <c r="BM36" i="15"/>
  <c r="BF36" i="15"/>
  <c r="AZ38" i="15" s="1"/>
  <c r="U36" i="15"/>
  <c r="N36" i="15"/>
  <c r="H38" i="15" s="1"/>
  <c r="U38" i="15" s="1"/>
  <c r="DE34" i="15"/>
  <c r="BM34" i="15"/>
  <c r="U34" i="15"/>
  <c r="DE32" i="15"/>
  <c r="BM32" i="15"/>
  <c r="U32" i="15"/>
  <c r="DE30" i="15"/>
  <c r="BM30" i="15"/>
  <c r="U30" i="15"/>
  <c r="DE28" i="15"/>
  <c r="BM28" i="15"/>
  <c r="U28" i="15"/>
  <c r="DE26" i="15"/>
  <c r="BM26" i="15"/>
  <c r="U26" i="15"/>
  <c r="DE24" i="15"/>
  <c r="BM24" i="15"/>
  <c r="U24" i="15"/>
  <c r="DE22" i="15"/>
  <c r="BM22" i="15"/>
  <c r="U22" i="15"/>
  <c r="DE20" i="15"/>
  <c r="BM20" i="15"/>
  <c r="U20" i="15"/>
  <c r="DE18" i="15"/>
  <c r="BM18" i="15"/>
  <c r="U18" i="15"/>
  <c r="DE16" i="15"/>
  <c r="BM16" i="15"/>
  <c r="U16" i="15"/>
  <c r="BM67" i="14"/>
  <c r="BF67" i="14"/>
  <c r="AZ69" i="14" s="1"/>
  <c r="U67" i="14"/>
  <c r="N67" i="14"/>
  <c r="H69" i="14" s="1"/>
  <c r="N69" i="14" s="1"/>
  <c r="BM65" i="14"/>
  <c r="U65" i="14"/>
  <c r="BM63" i="14"/>
  <c r="U63" i="14"/>
  <c r="BM61" i="14"/>
  <c r="U61" i="14"/>
  <c r="BM59" i="14"/>
  <c r="U59" i="14"/>
  <c r="BM57" i="14"/>
  <c r="U57" i="14"/>
  <c r="BM55" i="14"/>
  <c r="U55" i="14"/>
  <c r="BM53" i="14"/>
  <c r="U53" i="14"/>
  <c r="BM51" i="14"/>
  <c r="U51" i="14"/>
  <c r="BM49" i="14"/>
  <c r="U49" i="14"/>
  <c r="BM47" i="14"/>
  <c r="U47" i="14"/>
  <c r="DE36" i="14"/>
  <c r="CX36" i="14"/>
  <c r="CR38" i="14" s="1"/>
  <c r="BM36" i="14"/>
  <c r="BF36" i="14"/>
  <c r="AZ38" i="14" s="1"/>
  <c r="U36" i="14"/>
  <c r="N36" i="14"/>
  <c r="H38" i="14" s="1"/>
  <c r="U38" i="14" s="1"/>
  <c r="DE34" i="14"/>
  <c r="BM34" i="14"/>
  <c r="U34" i="14"/>
  <c r="DE32" i="14"/>
  <c r="BM32" i="14"/>
  <c r="U32" i="14"/>
  <c r="DE30" i="14"/>
  <c r="BM30" i="14"/>
  <c r="U30" i="14"/>
  <c r="DE28" i="14"/>
  <c r="BM28" i="14"/>
  <c r="U28" i="14"/>
  <c r="DE26" i="14"/>
  <c r="BM26" i="14"/>
  <c r="U26" i="14"/>
  <c r="DE24" i="14"/>
  <c r="BM24" i="14"/>
  <c r="U24" i="14"/>
  <c r="DE22" i="14"/>
  <c r="BM22" i="14"/>
  <c r="U22" i="14"/>
  <c r="DE20" i="14"/>
  <c r="BM20" i="14"/>
  <c r="U20" i="14"/>
  <c r="DE18" i="14"/>
  <c r="BM18" i="14"/>
  <c r="U18" i="14"/>
  <c r="DE16" i="14"/>
  <c r="BM16" i="14"/>
  <c r="U16" i="14"/>
  <c r="H69" i="13"/>
  <c r="U69" i="13" s="1"/>
  <c r="BM67" i="13"/>
  <c r="BF67" i="13"/>
  <c r="AZ69" i="13" s="1"/>
  <c r="U67" i="13"/>
  <c r="N67" i="13"/>
  <c r="BM65" i="13"/>
  <c r="U65" i="13"/>
  <c r="BM63" i="13"/>
  <c r="U63" i="13"/>
  <c r="BM61" i="13"/>
  <c r="U61" i="13"/>
  <c r="BM59" i="13"/>
  <c r="U59" i="13"/>
  <c r="BM57" i="13"/>
  <c r="U57" i="13"/>
  <c r="BM55" i="13"/>
  <c r="U55" i="13"/>
  <c r="BM53" i="13"/>
  <c r="U53" i="13"/>
  <c r="BM51" i="13"/>
  <c r="U51" i="13"/>
  <c r="BM49" i="13"/>
  <c r="U49" i="13"/>
  <c r="BM47" i="13"/>
  <c r="U47" i="13"/>
  <c r="DE36" i="13"/>
  <c r="CX36" i="13"/>
  <c r="CR38" i="13" s="1"/>
  <c r="BM36" i="13"/>
  <c r="BF36" i="13"/>
  <c r="AZ38" i="13" s="1"/>
  <c r="U36" i="13"/>
  <c r="N36" i="13"/>
  <c r="H38" i="13" s="1"/>
  <c r="DE34" i="13"/>
  <c r="BM34" i="13"/>
  <c r="U34" i="13"/>
  <c r="DE32" i="13"/>
  <c r="BM32" i="13"/>
  <c r="U32" i="13"/>
  <c r="DE30" i="13"/>
  <c r="BM30" i="13"/>
  <c r="U30" i="13"/>
  <c r="DE28" i="13"/>
  <c r="BM28" i="13"/>
  <c r="U28" i="13"/>
  <c r="DE26" i="13"/>
  <c r="BM26" i="13"/>
  <c r="U26" i="13"/>
  <c r="DE24" i="13"/>
  <c r="BM24" i="13"/>
  <c r="U24" i="13"/>
  <c r="DE22" i="13"/>
  <c r="BM22" i="13"/>
  <c r="U22" i="13"/>
  <c r="DE20" i="13"/>
  <c r="BM20" i="13"/>
  <c r="U20" i="13"/>
  <c r="DE18" i="13"/>
  <c r="BM18" i="13"/>
  <c r="U18" i="13"/>
  <c r="DE16" i="13"/>
  <c r="BM16" i="13"/>
  <c r="U16" i="13"/>
  <c r="BM67" i="12"/>
  <c r="BF67" i="12"/>
  <c r="AZ69" i="12" s="1"/>
  <c r="U67" i="12"/>
  <c r="N67" i="12"/>
  <c r="H69" i="12" s="1"/>
  <c r="N69" i="12" s="1"/>
  <c r="BM65" i="12"/>
  <c r="U65" i="12"/>
  <c r="BM63" i="12"/>
  <c r="U63" i="12"/>
  <c r="BM61" i="12"/>
  <c r="U61" i="12"/>
  <c r="BM59" i="12"/>
  <c r="U59" i="12"/>
  <c r="BM57" i="12"/>
  <c r="U57" i="12"/>
  <c r="BM55" i="12"/>
  <c r="U55" i="12"/>
  <c r="BM53" i="12"/>
  <c r="U53" i="12"/>
  <c r="BM51" i="12"/>
  <c r="U51" i="12"/>
  <c r="BM49" i="12"/>
  <c r="U49" i="12"/>
  <c r="BM47" i="12"/>
  <c r="U47" i="12"/>
  <c r="DE36" i="12"/>
  <c r="CX36" i="12"/>
  <c r="CR38" i="12" s="1"/>
  <c r="BM36" i="12"/>
  <c r="BF36" i="12"/>
  <c r="AZ38" i="12" s="1"/>
  <c r="U36" i="12"/>
  <c r="N36" i="12"/>
  <c r="H38" i="12" s="1"/>
  <c r="DE34" i="12"/>
  <c r="BM34" i="12"/>
  <c r="U34" i="12"/>
  <c r="DE32" i="12"/>
  <c r="BM32" i="12"/>
  <c r="U32" i="12"/>
  <c r="DE30" i="12"/>
  <c r="BM30" i="12"/>
  <c r="U30" i="12"/>
  <c r="DE28" i="12"/>
  <c r="BM28" i="12"/>
  <c r="U28" i="12"/>
  <c r="DE26" i="12"/>
  <c r="BM26" i="12"/>
  <c r="U26" i="12"/>
  <c r="DE24" i="12"/>
  <c r="BM24" i="12"/>
  <c r="U24" i="12"/>
  <c r="DE22" i="12"/>
  <c r="BM22" i="12"/>
  <c r="U22" i="12"/>
  <c r="DE20" i="12"/>
  <c r="BM20" i="12"/>
  <c r="U20" i="12"/>
  <c r="DE18" i="12"/>
  <c r="BM18" i="12"/>
  <c r="U18" i="12"/>
  <c r="DE16" i="12"/>
  <c r="BM16" i="12"/>
  <c r="U16" i="12"/>
  <c r="BM67" i="11"/>
  <c r="BF67" i="11"/>
  <c r="AZ69" i="11" s="1"/>
  <c r="U67" i="11"/>
  <c r="N67" i="11"/>
  <c r="H69" i="11" s="1"/>
  <c r="N69" i="11" s="1"/>
  <c r="BM65" i="11"/>
  <c r="U65" i="11"/>
  <c r="BM63" i="11"/>
  <c r="U63" i="11"/>
  <c r="BM61" i="11"/>
  <c r="U61" i="11"/>
  <c r="BM59" i="11"/>
  <c r="U59" i="11"/>
  <c r="BM57" i="11"/>
  <c r="U57" i="11"/>
  <c r="BM55" i="11"/>
  <c r="U55" i="11"/>
  <c r="BM53" i="11"/>
  <c r="U53" i="11"/>
  <c r="BM51" i="11"/>
  <c r="U51" i="11"/>
  <c r="BM49" i="11"/>
  <c r="U49" i="11"/>
  <c r="BM47" i="11"/>
  <c r="U47" i="11"/>
  <c r="DE36" i="11"/>
  <c r="CX36" i="11"/>
  <c r="CR38" i="11" s="1"/>
  <c r="BM36" i="11"/>
  <c r="BF36" i="11"/>
  <c r="AZ38" i="11" s="1"/>
  <c r="U36" i="11"/>
  <c r="N36" i="11"/>
  <c r="H38" i="11" s="1"/>
  <c r="DE34" i="11"/>
  <c r="BM34" i="11"/>
  <c r="U34" i="11"/>
  <c r="DE32" i="11"/>
  <c r="BM32" i="11"/>
  <c r="U32" i="11"/>
  <c r="DE30" i="11"/>
  <c r="BM30" i="11"/>
  <c r="U30" i="11"/>
  <c r="DE28" i="11"/>
  <c r="BM28" i="11"/>
  <c r="U28" i="11"/>
  <c r="DE26" i="11"/>
  <c r="BM26" i="11"/>
  <c r="U26" i="11"/>
  <c r="DE24" i="11"/>
  <c r="BM24" i="11"/>
  <c r="U24" i="11"/>
  <c r="DE22" i="11"/>
  <c r="BM22" i="11"/>
  <c r="U22" i="11"/>
  <c r="DE20" i="11"/>
  <c r="BM20" i="11"/>
  <c r="U20" i="11"/>
  <c r="DE18" i="11"/>
  <c r="BM18" i="11"/>
  <c r="U18" i="11"/>
  <c r="DE16" i="11"/>
  <c r="BM16" i="11"/>
  <c r="U16" i="11"/>
  <c r="BM67" i="4"/>
  <c r="BF67" i="4"/>
  <c r="AZ69" i="4" s="1"/>
  <c r="U67" i="4"/>
  <c r="N67" i="4"/>
  <c r="H69" i="4" s="1"/>
  <c r="N69" i="4" s="1"/>
  <c r="BM65" i="4"/>
  <c r="U65" i="4"/>
  <c r="BM63" i="4"/>
  <c r="U63" i="4"/>
  <c r="BM61" i="4"/>
  <c r="U61" i="4"/>
  <c r="BM59" i="4"/>
  <c r="U59" i="4"/>
  <c r="BM57" i="4"/>
  <c r="U57" i="4"/>
  <c r="BM55" i="4"/>
  <c r="U55" i="4"/>
  <c r="BM53" i="4"/>
  <c r="U53" i="4"/>
  <c r="BM51" i="4"/>
  <c r="U51" i="4"/>
  <c r="BM49" i="4"/>
  <c r="U49" i="4"/>
  <c r="BM47" i="4"/>
  <c r="U47" i="4"/>
  <c r="DE36" i="4"/>
  <c r="CX36" i="4"/>
  <c r="CR38" i="4" s="1"/>
  <c r="BM36" i="4"/>
  <c r="BF36" i="4"/>
  <c r="AZ38" i="4" s="1"/>
  <c r="U36" i="4"/>
  <c r="N36" i="4"/>
  <c r="H38" i="4" s="1"/>
  <c r="DE34" i="4"/>
  <c r="BM34" i="4"/>
  <c r="U34" i="4"/>
  <c r="DE32" i="4"/>
  <c r="BM32" i="4"/>
  <c r="U32" i="4"/>
  <c r="DE30" i="4"/>
  <c r="BM30" i="4"/>
  <c r="U30" i="4"/>
  <c r="DE28" i="4"/>
  <c r="BM28" i="4"/>
  <c r="U28" i="4"/>
  <c r="DE26" i="4"/>
  <c r="BM26" i="4"/>
  <c r="U26" i="4"/>
  <c r="DE24" i="4"/>
  <c r="BM24" i="4"/>
  <c r="U24" i="4"/>
  <c r="DE22" i="4"/>
  <c r="BM22" i="4"/>
  <c r="U22" i="4"/>
  <c r="DE20" i="4"/>
  <c r="BM20" i="4"/>
  <c r="U20" i="4"/>
  <c r="DE18" i="4"/>
  <c r="BM18" i="4"/>
  <c r="U18" i="4"/>
  <c r="DE16" i="4"/>
  <c r="BM16" i="4"/>
  <c r="U16" i="4"/>
  <c r="BM67" i="3"/>
  <c r="BF67" i="3"/>
  <c r="AZ69" i="3" s="1"/>
  <c r="U67" i="3"/>
  <c r="N67" i="3"/>
  <c r="H69" i="3" s="1"/>
  <c r="R69" i="3" s="1"/>
  <c r="BM65" i="3"/>
  <c r="U65" i="3"/>
  <c r="BM63" i="3"/>
  <c r="U63" i="3"/>
  <c r="BM61" i="3"/>
  <c r="U61" i="3"/>
  <c r="BM59" i="3"/>
  <c r="U59" i="3"/>
  <c r="BM57" i="3"/>
  <c r="U57" i="3"/>
  <c r="BM55" i="3"/>
  <c r="U55" i="3"/>
  <c r="BM53" i="3"/>
  <c r="U53" i="3"/>
  <c r="BM51" i="3"/>
  <c r="U51" i="3"/>
  <c r="BM49" i="3"/>
  <c r="U49" i="3"/>
  <c r="BM47" i="3"/>
  <c r="U47" i="3"/>
  <c r="DE36" i="3"/>
  <c r="CX36" i="3"/>
  <c r="CR38" i="3" s="1"/>
  <c r="BM36" i="3"/>
  <c r="BF36" i="3"/>
  <c r="AZ38" i="3" s="1"/>
  <c r="U36" i="3"/>
  <c r="N36" i="3"/>
  <c r="H38" i="3" s="1"/>
  <c r="U38" i="3" s="1"/>
  <c r="DE34" i="3"/>
  <c r="BM34" i="3"/>
  <c r="U34" i="3"/>
  <c r="DE32" i="3"/>
  <c r="BM32" i="3"/>
  <c r="U32" i="3"/>
  <c r="DE30" i="3"/>
  <c r="BM30" i="3"/>
  <c r="U30" i="3"/>
  <c r="DE28" i="3"/>
  <c r="BM28" i="3"/>
  <c r="U28" i="3"/>
  <c r="DE26" i="3"/>
  <c r="BM26" i="3"/>
  <c r="U26" i="3"/>
  <c r="DE24" i="3"/>
  <c r="BM24" i="3"/>
  <c r="U24" i="3"/>
  <c r="DE22" i="3"/>
  <c r="BM22" i="3"/>
  <c r="U22" i="3"/>
  <c r="DE20" i="3"/>
  <c r="BM20" i="3"/>
  <c r="U20" i="3"/>
  <c r="DE18" i="3"/>
  <c r="BM18" i="3"/>
  <c r="U18" i="3"/>
  <c r="DE16" i="3"/>
  <c r="BM16" i="3"/>
  <c r="U16" i="3"/>
  <c r="BM67" i="2"/>
  <c r="BF67" i="2"/>
  <c r="AZ69" i="2" s="1"/>
  <c r="U67" i="2"/>
  <c r="N67" i="2"/>
  <c r="H69" i="2" s="1"/>
  <c r="R69" i="2" s="1"/>
  <c r="BM65" i="2"/>
  <c r="U65" i="2"/>
  <c r="BM63" i="2"/>
  <c r="U63" i="2"/>
  <c r="BM61" i="2"/>
  <c r="U61" i="2"/>
  <c r="BM59" i="2"/>
  <c r="U59" i="2"/>
  <c r="BM57" i="2"/>
  <c r="U57" i="2"/>
  <c r="BM55" i="2"/>
  <c r="U55" i="2"/>
  <c r="BM53" i="2"/>
  <c r="U53" i="2"/>
  <c r="BM51" i="2"/>
  <c r="U51" i="2"/>
  <c r="BM49" i="2"/>
  <c r="U49" i="2"/>
  <c r="BM47" i="2"/>
  <c r="U47" i="2"/>
  <c r="DE36" i="2"/>
  <c r="CX36" i="2"/>
  <c r="CR38" i="2" s="1"/>
  <c r="BM36" i="2"/>
  <c r="BF36" i="2"/>
  <c r="AZ38" i="2" s="1"/>
  <c r="U36" i="2"/>
  <c r="N36" i="2"/>
  <c r="H38" i="2" s="1"/>
  <c r="DE34" i="2"/>
  <c r="BM34" i="2"/>
  <c r="U34" i="2"/>
  <c r="DE32" i="2"/>
  <c r="BM32" i="2"/>
  <c r="U32" i="2"/>
  <c r="DE30" i="2"/>
  <c r="BM30" i="2"/>
  <c r="U30" i="2"/>
  <c r="DE28" i="2"/>
  <c r="BM28" i="2"/>
  <c r="U28" i="2"/>
  <c r="DE26" i="2"/>
  <c r="BM26" i="2"/>
  <c r="U26" i="2"/>
  <c r="DE24" i="2"/>
  <c r="BM24" i="2"/>
  <c r="U24" i="2"/>
  <c r="DE22" i="2"/>
  <c r="BM22" i="2"/>
  <c r="U22" i="2"/>
  <c r="DE20" i="2"/>
  <c r="BM20" i="2"/>
  <c r="U20" i="2"/>
  <c r="DE18" i="2"/>
  <c r="BM18" i="2"/>
  <c r="U18" i="2"/>
  <c r="DE16" i="2"/>
  <c r="BM16" i="2"/>
  <c r="U16" i="2"/>
  <c r="Y8" i="1"/>
  <c r="BM65" i="1"/>
  <c r="BM63" i="1"/>
  <c r="BM61" i="1"/>
  <c r="BM59" i="1"/>
  <c r="BM57" i="1"/>
  <c r="BM55" i="1"/>
  <c r="BM53" i="1"/>
  <c r="BM51" i="1"/>
  <c r="BM49" i="1"/>
  <c r="BM47" i="1"/>
  <c r="U65" i="1"/>
  <c r="U63" i="1"/>
  <c r="U61" i="1"/>
  <c r="U59" i="1"/>
  <c r="U57" i="1"/>
  <c r="U55" i="1"/>
  <c r="U53" i="1"/>
  <c r="U51" i="1"/>
  <c r="U49" i="1"/>
  <c r="U47" i="1"/>
  <c r="DE34" i="1"/>
  <c r="DE32" i="1"/>
  <c r="DE30" i="1"/>
  <c r="DE28" i="1"/>
  <c r="DE26" i="1"/>
  <c r="DE24" i="1"/>
  <c r="DE22" i="1"/>
  <c r="DE20" i="1"/>
  <c r="DE18" i="1"/>
  <c r="DE16" i="1"/>
  <c r="BM34" i="1"/>
  <c r="BM32" i="1"/>
  <c r="BM30" i="1"/>
  <c r="BM28" i="1"/>
  <c r="BM26" i="1"/>
  <c r="BM24" i="1"/>
  <c r="BM22" i="1"/>
  <c r="BM20" i="1"/>
  <c r="BM18" i="1"/>
  <c r="BM16" i="1"/>
  <c r="U28" i="1"/>
  <c r="BM222" i="13" l="1"/>
  <c r="R38" i="8"/>
  <c r="U38" i="8"/>
  <c r="BM69" i="9"/>
  <c r="BF69" i="9"/>
  <c r="BJ69" i="8"/>
  <c r="BM69" i="8"/>
  <c r="DB38" i="29"/>
  <c r="DE38" i="29"/>
  <c r="DE38" i="25"/>
  <c r="CX38" i="25"/>
  <c r="BM69" i="25"/>
  <c r="BF69" i="25"/>
  <c r="N38" i="25"/>
  <c r="U38" i="25" s="1"/>
  <c r="N38" i="9"/>
  <c r="BM69" i="29"/>
  <c r="BF69" i="27"/>
  <c r="N38" i="27"/>
  <c r="U38" i="27" s="1"/>
  <c r="U38" i="29"/>
  <c r="U38" i="34"/>
  <c r="R38" i="34"/>
  <c r="N38" i="34"/>
  <c r="BF38" i="34"/>
  <c r="BM38" i="34"/>
  <c r="BJ38" i="34"/>
  <c r="DE38" i="34"/>
  <c r="DB38" i="34"/>
  <c r="CX38" i="34"/>
  <c r="BM69" i="34"/>
  <c r="BJ69" i="34"/>
  <c r="BF69" i="34"/>
  <c r="R69" i="34"/>
  <c r="N69" i="34"/>
  <c r="U38" i="31"/>
  <c r="R38" i="31"/>
  <c r="N38" i="31"/>
  <c r="DE38" i="31"/>
  <c r="DB38" i="31"/>
  <c r="CX38" i="31"/>
  <c r="BM69" i="31"/>
  <c r="BJ69" i="31"/>
  <c r="BF69" i="31"/>
  <c r="BF38" i="31"/>
  <c r="BM38" i="31"/>
  <c r="BJ38" i="31"/>
  <c r="N69" i="31"/>
  <c r="R69" i="31"/>
  <c r="U38" i="30"/>
  <c r="R38" i="30"/>
  <c r="N38" i="30"/>
  <c r="BM38" i="30"/>
  <c r="BF38" i="30"/>
  <c r="BJ38" i="30"/>
  <c r="DE38" i="30"/>
  <c r="DB38" i="30"/>
  <c r="CX38" i="30"/>
  <c r="BM69" i="30"/>
  <c r="BJ69" i="30"/>
  <c r="BF69" i="30"/>
  <c r="N69" i="30"/>
  <c r="R69" i="30"/>
  <c r="BM69" i="26"/>
  <c r="BJ69" i="26"/>
  <c r="BF69" i="26"/>
  <c r="BF38" i="26"/>
  <c r="N69" i="26"/>
  <c r="BJ38" i="26"/>
  <c r="R69" i="26"/>
  <c r="N38" i="26"/>
  <c r="CX38" i="26"/>
  <c r="R38" i="26"/>
  <c r="DB38" i="26"/>
  <c r="BM38" i="21"/>
  <c r="BJ38" i="21"/>
  <c r="BF38" i="21"/>
  <c r="U69" i="21"/>
  <c r="R69" i="21"/>
  <c r="N69" i="21"/>
  <c r="N38" i="21"/>
  <c r="CX38" i="21"/>
  <c r="BF69" i="21"/>
  <c r="R38" i="21"/>
  <c r="DB38" i="21"/>
  <c r="BJ69" i="21"/>
  <c r="U38" i="10"/>
  <c r="R38" i="10"/>
  <c r="N38" i="10"/>
  <c r="BJ38" i="10"/>
  <c r="BM38" i="10"/>
  <c r="BF38" i="10"/>
  <c r="DE38" i="10"/>
  <c r="DB38" i="10"/>
  <c r="CX38" i="10"/>
  <c r="BM69" i="10"/>
  <c r="BJ69" i="10"/>
  <c r="BF69" i="10"/>
  <c r="R69" i="10"/>
  <c r="U69" i="10"/>
  <c r="DE38" i="9"/>
  <c r="DB38" i="9"/>
  <c r="CX38" i="9"/>
  <c r="BF38" i="9"/>
  <c r="BJ38" i="9"/>
  <c r="BM38" i="9"/>
  <c r="U69" i="9"/>
  <c r="N69" i="9"/>
  <c r="R38" i="9"/>
  <c r="BJ69" i="9"/>
  <c r="DE38" i="8"/>
  <c r="DB38" i="8"/>
  <c r="CX38" i="8"/>
  <c r="BM38" i="8"/>
  <c r="BJ38" i="8"/>
  <c r="BF38" i="8"/>
  <c r="N69" i="8"/>
  <c r="R69" i="8"/>
  <c r="N38" i="8"/>
  <c r="BF69" i="8"/>
  <c r="BF38" i="29"/>
  <c r="BM38" i="29"/>
  <c r="BJ38" i="29"/>
  <c r="N69" i="29"/>
  <c r="R69" i="29"/>
  <c r="N38" i="29"/>
  <c r="CX38" i="29"/>
  <c r="BF69" i="29"/>
  <c r="DE38" i="28"/>
  <c r="DB38" i="28"/>
  <c r="CX38" i="28"/>
  <c r="U38" i="28"/>
  <c r="R38" i="28"/>
  <c r="N38" i="28"/>
  <c r="BM69" i="28"/>
  <c r="BJ69" i="28"/>
  <c r="BF69" i="28"/>
  <c r="N69" i="28"/>
  <c r="BJ38" i="28"/>
  <c r="BM38" i="28"/>
  <c r="U69" i="28"/>
  <c r="DE38" i="27"/>
  <c r="DB38" i="27"/>
  <c r="CX38" i="27"/>
  <c r="BJ38" i="27"/>
  <c r="BF38" i="27"/>
  <c r="BM38" i="27"/>
  <c r="R69" i="27"/>
  <c r="U69" i="27"/>
  <c r="BJ69" i="27"/>
  <c r="BF38" i="25"/>
  <c r="N69" i="25"/>
  <c r="BJ38" i="25"/>
  <c r="R69" i="25"/>
  <c r="R38" i="25"/>
  <c r="DB38" i="25"/>
  <c r="BJ69" i="25"/>
  <c r="R38" i="24"/>
  <c r="N38" i="24"/>
  <c r="DE38" i="24"/>
  <c r="DB38" i="24"/>
  <c r="CX38" i="24"/>
  <c r="BM69" i="24"/>
  <c r="BJ69" i="24"/>
  <c r="BF69" i="24"/>
  <c r="BM38" i="24"/>
  <c r="U69" i="24"/>
  <c r="BF38" i="24"/>
  <c r="N69" i="24"/>
  <c r="R38" i="4"/>
  <c r="U38" i="4" s="1"/>
  <c r="N38" i="4"/>
  <c r="U38" i="22"/>
  <c r="N38" i="22"/>
  <c r="BF69" i="22"/>
  <c r="R69" i="18"/>
  <c r="BF69" i="4"/>
  <c r="DB38" i="17"/>
  <c r="DE38" i="17"/>
  <c r="U38" i="2"/>
  <c r="N38" i="2"/>
  <c r="U38" i="23"/>
  <c r="R38" i="23"/>
  <c r="BJ38" i="23"/>
  <c r="BM38" i="23"/>
  <c r="BF38" i="23"/>
  <c r="BM69" i="23"/>
  <c r="BJ69" i="23"/>
  <c r="BF69" i="23"/>
  <c r="DE38" i="23"/>
  <c r="DB38" i="23"/>
  <c r="CX38" i="23"/>
  <c r="R69" i="23"/>
  <c r="U69" i="23"/>
  <c r="DE38" i="22"/>
  <c r="DB38" i="22"/>
  <c r="CX38" i="22"/>
  <c r="BJ38" i="22"/>
  <c r="BM38" i="22"/>
  <c r="BF38" i="22"/>
  <c r="U69" i="22"/>
  <c r="N69" i="22"/>
  <c r="R38" i="22"/>
  <c r="BJ69" i="22"/>
  <c r="N38" i="20"/>
  <c r="R38" i="20"/>
  <c r="BF38" i="20"/>
  <c r="BJ38" i="20"/>
  <c r="BM38" i="20" s="1"/>
  <c r="BJ69" i="20"/>
  <c r="BF69" i="20"/>
  <c r="DE38" i="20"/>
  <c r="DB38" i="20"/>
  <c r="CX38" i="20"/>
  <c r="R69" i="20"/>
  <c r="N69" i="20"/>
  <c r="BM38" i="19"/>
  <c r="BF38" i="19"/>
  <c r="BJ38" i="19"/>
  <c r="N69" i="19"/>
  <c r="R69" i="19"/>
  <c r="N38" i="19"/>
  <c r="CX38" i="19"/>
  <c r="BF69" i="19"/>
  <c r="R38" i="19"/>
  <c r="DB38" i="19"/>
  <c r="BJ69" i="19"/>
  <c r="BJ38" i="18"/>
  <c r="BM38" i="18"/>
  <c r="BF38" i="18"/>
  <c r="DB38" i="18"/>
  <c r="CX38" i="18"/>
  <c r="DE38" i="18" s="1"/>
  <c r="N69" i="18"/>
  <c r="N38" i="18"/>
  <c r="BF69" i="18"/>
  <c r="R38" i="18"/>
  <c r="BJ69" i="18"/>
  <c r="BJ69" i="17"/>
  <c r="BM69" i="17" s="1"/>
  <c r="BF69" i="17"/>
  <c r="BM38" i="17"/>
  <c r="BF38" i="17"/>
  <c r="BJ38" i="17"/>
  <c r="R38" i="17"/>
  <c r="N38" i="17"/>
  <c r="U38" i="17"/>
  <c r="R69" i="17"/>
  <c r="N69" i="17"/>
  <c r="DE38" i="16"/>
  <c r="DB38" i="16"/>
  <c r="CX38" i="16"/>
  <c r="BJ69" i="16"/>
  <c r="CQ8" i="16" s="1"/>
  <c r="BF69" i="16"/>
  <c r="CM8" i="16" s="1"/>
  <c r="R38" i="16"/>
  <c r="N38" i="16"/>
  <c r="BJ38" i="16"/>
  <c r="BM38" i="16" s="1"/>
  <c r="BF38" i="16"/>
  <c r="R69" i="16"/>
  <c r="U69" i="16" s="1"/>
  <c r="BJ38" i="15"/>
  <c r="BF38" i="15"/>
  <c r="DB38" i="15"/>
  <c r="CX38" i="15"/>
  <c r="R69" i="15"/>
  <c r="U69" i="15" s="1"/>
  <c r="N38" i="15"/>
  <c r="BF69" i="15"/>
  <c r="BM69" i="15" s="1"/>
  <c r="R38" i="15"/>
  <c r="BJ69" i="15"/>
  <c r="BF38" i="14"/>
  <c r="BM38" i="14"/>
  <c r="BJ38" i="14"/>
  <c r="DE38" i="14"/>
  <c r="DB38" i="14"/>
  <c r="CX38" i="14"/>
  <c r="BM69" i="14"/>
  <c r="BJ69" i="14"/>
  <c r="BF69" i="14"/>
  <c r="R69" i="14"/>
  <c r="U69" i="14" s="1"/>
  <c r="N38" i="14"/>
  <c r="R38" i="14"/>
  <c r="BF38" i="13"/>
  <c r="BJ38" i="13"/>
  <c r="BJ69" i="13"/>
  <c r="CQ8" i="13" s="1"/>
  <c r="BF69" i="13"/>
  <c r="CM8" i="13" s="1"/>
  <c r="R38" i="13"/>
  <c r="N38" i="13"/>
  <c r="DE38" i="13"/>
  <c r="DB38" i="13"/>
  <c r="CX38" i="13"/>
  <c r="R69" i="13"/>
  <c r="N69" i="13"/>
  <c r="BM38" i="12"/>
  <c r="BJ38" i="12"/>
  <c r="BF38" i="12"/>
  <c r="U38" i="12"/>
  <c r="R38" i="12"/>
  <c r="N38" i="12"/>
  <c r="BM69" i="12"/>
  <c r="BJ69" i="12"/>
  <c r="BF69" i="12"/>
  <c r="DE38" i="12"/>
  <c r="DB38" i="12"/>
  <c r="CX38" i="12"/>
  <c r="R69" i="12"/>
  <c r="U69" i="12"/>
  <c r="U38" i="11"/>
  <c r="R38" i="11"/>
  <c r="N38" i="11"/>
  <c r="BJ69" i="11"/>
  <c r="BF69" i="11"/>
  <c r="BM69" i="11" s="1"/>
  <c r="BJ38" i="11"/>
  <c r="BM38" i="11"/>
  <c r="BF38" i="11"/>
  <c r="DE38" i="11"/>
  <c r="DB38" i="11"/>
  <c r="CX38" i="11"/>
  <c r="R69" i="11"/>
  <c r="U69" i="11"/>
  <c r="DE38" i="4"/>
  <c r="DB38" i="4"/>
  <c r="CX38" i="4"/>
  <c r="BF38" i="4"/>
  <c r="BM38" i="4"/>
  <c r="BJ38" i="4"/>
  <c r="R69" i="4"/>
  <c r="U69" i="4" s="1"/>
  <c r="BJ69" i="4"/>
  <c r="DB38" i="3"/>
  <c r="CX38" i="3"/>
  <c r="DE38" i="3" s="1"/>
  <c r="BM38" i="3"/>
  <c r="BF38" i="3"/>
  <c r="BJ38" i="3"/>
  <c r="N69" i="3"/>
  <c r="U69" i="3"/>
  <c r="N38" i="3"/>
  <c r="BF69" i="3"/>
  <c r="R38" i="3"/>
  <c r="BJ69" i="3"/>
  <c r="DB38" i="2"/>
  <c r="CX38" i="2"/>
  <c r="BJ69" i="2"/>
  <c r="BF69" i="2"/>
  <c r="BM38" i="2"/>
  <c r="BJ38" i="2"/>
  <c r="BF38" i="2"/>
  <c r="N69" i="2"/>
  <c r="U69" i="2" s="1"/>
  <c r="R38" i="2"/>
  <c r="DE38" i="15" l="1"/>
  <c r="BM38" i="13"/>
  <c r="U38" i="16"/>
  <c r="BM38" i="15"/>
  <c r="U38" i="20"/>
  <c r="DE38" i="2"/>
  <c r="U38" i="13"/>
  <c r="U38" i="24"/>
  <c r="BM69" i="3"/>
  <c r="BM69" i="19"/>
  <c r="U69" i="18"/>
  <c r="BM69" i="16"/>
  <c r="BM69" i="18"/>
  <c r="BM69" i="4"/>
  <c r="BM69" i="13"/>
  <c r="BM69" i="2"/>
  <c r="BM69" i="20"/>
  <c r="U220" i="34"/>
  <c r="N220" i="34"/>
  <c r="H222" i="34" s="1"/>
  <c r="U222" i="34" s="1"/>
  <c r="U218" i="34"/>
  <c r="U216" i="34"/>
  <c r="U214" i="34"/>
  <c r="U212" i="34"/>
  <c r="U210" i="34"/>
  <c r="U208" i="34"/>
  <c r="DT199" i="34"/>
  <c r="CB199" i="34"/>
  <c r="AJ199" i="34"/>
  <c r="DE197" i="34"/>
  <c r="CX197" i="34"/>
  <c r="CR199" i="34" s="1"/>
  <c r="BM197" i="34"/>
  <c r="BF197" i="34"/>
  <c r="AZ199" i="34" s="1"/>
  <c r="U197" i="34"/>
  <c r="N197" i="34"/>
  <c r="H199" i="34" s="1"/>
  <c r="DE195" i="34"/>
  <c r="BM195" i="34"/>
  <c r="U195" i="34"/>
  <c r="DE193" i="34"/>
  <c r="BM193" i="34"/>
  <c r="U193" i="34"/>
  <c r="DE191" i="34"/>
  <c r="BM191" i="34"/>
  <c r="U191" i="34"/>
  <c r="DE189" i="34"/>
  <c r="BM189" i="34"/>
  <c r="U189" i="34"/>
  <c r="DE187" i="34"/>
  <c r="BM187" i="34"/>
  <c r="U187" i="34"/>
  <c r="DE185" i="34"/>
  <c r="BM185" i="34"/>
  <c r="U185" i="34"/>
  <c r="AJ176" i="34"/>
  <c r="DE174" i="34"/>
  <c r="CX174" i="34"/>
  <c r="CR176" i="34" s="1"/>
  <c r="DE176" i="34" s="1"/>
  <c r="BM174" i="34"/>
  <c r="BF174" i="34"/>
  <c r="AZ176" i="34" s="1"/>
  <c r="U174" i="34"/>
  <c r="N174" i="34"/>
  <c r="H176" i="34" s="1"/>
  <c r="DE172" i="34"/>
  <c r="BM172" i="34"/>
  <c r="U172" i="34"/>
  <c r="DE170" i="34"/>
  <c r="BM170" i="34"/>
  <c r="U170" i="34"/>
  <c r="DE168" i="34"/>
  <c r="BM168" i="34"/>
  <c r="U168" i="34"/>
  <c r="DE166" i="34"/>
  <c r="BM166" i="34"/>
  <c r="U166" i="34"/>
  <c r="DE164" i="34"/>
  <c r="BM164" i="34"/>
  <c r="U164" i="34"/>
  <c r="DE162" i="34"/>
  <c r="BM162" i="34"/>
  <c r="U162" i="34"/>
  <c r="CR153" i="34"/>
  <c r="DE153" i="34" s="1"/>
  <c r="AJ153" i="34"/>
  <c r="DE151" i="34"/>
  <c r="CX151" i="34"/>
  <c r="BM151" i="34"/>
  <c r="BF151" i="34"/>
  <c r="AZ153" i="34" s="1"/>
  <c r="U151" i="34"/>
  <c r="N151" i="34"/>
  <c r="H153" i="34" s="1"/>
  <c r="U153" i="34" s="1"/>
  <c r="DE149" i="34"/>
  <c r="BM149" i="34"/>
  <c r="U149" i="34"/>
  <c r="DE147" i="34"/>
  <c r="BM147" i="34"/>
  <c r="U147" i="34"/>
  <c r="DE145" i="34"/>
  <c r="BM145" i="34"/>
  <c r="U145" i="34"/>
  <c r="DE143" i="34"/>
  <c r="BM143" i="34"/>
  <c r="U143" i="34"/>
  <c r="DE141" i="34"/>
  <c r="BM141" i="34"/>
  <c r="U141" i="34"/>
  <c r="DE139" i="34"/>
  <c r="BM139" i="34"/>
  <c r="U139" i="34"/>
  <c r="DE128" i="34"/>
  <c r="CX128" i="34"/>
  <c r="CR130" i="34" s="1"/>
  <c r="BM128" i="34"/>
  <c r="BF128" i="34"/>
  <c r="AZ130" i="34" s="1"/>
  <c r="BM130" i="34" s="1"/>
  <c r="U128" i="34"/>
  <c r="N128" i="34"/>
  <c r="H130" i="34" s="1"/>
  <c r="DE126" i="34"/>
  <c r="BM126" i="34"/>
  <c r="U126" i="34"/>
  <c r="DE124" i="34"/>
  <c r="BM124" i="34"/>
  <c r="U124" i="34"/>
  <c r="DE122" i="34"/>
  <c r="BM122" i="34"/>
  <c r="U122" i="34"/>
  <c r="DE120" i="34"/>
  <c r="BM120" i="34"/>
  <c r="U120" i="34"/>
  <c r="DE118" i="34"/>
  <c r="BM118" i="34"/>
  <c r="U118" i="34"/>
  <c r="DE116" i="34"/>
  <c r="BM116" i="34"/>
  <c r="U116" i="34"/>
  <c r="U220" i="31"/>
  <c r="N220" i="31"/>
  <c r="H222" i="31" s="1"/>
  <c r="U218" i="31"/>
  <c r="U216" i="31"/>
  <c r="U214" i="31"/>
  <c r="U212" i="31"/>
  <c r="U210" i="31"/>
  <c r="U208" i="31"/>
  <c r="DT199" i="31"/>
  <c r="CB199" i="31"/>
  <c r="AJ199" i="31"/>
  <c r="DE197" i="31"/>
  <c r="CX197" i="31"/>
  <c r="CR199" i="31" s="1"/>
  <c r="BM197" i="31"/>
  <c r="BF197" i="31"/>
  <c r="AZ199" i="31" s="1"/>
  <c r="U197" i="31"/>
  <c r="N197" i="31"/>
  <c r="H199" i="31" s="1"/>
  <c r="DE195" i="31"/>
  <c r="BM195" i="31"/>
  <c r="U195" i="31"/>
  <c r="DE193" i="31"/>
  <c r="BM193" i="31"/>
  <c r="U193" i="31"/>
  <c r="DE191" i="31"/>
  <c r="BM191" i="31"/>
  <c r="U191" i="31"/>
  <c r="DE189" i="31"/>
  <c r="BM189" i="31"/>
  <c r="U189" i="31"/>
  <c r="DE187" i="31"/>
  <c r="BM187" i="31"/>
  <c r="U187" i="31"/>
  <c r="DE185" i="31"/>
  <c r="BM185" i="31"/>
  <c r="U185" i="31"/>
  <c r="CR176" i="31"/>
  <c r="CX176" i="31" s="1"/>
  <c r="AJ176" i="31"/>
  <c r="DE174" i="31"/>
  <c r="CX174" i="31"/>
  <c r="BM174" i="31"/>
  <c r="BF174" i="31"/>
  <c r="AZ176" i="31" s="1"/>
  <c r="U174" i="31"/>
  <c r="N174" i="31"/>
  <c r="H176" i="31" s="1"/>
  <c r="DE172" i="31"/>
  <c r="BM172" i="31"/>
  <c r="U172" i="31"/>
  <c r="DE170" i="31"/>
  <c r="BM170" i="31"/>
  <c r="U170" i="31"/>
  <c r="DE168" i="31"/>
  <c r="BM168" i="31"/>
  <c r="U168" i="31"/>
  <c r="DE166" i="31"/>
  <c r="BM166" i="31"/>
  <c r="U166" i="31"/>
  <c r="DE164" i="31"/>
  <c r="BM164" i="31"/>
  <c r="U164" i="31"/>
  <c r="DE162" i="31"/>
  <c r="BM162" i="31"/>
  <c r="U162" i="31"/>
  <c r="AJ153" i="31"/>
  <c r="H153" i="31"/>
  <c r="N153" i="31" s="1"/>
  <c r="DE151" i="31"/>
  <c r="CX151" i="31"/>
  <c r="CR153" i="31" s="1"/>
  <c r="DE153" i="31" s="1"/>
  <c r="BM151" i="31"/>
  <c r="BF151" i="31"/>
  <c r="AZ153" i="31" s="1"/>
  <c r="U151" i="31"/>
  <c r="N151" i="31"/>
  <c r="DE149" i="31"/>
  <c r="BM149" i="31"/>
  <c r="U149" i="31"/>
  <c r="DE147" i="31"/>
  <c r="BM147" i="31"/>
  <c r="U147" i="31"/>
  <c r="DE145" i="31"/>
  <c r="BM145" i="31"/>
  <c r="U145" i="31"/>
  <c r="DE143" i="31"/>
  <c r="BM143" i="31"/>
  <c r="U143" i="31"/>
  <c r="DE141" i="31"/>
  <c r="BM141" i="31"/>
  <c r="U141" i="31"/>
  <c r="DE139" i="31"/>
  <c r="BM139" i="31"/>
  <c r="U139" i="31"/>
  <c r="AZ130" i="31"/>
  <c r="BF130" i="31" s="1"/>
  <c r="DE128" i="31"/>
  <c r="CX128" i="31"/>
  <c r="CR130" i="31" s="1"/>
  <c r="BM128" i="31"/>
  <c r="BF128" i="31"/>
  <c r="U128" i="31"/>
  <c r="N128" i="31"/>
  <c r="H130" i="31" s="1"/>
  <c r="U130" i="31" s="1"/>
  <c r="DE126" i="31"/>
  <c r="BM126" i="31"/>
  <c r="U126" i="31"/>
  <c r="DE124" i="31"/>
  <c r="BM124" i="31"/>
  <c r="U124" i="31"/>
  <c r="DE122" i="31"/>
  <c r="BM122" i="31"/>
  <c r="U122" i="31"/>
  <c r="DE120" i="31"/>
  <c r="BM120" i="31"/>
  <c r="U120" i="31"/>
  <c r="DE118" i="31"/>
  <c r="BM118" i="31"/>
  <c r="U118" i="31"/>
  <c r="DE116" i="31"/>
  <c r="BM116" i="31"/>
  <c r="U116" i="31"/>
  <c r="U220" i="30"/>
  <c r="N220" i="30"/>
  <c r="H222" i="30" s="1"/>
  <c r="U218" i="30"/>
  <c r="U216" i="30"/>
  <c r="U214" i="30"/>
  <c r="U212" i="30"/>
  <c r="U210" i="30"/>
  <c r="U208" i="30"/>
  <c r="DT199" i="30"/>
  <c r="CB199" i="30"/>
  <c r="AJ199" i="30"/>
  <c r="DE197" i="30"/>
  <c r="CX197" i="30"/>
  <c r="CR199" i="30" s="1"/>
  <c r="BM197" i="30"/>
  <c r="BF197" i="30"/>
  <c r="AZ199" i="30" s="1"/>
  <c r="U197" i="30"/>
  <c r="N197" i="30"/>
  <c r="H199" i="30" s="1"/>
  <c r="DE195" i="30"/>
  <c r="BM195" i="30"/>
  <c r="U195" i="30"/>
  <c r="DE193" i="30"/>
  <c r="BM193" i="30"/>
  <c r="U193" i="30"/>
  <c r="DE191" i="30"/>
  <c r="BM191" i="30"/>
  <c r="U191" i="30"/>
  <c r="DE189" i="30"/>
  <c r="BM189" i="30"/>
  <c r="U189" i="30"/>
  <c r="DE187" i="30"/>
  <c r="BM187" i="30"/>
  <c r="U187" i="30"/>
  <c r="DE185" i="30"/>
  <c r="BM185" i="30"/>
  <c r="U185" i="30"/>
  <c r="CR176" i="30"/>
  <c r="DE176" i="30" s="1"/>
  <c r="AJ176" i="30"/>
  <c r="DE174" i="30"/>
  <c r="CX174" i="30"/>
  <c r="BM174" i="30"/>
  <c r="BF174" i="30"/>
  <c r="AZ176" i="30" s="1"/>
  <c r="U174" i="30"/>
  <c r="N174" i="30"/>
  <c r="H176" i="30" s="1"/>
  <c r="DE172" i="30"/>
  <c r="BM172" i="30"/>
  <c r="U172" i="30"/>
  <c r="DE170" i="30"/>
  <c r="BM170" i="30"/>
  <c r="U170" i="30"/>
  <c r="DE168" i="30"/>
  <c r="BM168" i="30"/>
  <c r="U168" i="30"/>
  <c r="DE166" i="30"/>
  <c r="BM166" i="30"/>
  <c r="U166" i="30"/>
  <c r="DE164" i="30"/>
  <c r="BM164" i="30"/>
  <c r="U164" i="30"/>
  <c r="DE162" i="30"/>
  <c r="BM162" i="30"/>
  <c r="U162" i="30"/>
  <c r="AZ153" i="30"/>
  <c r="BM153" i="30" s="1"/>
  <c r="AJ153" i="30"/>
  <c r="H153" i="30"/>
  <c r="N153" i="30" s="1"/>
  <c r="DE151" i="30"/>
  <c r="CX151" i="30"/>
  <c r="CR153" i="30" s="1"/>
  <c r="BM151" i="30"/>
  <c r="BF151" i="30"/>
  <c r="U151" i="30"/>
  <c r="N151" i="30"/>
  <c r="DE149" i="30"/>
  <c r="BM149" i="30"/>
  <c r="U149" i="30"/>
  <c r="DE147" i="30"/>
  <c r="BM147" i="30"/>
  <c r="U147" i="30"/>
  <c r="DE145" i="30"/>
  <c r="BM145" i="30"/>
  <c r="U145" i="30"/>
  <c r="DE143" i="30"/>
  <c r="BM143" i="30"/>
  <c r="U143" i="30"/>
  <c r="DE141" i="30"/>
  <c r="BM141" i="30"/>
  <c r="U141" i="30"/>
  <c r="DE139" i="30"/>
  <c r="BM139" i="30"/>
  <c r="U139" i="30"/>
  <c r="DE128" i="30"/>
  <c r="CX128" i="30"/>
  <c r="CR130" i="30" s="1"/>
  <c r="BM128" i="30"/>
  <c r="BF128" i="30"/>
  <c r="AZ130" i="30" s="1"/>
  <c r="BM130" i="30" s="1"/>
  <c r="U128" i="30"/>
  <c r="N128" i="30"/>
  <c r="H130" i="30" s="1"/>
  <c r="U130" i="30" s="1"/>
  <c r="DE126" i="30"/>
  <c r="BM126" i="30"/>
  <c r="U126" i="30"/>
  <c r="DE124" i="30"/>
  <c r="BM124" i="30"/>
  <c r="U124" i="30"/>
  <c r="DE122" i="30"/>
  <c r="BM122" i="30"/>
  <c r="U122" i="30"/>
  <c r="DE120" i="30"/>
  <c r="BM120" i="30"/>
  <c r="U120" i="30"/>
  <c r="DE118" i="30"/>
  <c r="BM118" i="30"/>
  <c r="U118" i="30"/>
  <c r="DE116" i="30"/>
  <c r="BM116" i="30"/>
  <c r="U116" i="30"/>
  <c r="U220" i="29"/>
  <c r="N220" i="29"/>
  <c r="H222" i="29" s="1"/>
  <c r="U218" i="29"/>
  <c r="U216" i="29"/>
  <c r="U214" i="29"/>
  <c r="U212" i="29"/>
  <c r="U210" i="29"/>
  <c r="U208" i="29"/>
  <c r="DT199" i="29"/>
  <c r="CB199" i="29"/>
  <c r="AJ199" i="29"/>
  <c r="H199" i="29"/>
  <c r="R199" i="29" s="1"/>
  <c r="DE197" i="29"/>
  <c r="CX197" i="29"/>
  <c r="CR199" i="29" s="1"/>
  <c r="BM197" i="29"/>
  <c r="BF197" i="29"/>
  <c r="AZ199" i="29" s="1"/>
  <c r="U197" i="29"/>
  <c r="N197" i="29"/>
  <c r="DE195" i="29"/>
  <c r="BM195" i="29"/>
  <c r="U195" i="29"/>
  <c r="DE193" i="29"/>
  <c r="BM193" i="29"/>
  <c r="U193" i="29"/>
  <c r="DE191" i="29"/>
  <c r="BM191" i="29"/>
  <c r="U191" i="29"/>
  <c r="DE189" i="29"/>
  <c r="BM189" i="29"/>
  <c r="U189" i="29"/>
  <c r="DE187" i="29"/>
  <c r="BM187" i="29"/>
  <c r="U187" i="29"/>
  <c r="DE185" i="29"/>
  <c r="BM185" i="29"/>
  <c r="U185" i="29"/>
  <c r="CR176" i="29"/>
  <c r="CX176" i="29" s="1"/>
  <c r="AJ176" i="29"/>
  <c r="DE174" i="29"/>
  <c r="CX174" i="29"/>
  <c r="BM174" i="29"/>
  <c r="BF174" i="29"/>
  <c r="AZ176" i="29" s="1"/>
  <c r="U174" i="29"/>
  <c r="N174" i="29"/>
  <c r="H176" i="29" s="1"/>
  <c r="DE172" i="29"/>
  <c r="BM172" i="29"/>
  <c r="U172" i="29"/>
  <c r="DE170" i="29"/>
  <c r="BM170" i="29"/>
  <c r="U170" i="29"/>
  <c r="DE168" i="29"/>
  <c r="BM168" i="29"/>
  <c r="U168" i="29"/>
  <c r="DE166" i="29"/>
  <c r="BM166" i="29"/>
  <c r="U166" i="29"/>
  <c r="DE164" i="29"/>
  <c r="BM164" i="29"/>
  <c r="U164" i="29"/>
  <c r="DE162" i="29"/>
  <c r="BM162" i="29"/>
  <c r="U162" i="29"/>
  <c r="CR153" i="29"/>
  <c r="DE153" i="29" s="1"/>
  <c r="AJ153" i="29"/>
  <c r="H153" i="29"/>
  <c r="U153" i="29" s="1"/>
  <c r="DE151" i="29"/>
  <c r="CX151" i="29"/>
  <c r="BM151" i="29"/>
  <c r="BF151" i="29"/>
  <c r="AZ153" i="29" s="1"/>
  <c r="U151" i="29"/>
  <c r="N151" i="29"/>
  <c r="DE149" i="29"/>
  <c r="BM149" i="29"/>
  <c r="U149" i="29"/>
  <c r="DE147" i="29"/>
  <c r="BM147" i="29"/>
  <c r="U147" i="29"/>
  <c r="DE145" i="29"/>
  <c r="BM145" i="29"/>
  <c r="U145" i="29"/>
  <c r="DE143" i="29"/>
  <c r="BM143" i="29"/>
  <c r="U143" i="29"/>
  <c r="DE141" i="29"/>
  <c r="BM141" i="29"/>
  <c r="U141" i="29"/>
  <c r="DE139" i="29"/>
  <c r="BM139" i="29"/>
  <c r="U139" i="29"/>
  <c r="DE128" i="29"/>
  <c r="CX128" i="29"/>
  <c r="CR130" i="29" s="1"/>
  <c r="BM128" i="29"/>
  <c r="BF128" i="29"/>
  <c r="AZ130" i="29" s="1"/>
  <c r="BM130" i="29" s="1"/>
  <c r="U128" i="29"/>
  <c r="N128" i="29"/>
  <c r="H130" i="29" s="1"/>
  <c r="U130" i="29" s="1"/>
  <c r="DE126" i="29"/>
  <c r="BM126" i="29"/>
  <c r="U126" i="29"/>
  <c r="DE124" i="29"/>
  <c r="BM124" i="29"/>
  <c r="U124" i="29"/>
  <c r="DE122" i="29"/>
  <c r="BM122" i="29"/>
  <c r="U122" i="29"/>
  <c r="DE120" i="29"/>
  <c r="BM120" i="29"/>
  <c r="U120" i="29"/>
  <c r="DE118" i="29"/>
  <c r="BM118" i="29"/>
  <c r="U118" i="29"/>
  <c r="DE116" i="29"/>
  <c r="BM116" i="29"/>
  <c r="U116" i="29"/>
  <c r="U220" i="28"/>
  <c r="N220" i="28"/>
  <c r="H222" i="28" s="1"/>
  <c r="U218" i="28"/>
  <c r="U216" i="28"/>
  <c r="U214" i="28"/>
  <c r="U212" i="28"/>
  <c r="U210" i="28"/>
  <c r="U208" i="28"/>
  <c r="DT199" i="28"/>
  <c r="CB199" i="28"/>
  <c r="AJ199" i="28"/>
  <c r="DE197" i="28"/>
  <c r="CX197" i="28"/>
  <c r="CR199" i="28" s="1"/>
  <c r="BM197" i="28"/>
  <c r="BF197" i="28"/>
  <c r="AZ199" i="28" s="1"/>
  <c r="U197" i="28"/>
  <c r="N197" i="28"/>
  <c r="H199" i="28" s="1"/>
  <c r="DE195" i="28"/>
  <c r="BM195" i="28"/>
  <c r="U195" i="28"/>
  <c r="DE193" i="28"/>
  <c r="BM193" i="28"/>
  <c r="U193" i="28"/>
  <c r="DE191" i="28"/>
  <c r="BM191" i="28"/>
  <c r="U191" i="28"/>
  <c r="DE189" i="28"/>
  <c r="BM189" i="28"/>
  <c r="U189" i="28"/>
  <c r="DE187" i="28"/>
  <c r="BM187" i="28"/>
  <c r="U187" i="28"/>
  <c r="DE185" i="28"/>
  <c r="BM185" i="28"/>
  <c r="U185" i="28"/>
  <c r="AJ176" i="28"/>
  <c r="DE174" i="28"/>
  <c r="CX174" i="28"/>
  <c r="CR176" i="28" s="1"/>
  <c r="CX176" i="28" s="1"/>
  <c r="BM174" i="28"/>
  <c r="BF174" i="28"/>
  <c r="AZ176" i="28" s="1"/>
  <c r="U174" i="28"/>
  <c r="N174" i="28"/>
  <c r="H176" i="28" s="1"/>
  <c r="DE172" i="28"/>
  <c r="BM172" i="28"/>
  <c r="U172" i="28"/>
  <c r="DE170" i="28"/>
  <c r="BM170" i="28"/>
  <c r="U170" i="28"/>
  <c r="DE168" i="28"/>
  <c r="BM168" i="28"/>
  <c r="U168" i="28"/>
  <c r="DE166" i="28"/>
  <c r="BM166" i="28"/>
  <c r="U166" i="28"/>
  <c r="DE164" i="28"/>
  <c r="BM164" i="28"/>
  <c r="U164" i="28"/>
  <c r="DE162" i="28"/>
  <c r="BM162" i="28"/>
  <c r="U162" i="28"/>
  <c r="AJ153" i="28"/>
  <c r="H153" i="28"/>
  <c r="U153" i="28" s="1"/>
  <c r="DE151" i="28"/>
  <c r="CX151" i="28"/>
  <c r="CR153" i="28" s="1"/>
  <c r="DE153" i="28" s="1"/>
  <c r="BM151" i="28"/>
  <c r="BF151" i="28"/>
  <c r="AZ153" i="28" s="1"/>
  <c r="U151" i="28"/>
  <c r="N151" i="28"/>
  <c r="DE149" i="28"/>
  <c r="BM149" i="28"/>
  <c r="U149" i="28"/>
  <c r="DE147" i="28"/>
  <c r="BM147" i="28"/>
  <c r="U147" i="28"/>
  <c r="DE145" i="28"/>
  <c r="BM145" i="28"/>
  <c r="U145" i="28"/>
  <c r="DE143" i="28"/>
  <c r="BM143" i="28"/>
  <c r="U143" i="28"/>
  <c r="DE141" i="28"/>
  <c r="BM141" i="28"/>
  <c r="U141" i="28"/>
  <c r="DE139" i="28"/>
  <c r="BM139" i="28"/>
  <c r="U139" i="28"/>
  <c r="AZ130" i="28"/>
  <c r="BF130" i="28" s="1"/>
  <c r="H130" i="28"/>
  <c r="U130" i="28" s="1"/>
  <c r="DE128" i="28"/>
  <c r="CX128" i="28"/>
  <c r="CR130" i="28" s="1"/>
  <c r="BM128" i="28"/>
  <c r="BF128" i="28"/>
  <c r="U128" i="28"/>
  <c r="N128" i="28"/>
  <c r="DE126" i="28"/>
  <c r="BM126" i="28"/>
  <c r="U126" i="28"/>
  <c r="DE124" i="28"/>
  <c r="BM124" i="28"/>
  <c r="U124" i="28"/>
  <c r="DE122" i="28"/>
  <c r="BM122" i="28"/>
  <c r="U122" i="28"/>
  <c r="DE120" i="28"/>
  <c r="BM120" i="28"/>
  <c r="U120" i="28"/>
  <c r="DE118" i="28"/>
  <c r="BM118" i="28"/>
  <c r="U118" i="28"/>
  <c r="DE116" i="28"/>
  <c r="BM116" i="28"/>
  <c r="U116" i="28"/>
  <c r="U220" i="27"/>
  <c r="N220" i="27"/>
  <c r="H222" i="27" s="1"/>
  <c r="U218" i="27"/>
  <c r="U216" i="27"/>
  <c r="U214" i="27"/>
  <c r="U212" i="27"/>
  <c r="U210" i="27"/>
  <c r="U208" i="27"/>
  <c r="DT199" i="27"/>
  <c r="CB199" i="27"/>
  <c r="AJ199" i="27"/>
  <c r="DE197" i="27"/>
  <c r="CX197" i="27"/>
  <c r="CR199" i="27" s="1"/>
  <c r="BM197" i="27"/>
  <c r="BF197" i="27"/>
  <c r="AZ199" i="27" s="1"/>
  <c r="U197" i="27"/>
  <c r="N197" i="27"/>
  <c r="H199" i="27" s="1"/>
  <c r="DE195" i="27"/>
  <c r="BM195" i="27"/>
  <c r="U195" i="27"/>
  <c r="DE193" i="27"/>
  <c r="BM193" i="27"/>
  <c r="U193" i="27"/>
  <c r="DE191" i="27"/>
  <c r="BM191" i="27"/>
  <c r="U191" i="27"/>
  <c r="DE189" i="27"/>
  <c r="BM189" i="27"/>
  <c r="U189" i="27"/>
  <c r="DE187" i="27"/>
  <c r="BM187" i="27"/>
  <c r="U187" i="27"/>
  <c r="DE185" i="27"/>
  <c r="BM185" i="27"/>
  <c r="U185" i="27"/>
  <c r="AZ176" i="27"/>
  <c r="BJ176" i="27" s="1"/>
  <c r="AJ176" i="27"/>
  <c r="DE174" i="27"/>
  <c r="CX174" i="27"/>
  <c r="CR176" i="27" s="1"/>
  <c r="BM174" i="27"/>
  <c r="BF174" i="27"/>
  <c r="U174" i="27"/>
  <c r="N174" i="27"/>
  <c r="H176" i="27" s="1"/>
  <c r="DE172" i="27"/>
  <c r="BM172" i="27"/>
  <c r="U172" i="27"/>
  <c r="DE170" i="27"/>
  <c r="BM170" i="27"/>
  <c r="U170" i="27"/>
  <c r="DE168" i="27"/>
  <c r="BM168" i="27"/>
  <c r="U168" i="27"/>
  <c r="DE166" i="27"/>
  <c r="BM166" i="27"/>
  <c r="U166" i="27"/>
  <c r="DE164" i="27"/>
  <c r="BM164" i="27"/>
  <c r="U164" i="27"/>
  <c r="DE162" i="27"/>
  <c r="BM162" i="27"/>
  <c r="U162" i="27"/>
  <c r="AJ153" i="27"/>
  <c r="DE151" i="27"/>
  <c r="CX151" i="27"/>
  <c r="CR153" i="27" s="1"/>
  <c r="BM151" i="27"/>
  <c r="BF151" i="27"/>
  <c r="AZ153" i="27" s="1"/>
  <c r="U151" i="27"/>
  <c r="N151" i="27"/>
  <c r="H153" i="27" s="1"/>
  <c r="U153" i="27" s="1"/>
  <c r="DE149" i="27"/>
  <c r="BM149" i="27"/>
  <c r="U149" i="27"/>
  <c r="DE147" i="27"/>
  <c r="BM147" i="27"/>
  <c r="U147" i="27"/>
  <c r="DE145" i="27"/>
  <c r="BM145" i="27"/>
  <c r="U145" i="27"/>
  <c r="DE143" i="27"/>
  <c r="BM143" i="27"/>
  <c r="U143" i="27"/>
  <c r="DE141" i="27"/>
  <c r="BM141" i="27"/>
  <c r="U141" i="27"/>
  <c r="DE139" i="27"/>
  <c r="BM139" i="27"/>
  <c r="U139" i="27"/>
  <c r="DE128" i="27"/>
  <c r="CX128" i="27"/>
  <c r="CR130" i="27" s="1"/>
  <c r="BM128" i="27"/>
  <c r="BF128" i="27"/>
  <c r="AZ130" i="27" s="1"/>
  <c r="BM130" i="27" s="1"/>
  <c r="U128" i="27"/>
  <c r="N128" i="27"/>
  <c r="H130" i="27" s="1"/>
  <c r="DE126" i="27"/>
  <c r="BM126" i="27"/>
  <c r="U126" i="27"/>
  <c r="DE124" i="27"/>
  <c r="BM124" i="27"/>
  <c r="U124" i="27"/>
  <c r="DE122" i="27"/>
  <c r="BM122" i="27"/>
  <c r="U122" i="27"/>
  <c r="DE120" i="27"/>
  <c r="BM120" i="27"/>
  <c r="U120" i="27"/>
  <c r="DE118" i="27"/>
  <c r="BM118" i="27"/>
  <c r="U118" i="27"/>
  <c r="DE116" i="27"/>
  <c r="BM116" i="27"/>
  <c r="U116" i="27"/>
  <c r="U220" i="26"/>
  <c r="N220" i="26"/>
  <c r="H222" i="26" s="1"/>
  <c r="U218" i="26"/>
  <c r="U216" i="26"/>
  <c r="U214" i="26"/>
  <c r="U212" i="26"/>
  <c r="U210" i="26"/>
  <c r="U208" i="26"/>
  <c r="DT199" i="26"/>
  <c r="CB199" i="26"/>
  <c r="AJ199" i="26"/>
  <c r="DE197" i="26"/>
  <c r="CX197" i="26"/>
  <c r="CR199" i="26" s="1"/>
  <c r="BM197" i="26"/>
  <c r="BF197" i="26"/>
  <c r="AZ199" i="26" s="1"/>
  <c r="U197" i="26"/>
  <c r="N197" i="26"/>
  <c r="H199" i="26" s="1"/>
  <c r="DE195" i="26"/>
  <c r="BM195" i="26"/>
  <c r="U195" i="26"/>
  <c r="DE193" i="26"/>
  <c r="BM193" i="26"/>
  <c r="U193" i="26"/>
  <c r="DE191" i="26"/>
  <c r="BM191" i="26"/>
  <c r="U191" i="26"/>
  <c r="DE189" i="26"/>
  <c r="BM189" i="26"/>
  <c r="U189" i="26"/>
  <c r="DE187" i="26"/>
  <c r="BM187" i="26"/>
  <c r="U187" i="26"/>
  <c r="DE185" i="26"/>
  <c r="BM185" i="26"/>
  <c r="U185" i="26"/>
  <c r="BJ176" i="26"/>
  <c r="AZ176" i="26"/>
  <c r="BF176" i="26" s="1"/>
  <c r="AJ176" i="26"/>
  <c r="DE174" i="26"/>
  <c r="CX174" i="26"/>
  <c r="CR176" i="26" s="1"/>
  <c r="DE176" i="26" s="1"/>
  <c r="BM174" i="26"/>
  <c r="BF174" i="26"/>
  <c r="U174" i="26"/>
  <c r="N174" i="26"/>
  <c r="H176" i="26" s="1"/>
  <c r="DE172" i="26"/>
  <c r="BM172" i="26"/>
  <c r="U172" i="26"/>
  <c r="DE170" i="26"/>
  <c r="BM170" i="26"/>
  <c r="U170" i="26"/>
  <c r="DE168" i="26"/>
  <c r="BM168" i="26"/>
  <c r="U168" i="26"/>
  <c r="DE166" i="26"/>
  <c r="BM166" i="26"/>
  <c r="U166" i="26"/>
  <c r="DE164" i="26"/>
  <c r="BM164" i="26"/>
  <c r="U164" i="26"/>
  <c r="DE162" i="26"/>
  <c r="BM162" i="26"/>
  <c r="U162" i="26"/>
  <c r="BF153" i="26"/>
  <c r="AZ153" i="26"/>
  <c r="BM153" i="26" s="1"/>
  <c r="AJ153" i="26"/>
  <c r="DE151" i="26"/>
  <c r="CX151" i="26"/>
  <c r="CR153" i="26" s="1"/>
  <c r="BM151" i="26"/>
  <c r="BF151" i="26"/>
  <c r="U151" i="26"/>
  <c r="N151" i="26"/>
  <c r="H153" i="26" s="1"/>
  <c r="U153" i="26" s="1"/>
  <c r="DE149" i="26"/>
  <c r="BM149" i="26"/>
  <c r="U149" i="26"/>
  <c r="DE147" i="26"/>
  <c r="BM147" i="26"/>
  <c r="U147" i="26"/>
  <c r="DE145" i="26"/>
  <c r="BM145" i="26"/>
  <c r="U145" i="26"/>
  <c r="DE143" i="26"/>
  <c r="BM143" i="26"/>
  <c r="U143" i="26"/>
  <c r="DE141" i="26"/>
  <c r="BM141" i="26"/>
  <c r="U141" i="26"/>
  <c r="DE139" i="26"/>
  <c r="BM139" i="26"/>
  <c r="U139" i="26"/>
  <c r="AZ130" i="26"/>
  <c r="BM130" i="26" s="1"/>
  <c r="DE128" i="26"/>
  <c r="CX128" i="26"/>
  <c r="CR130" i="26" s="1"/>
  <c r="BM128" i="26"/>
  <c r="BF128" i="26"/>
  <c r="U128" i="26"/>
  <c r="N128" i="26"/>
  <c r="H130" i="26" s="1"/>
  <c r="DE126" i="26"/>
  <c r="BM126" i="26"/>
  <c r="U126" i="26"/>
  <c r="DE124" i="26"/>
  <c r="BM124" i="26"/>
  <c r="U124" i="26"/>
  <c r="DE122" i="26"/>
  <c r="BM122" i="26"/>
  <c r="U122" i="26"/>
  <c r="DE120" i="26"/>
  <c r="BM120" i="26"/>
  <c r="U120" i="26"/>
  <c r="DE118" i="26"/>
  <c r="BM118" i="26"/>
  <c r="U118" i="26"/>
  <c r="DE116" i="26"/>
  <c r="BM116" i="26"/>
  <c r="U116" i="26"/>
  <c r="H222" i="25"/>
  <c r="U222" i="25" s="1"/>
  <c r="U220" i="25"/>
  <c r="N220" i="25"/>
  <c r="U218" i="25"/>
  <c r="U216" i="25"/>
  <c r="U214" i="25"/>
  <c r="U212" i="25"/>
  <c r="U210" i="25"/>
  <c r="U208" i="25"/>
  <c r="DT199" i="25"/>
  <c r="CB199" i="25"/>
  <c r="AJ199" i="25"/>
  <c r="H199" i="25"/>
  <c r="R199" i="25" s="1"/>
  <c r="DE197" i="25"/>
  <c r="CX197" i="25"/>
  <c r="CR199" i="25" s="1"/>
  <c r="BM197" i="25"/>
  <c r="BF197" i="25"/>
  <c r="AZ199" i="25" s="1"/>
  <c r="U197" i="25"/>
  <c r="N197" i="25"/>
  <c r="DE195" i="25"/>
  <c r="BM195" i="25"/>
  <c r="U195" i="25"/>
  <c r="DE193" i="25"/>
  <c r="BM193" i="25"/>
  <c r="U193" i="25"/>
  <c r="DE191" i="25"/>
  <c r="BM191" i="25"/>
  <c r="U191" i="25"/>
  <c r="DE189" i="25"/>
  <c r="BM189" i="25"/>
  <c r="U189" i="25"/>
  <c r="DE187" i="25"/>
  <c r="BM187" i="25"/>
  <c r="U187" i="25"/>
  <c r="DE185" i="25"/>
  <c r="BM185" i="25"/>
  <c r="U185" i="25"/>
  <c r="CR176" i="25"/>
  <c r="DE176" i="25" s="1"/>
  <c r="AJ176" i="25"/>
  <c r="DE174" i="25"/>
  <c r="CX174" i="25"/>
  <c r="BM174" i="25"/>
  <c r="BF174" i="25"/>
  <c r="AZ176" i="25" s="1"/>
  <c r="U174" i="25"/>
  <c r="N174" i="25"/>
  <c r="H176" i="25" s="1"/>
  <c r="DE172" i="25"/>
  <c r="BM172" i="25"/>
  <c r="U172" i="25"/>
  <c r="DE170" i="25"/>
  <c r="BM170" i="25"/>
  <c r="U170" i="25"/>
  <c r="DE168" i="25"/>
  <c r="BM168" i="25"/>
  <c r="U168" i="25"/>
  <c r="DE166" i="25"/>
  <c r="BM166" i="25"/>
  <c r="U166" i="25"/>
  <c r="DE164" i="25"/>
  <c r="BM164" i="25"/>
  <c r="U164" i="25"/>
  <c r="DE162" i="25"/>
  <c r="BM162" i="25"/>
  <c r="U162" i="25"/>
  <c r="CX153" i="25"/>
  <c r="BF8" i="25" s="1"/>
  <c r="BN8" i="25" s="1"/>
  <c r="CR153" i="25"/>
  <c r="DE153" i="25" s="1"/>
  <c r="AJ153" i="25"/>
  <c r="DE151" i="25"/>
  <c r="CX151" i="25"/>
  <c r="BM151" i="25"/>
  <c r="BF151" i="25"/>
  <c r="AZ153" i="25" s="1"/>
  <c r="U151" i="25"/>
  <c r="N151" i="25"/>
  <c r="H153" i="25" s="1"/>
  <c r="U153" i="25" s="1"/>
  <c r="DE149" i="25"/>
  <c r="BM149" i="25"/>
  <c r="U149" i="25"/>
  <c r="DE147" i="25"/>
  <c r="BM147" i="25"/>
  <c r="U147" i="25"/>
  <c r="DE145" i="25"/>
  <c r="BM145" i="25"/>
  <c r="U145" i="25"/>
  <c r="DE143" i="25"/>
  <c r="BM143" i="25"/>
  <c r="U143" i="25"/>
  <c r="DE141" i="25"/>
  <c r="BM141" i="25"/>
  <c r="U141" i="25"/>
  <c r="DE139" i="25"/>
  <c r="BM139" i="25"/>
  <c r="U139" i="25"/>
  <c r="DE128" i="25"/>
  <c r="CX128" i="25"/>
  <c r="CR130" i="25" s="1"/>
  <c r="BM128" i="25"/>
  <c r="BF128" i="25"/>
  <c r="AZ130" i="25" s="1"/>
  <c r="U128" i="25"/>
  <c r="N128" i="25"/>
  <c r="H130" i="25" s="1"/>
  <c r="DE126" i="25"/>
  <c r="BM126" i="25"/>
  <c r="U126" i="25"/>
  <c r="DE124" i="25"/>
  <c r="BM124" i="25"/>
  <c r="U124" i="25"/>
  <c r="DE122" i="25"/>
  <c r="BM122" i="25"/>
  <c r="U122" i="25"/>
  <c r="DE120" i="25"/>
  <c r="BM120" i="25"/>
  <c r="U120" i="25"/>
  <c r="DE118" i="25"/>
  <c r="BM118" i="25"/>
  <c r="U118" i="25"/>
  <c r="DE116" i="25"/>
  <c r="BM116" i="25"/>
  <c r="U116" i="25"/>
  <c r="U219" i="24"/>
  <c r="N219" i="24"/>
  <c r="H221" i="24" s="1"/>
  <c r="U217" i="24"/>
  <c r="U215" i="24"/>
  <c r="U213" i="24"/>
  <c r="U211" i="24"/>
  <c r="U209" i="24"/>
  <c r="U207" i="24"/>
  <c r="DT198" i="24"/>
  <c r="CB198" i="24"/>
  <c r="AJ198" i="24"/>
  <c r="H198" i="24"/>
  <c r="R198" i="24" s="1"/>
  <c r="DE196" i="24"/>
  <c r="CX196" i="24"/>
  <c r="CR198" i="24" s="1"/>
  <c r="BM196" i="24"/>
  <c r="BF196" i="24"/>
  <c r="AZ198" i="24" s="1"/>
  <c r="U196" i="24"/>
  <c r="N196" i="24"/>
  <c r="DE194" i="24"/>
  <c r="BM194" i="24"/>
  <c r="U194" i="24"/>
  <c r="DE192" i="24"/>
  <c r="BM192" i="24"/>
  <c r="U192" i="24"/>
  <c r="DE190" i="24"/>
  <c r="BM190" i="24"/>
  <c r="U190" i="24"/>
  <c r="DE188" i="24"/>
  <c r="BM188" i="24"/>
  <c r="U188" i="24"/>
  <c r="DE186" i="24"/>
  <c r="BM186" i="24"/>
  <c r="U186" i="24"/>
  <c r="DE184" i="24"/>
  <c r="BM184" i="24"/>
  <c r="U184" i="24"/>
  <c r="AJ175" i="24"/>
  <c r="DE173" i="24"/>
  <c r="CX173" i="24"/>
  <c r="CR175" i="24" s="1"/>
  <c r="DB175" i="24" s="1"/>
  <c r="BM173" i="24"/>
  <c r="BF173" i="24"/>
  <c r="AZ175" i="24" s="1"/>
  <c r="U173" i="24"/>
  <c r="N173" i="24"/>
  <c r="H175" i="24" s="1"/>
  <c r="DE171" i="24"/>
  <c r="BM171" i="24"/>
  <c r="U171" i="24"/>
  <c r="DE169" i="24"/>
  <c r="BM169" i="24"/>
  <c r="U169" i="24"/>
  <c r="DE167" i="24"/>
  <c r="BM167" i="24"/>
  <c r="U167" i="24"/>
  <c r="DE165" i="24"/>
  <c r="BM165" i="24"/>
  <c r="U165" i="24"/>
  <c r="DE163" i="24"/>
  <c r="BM163" i="24"/>
  <c r="U163" i="24"/>
  <c r="DE161" i="24"/>
  <c r="BM161" i="24"/>
  <c r="U161" i="24"/>
  <c r="AJ152" i="24"/>
  <c r="H152" i="24"/>
  <c r="U152" i="24" s="1"/>
  <c r="DE150" i="24"/>
  <c r="CX150" i="24"/>
  <c r="CR152" i="24" s="1"/>
  <c r="DE152" i="24" s="1"/>
  <c r="BM150" i="24"/>
  <c r="BF150" i="24"/>
  <c r="AZ152" i="24" s="1"/>
  <c r="U150" i="24"/>
  <c r="N150" i="24"/>
  <c r="DE148" i="24"/>
  <c r="BM148" i="24"/>
  <c r="U148" i="24"/>
  <c r="DE146" i="24"/>
  <c r="BM146" i="24"/>
  <c r="U146" i="24"/>
  <c r="DE144" i="24"/>
  <c r="BM144" i="24"/>
  <c r="U144" i="24"/>
  <c r="DE142" i="24"/>
  <c r="BM142" i="24"/>
  <c r="U142" i="24"/>
  <c r="DE140" i="24"/>
  <c r="BM140" i="24"/>
  <c r="U140" i="24"/>
  <c r="DE138" i="24"/>
  <c r="BM138" i="24"/>
  <c r="U138" i="24"/>
  <c r="AZ129" i="24"/>
  <c r="BM129" i="24" s="1"/>
  <c r="H129" i="24"/>
  <c r="U129" i="24" s="1"/>
  <c r="DE127" i="24"/>
  <c r="CX127" i="24"/>
  <c r="CR129" i="24" s="1"/>
  <c r="BM127" i="24"/>
  <c r="BF127" i="24"/>
  <c r="U127" i="24"/>
  <c r="N127" i="24"/>
  <c r="DE125" i="24"/>
  <c r="BM125" i="24"/>
  <c r="U125" i="24"/>
  <c r="DE123" i="24"/>
  <c r="BM123" i="24"/>
  <c r="U123" i="24"/>
  <c r="DE121" i="24"/>
  <c r="BM121" i="24"/>
  <c r="U121" i="24"/>
  <c r="DE119" i="24"/>
  <c r="BM119" i="24"/>
  <c r="U119" i="24"/>
  <c r="DE117" i="24"/>
  <c r="BM117" i="24"/>
  <c r="U117" i="24"/>
  <c r="DE115" i="24"/>
  <c r="BM115" i="24"/>
  <c r="U115" i="24"/>
  <c r="U220" i="23"/>
  <c r="N220" i="23"/>
  <c r="H222" i="23" s="1"/>
  <c r="U218" i="23"/>
  <c r="U216" i="23"/>
  <c r="U214" i="23"/>
  <c r="U212" i="23"/>
  <c r="U210" i="23"/>
  <c r="U208" i="23"/>
  <c r="DT199" i="23"/>
  <c r="CB199" i="23"/>
  <c r="AJ199" i="23"/>
  <c r="DE197" i="23"/>
  <c r="CX197" i="23"/>
  <c r="CR199" i="23" s="1"/>
  <c r="BM197" i="23"/>
  <c r="BF197" i="23"/>
  <c r="AZ199" i="23" s="1"/>
  <c r="U197" i="23"/>
  <c r="N197" i="23"/>
  <c r="H199" i="23" s="1"/>
  <c r="DE195" i="23"/>
  <c r="BM195" i="23"/>
  <c r="U195" i="23"/>
  <c r="DE193" i="23"/>
  <c r="BM193" i="23"/>
  <c r="U193" i="23"/>
  <c r="DE191" i="23"/>
  <c r="BM191" i="23"/>
  <c r="U191" i="23"/>
  <c r="DE189" i="23"/>
  <c r="BM189" i="23"/>
  <c r="U189" i="23"/>
  <c r="DE187" i="23"/>
  <c r="BM187" i="23"/>
  <c r="U187" i="23"/>
  <c r="DE185" i="23"/>
  <c r="BM185" i="23"/>
  <c r="U185" i="23"/>
  <c r="AZ176" i="23"/>
  <c r="BJ176" i="23" s="1"/>
  <c r="AJ176" i="23"/>
  <c r="DE174" i="23"/>
  <c r="CX174" i="23"/>
  <c r="CR176" i="23" s="1"/>
  <c r="DE176" i="23" s="1"/>
  <c r="BM174" i="23"/>
  <c r="BF174" i="23"/>
  <c r="U174" i="23"/>
  <c r="N174" i="23"/>
  <c r="H176" i="23" s="1"/>
  <c r="DE172" i="23"/>
  <c r="BM172" i="23"/>
  <c r="U172" i="23"/>
  <c r="DE170" i="23"/>
  <c r="BM170" i="23"/>
  <c r="U170" i="23"/>
  <c r="DE168" i="23"/>
  <c r="BM168" i="23"/>
  <c r="U168" i="23"/>
  <c r="DE166" i="23"/>
  <c r="BM166" i="23"/>
  <c r="U166" i="23"/>
  <c r="DE164" i="23"/>
  <c r="BM164" i="23"/>
  <c r="U164" i="23"/>
  <c r="DE162" i="23"/>
  <c r="BM162" i="23"/>
  <c r="U162" i="23"/>
  <c r="AJ153" i="23"/>
  <c r="H153" i="23"/>
  <c r="U153" i="23" s="1"/>
  <c r="DE151" i="23"/>
  <c r="CX151" i="23"/>
  <c r="CR153" i="23" s="1"/>
  <c r="BM151" i="23"/>
  <c r="BF151" i="23"/>
  <c r="AZ153" i="23" s="1"/>
  <c r="U151" i="23"/>
  <c r="N151" i="23"/>
  <c r="DE149" i="23"/>
  <c r="BM149" i="23"/>
  <c r="U149" i="23"/>
  <c r="DE147" i="23"/>
  <c r="BM147" i="23"/>
  <c r="U147" i="23"/>
  <c r="DE145" i="23"/>
  <c r="BM145" i="23"/>
  <c r="U145" i="23"/>
  <c r="DE143" i="23"/>
  <c r="BM143" i="23"/>
  <c r="U143" i="23"/>
  <c r="DE141" i="23"/>
  <c r="BM141" i="23"/>
  <c r="U141" i="23"/>
  <c r="DE139" i="23"/>
  <c r="BM139" i="23"/>
  <c r="U139" i="23"/>
  <c r="DE128" i="23"/>
  <c r="CX128" i="23"/>
  <c r="CR130" i="23" s="1"/>
  <c r="BM128" i="23"/>
  <c r="BF128" i="23"/>
  <c r="AZ130" i="23" s="1"/>
  <c r="BM130" i="23" s="1"/>
  <c r="U128" i="23"/>
  <c r="N128" i="23"/>
  <c r="H130" i="23" s="1"/>
  <c r="U130" i="23" s="1"/>
  <c r="DE126" i="23"/>
  <c r="BM126" i="23"/>
  <c r="U126" i="23"/>
  <c r="DE124" i="23"/>
  <c r="BM124" i="23"/>
  <c r="U124" i="23"/>
  <c r="DE122" i="23"/>
  <c r="BM122" i="23"/>
  <c r="U122" i="23"/>
  <c r="DE120" i="23"/>
  <c r="BM120" i="23"/>
  <c r="U120" i="23"/>
  <c r="DE118" i="23"/>
  <c r="BM118" i="23"/>
  <c r="U118" i="23"/>
  <c r="DE116" i="23"/>
  <c r="BM116" i="23"/>
  <c r="U116" i="23"/>
  <c r="U220" i="22"/>
  <c r="N220" i="22"/>
  <c r="H222" i="22" s="1"/>
  <c r="U218" i="22"/>
  <c r="U216" i="22"/>
  <c r="U214" i="22"/>
  <c r="U212" i="22"/>
  <c r="U210" i="22"/>
  <c r="U208" i="22"/>
  <c r="DT199" i="22"/>
  <c r="CB199" i="22"/>
  <c r="AJ199" i="22"/>
  <c r="H199" i="22"/>
  <c r="R199" i="22" s="1"/>
  <c r="DE197" i="22"/>
  <c r="CX197" i="22"/>
  <c r="CR199" i="22" s="1"/>
  <c r="BM197" i="22"/>
  <c r="BF197" i="22"/>
  <c r="AZ199" i="22" s="1"/>
  <c r="U197" i="22"/>
  <c r="N197" i="22"/>
  <c r="DE195" i="22"/>
  <c r="BM195" i="22"/>
  <c r="U195" i="22"/>
  <c r="DE193" i="22"/>
  <c r="BM193" i="22"/>
  <c r="U193" i="22"/>
  <c r="DE191" i="22"/>
  <c r="BM191" i="22"/>
  <c r="U191" i="22"/>
  <c r="DE189" i="22"/>
  <c r="BM189" i="22"/>
  <c r="U189" i="22"/>
  <c r="DE187" i="22"/>
  <c r="BM187" i="22"/>
  <c r="U187" i="22"/>
  <c r="DE185" i="22"/>
  <c r="BM185" i="22"/>
  <c r="U185" i="22"/>
  <c r="AJ176" i="22"/>
  <c r="DE174" i="22"/>
  <c r="CX174" i="22"/>
  <c r="CR176" i="22" s="1"/>
  <c r="DE176" i="22" s="1"/>
  <c r="BM174" i="22"/>
  <c r="BF174" i="22"/>
  <c r="AZ176" i="22" s="1"/>
  <c r="U174" i="22"/>
  <c r="N174" i="22"/>
  <c r="H176" i="22" s="1"/>
  <c r="DE172" i="22"/>
  <c r="BM172" i="22"/>
  <c r="U172" i="22"/>
  <c r="DE170" i="22"/>
  <c r="BM170" i="22"/>
  <c r="U170" i="22"/>
  <c r="DE168" i="22"/>
  <c r="BM168" i="22"/>
  <c r="U168" i="22"/>
  <c r="DE166" i="22"/>
  <c r="BM166" i="22"/>
  <c r="U166" i="22"/>
  <c r="DE164" i="22"/>
  <c r="BM164" i="22"/>
  <c r="U164" i="22"/>
  <c r="DE162" i="22"/>
  <c r="BM162" i="22"/>
  <c r="U162" i="22"/>
  <c r="AJ153" i="22"/>
  <c r="H153" i="22"/>
  <c r="U153" i="22" s="1"/>
  <c r="DE151" i="22"/>
  <c r="CX151" i="22"/>
  <c r="CR153" i="22" s="1"/>
  <c r="DE153" i="22" s="1"/>
  <c r="BM151" i="22"/>
  <c r="BF151" i="22"/>
  <c r="AZ153" i="22" s="1"/>
  <c r="U151" i="22"/>
  <c r="N151" i="22"/>
  <c r="DE149" i="22"/>
  <c r="BM149" i="22"/>
  <c r="U149" i="22"/>
  <c r="DE147" i="22"/>
  <c r="BM147" i="22"/>
  <c r="U147" i="22"/>
  <c r="DE145" i="22"/>
  <c r="BM145" i="22"/>
  <c r="U145" i="22"/>
  <c r="DE143" i="22"/>
  <c r="BM143" i="22"/>
  <c r="U143" i="22"/>
  <c r="DE141" i="22"/>
  <c r="BM141" i="22"/>
  <c r="U141" i="22"/>
  <c r="DE139" i="22"/>
  <c r="BM139" i="22"/>
  <c r="U139" i="22"/>
  <c r="AZ130" i="22"/>
  <c r="BM130" i="22" s="1"/>
  <c r="H130" i="22"/>
  <c r="U130" i="22" s="1"/>
  <c r="DE128" i="22"/>
  <c r="CX128" i="22"/>
  <c r="CR130" i="22" s="1"/>
  <c r="BM128" i="22"/>
  <c r="BF128" i="22"/>
  <c r="U128" i="22"/>
  <c r="N128" i="22"/>
  <c r="DE126" i="22"/>
  <c r="BM126" i="22"/>
  <c r="U126" i="22"/>
  <c r="DE124" i="22"/>
  <c r="BM124" i="22"/>
  <c r="U124" i="22"/>
  <c r="DE122" i="22"/>
  <c r="BM122" i="22"/>
  <c r="U122" i="22"/>
  <c r="DE120" i="22"/>
  <c r="BM120" i="22"/>
  <c r="U120" i="22"/>
  <c r="DE118" i="22"/>
  <c r="BM118" i="22"/>
  <c r="U118" i="22"/>
  <c r="DE116" i="22"/>
  <c r="BM116" i="22"/>
  <c r="U116" i="22"/>
  <c r="H222" i="21"/>
  <c r="U222" i="21" s="1"/>
  <c r="U220" i="21"/>
  <c r="N220" i="21"/>
  <c r="U218" i="21"/>
  <c r="U216" i="21"/>
  <c r="U214" i="21"/>
  <c r="U212" i="21"/>
  <c r="U210" i="21"/>
  <c r="U208" i="21"/>
  <c r="DT199" i="21"/>
  <c r="CB199" i="21"/>
  <c r="AJ199" i="21"/>
  <c r="DE197" i="21"/>
  <c r="CX197" i="21"/>
  <c r="CR199" i="21" s="1"/>
  <c r="BM197" i="21"/>
  <c r="BF197" i="21"/>
  <c r="AZ199" i="21" s="1"/>
  <c r="U197" i="21"/>
  <c r="N197" i="21"/>
  <c r="H199" i="21" s="1"/>
  <c r="DE195" i="21"/>
  <c r="BM195" i="21"/>
  <c r="U195" i="21"/>
  <c r="DE193" i="21"/>
  <c r="BM193" i="21"/>
  <c r="U193" i="21"/>
  <c r="DE191" i="21"/>
  <c r="BM191" i="21"/>
  <c r="U191" i="21"/>
  <c r="DE189" i="21"/>
  <c r="BM189" i="21"/>
  <c r="U189" i="21"/>
  <c r="DE187" i="21"/>
  <c r="BM187" i="21"/>
  <c r="U187" i="21"/>
  <c r="DE185" i="21"/>
  <c r="BM185" i="21"/>
  <c r="U185" i="21"/>
  <c r="AJ176" i="21"/>
  <c r="DE174" i="21"/>
  <c r="CX174" i="21"/>
  <c r="CR176" i="21" s="1"/>
  <c r="DE176" i="21" s="1"/>
  <c r="BM174" i="21"/>
  <c r="BF174" i="21"/>
  <c r="AZ176" i="21" s="1"/>
  <c r="U174" i="21"/>
  <c r="N174" i="21"/>
  <c r="H176" i="21" s="1"/>
  <c r="DE172" i="21"/>
  <c r="BM172" i="21"/>
  <c r="U172" i="21"/>
  <c r="DE170" i="21"/>
  <c r="BM170" i="21"/>
  <c r="U170" i="21"/>
  <c r="DE168" i="21"/>
  <c r="BM168" i="21"/>
  <c r="U168" i="21"/>
  <c r="DE166" i="21"/>
  <c r="BM166" i="21"/>
  <c r="U166" i="21"/>
  <c r="DE164" i="21"/>
  <c r="BM164" i="21"/>
  <c r="U164" i="21"/>
  <c r="DE162" i="21"/>
  <c r="BM162" i="21"/>
  <c r="U162" i="21"/>
  <c r="AZ153" i="21"/>
  <c r="BM153" i="21" s="1"/>
  <c r="AJ153" i="21"/>
  <c r="DE151" i="21"/>
  <c r="CX151" i="21"/>
  <c r="CR153" i="21" s="1"/>
  <c r="BM151" i="21"/>
  <c r="BF151" i="21"/>
  <c r="U151" i="21"/>
  <c r="N151" i="21"/>
  <c r="H153" i="21" s="1"/>
  <c r="U153" i="21" s="1"/>
  <c r="DE149" i="21"/>
  <c r="BM149" i="21"/>
  <c r="U149" i="21"/>
  <c r="DE147" i="21"/>
  <c r="BM147" i="21"/>
  <c r="U147" i="21"/>
  <c r="DE145" i="21"/>
  <c r="BM145" i="21"/>
  <c r="U145" i="21"/>
  <c r="DE143" i="21"/>
  <c r="BM143" i="21"/>
  <c r="U143" i="21"/>
  <c r="DE141" i="21"/>
  <c r="BM141" i="21"/>
  <c r="U141" i="21"/>
  <c r="DE139" i="21"/>
  <c r="BM139" i="21"/>
  <c r="U139" i="21"/>
  <c r="DE128" i="21"/>
  <c r="CX128" i="21"/>
  <c r="CR130" i="21" s="1"/>
  <c r="BM128" i="21"/>
  <c r="BF128" i="21"/>
  <c r="AZ130" i="21" s="1"/>
  <c r="BM130" i="21" s="1"/>
  <c r="U128" i="21"/>
  <c r="N128" i="21"/>
  <c r="H130" i="21" s="1"/>
  <c r="DE126" i="21"/>
  <c r="BM126" i="21"/>
  <c r="U126" i="21"/>
  <c r="DE124" i="21"/>
  <c r="BM124" i="21"/>
  <c r="U124" i="21"/>
  <c r="DE122" i="21"/>
  <c r="BM122" i="21"/>
  <c r="U122" i="21"/>
  <c r="DE120" i="21"/>
  <c r="BM120" i="21"/>
  <c r="U120" i="21"/>
  <c r="DE118" i="21"/>
  <c r="BM118" i="21"/>
  <c r="U118" i="21"/>
  <c r="DE116" i="21"/>
  <c r="BM116" i="21"/>
  <c r="U116" i="21"/>
  <c r="U220" i="20"/>
  <c r="N220" i="20"/>
  <c r="H222" i="20" s="1"/>
  <c r="U218" i="20"/>
  <c r="U216" i="20"/>
  <c r="U214" i="20"/>
  <c r="U212" i="20"/>
  <c r="U210" i="20"/>
  <c r="U208" i="20"/>
  <c r="DT199" i="20"/>
  <c r="CB199" i="20"/>
  <c r="AJ199" i="20"/>
  <c r="DE197" i="20"/>
  <c r="CX197" i="20"/>
  <c r="CR199" i="20" s="1"/>
  <c r="BM197" i="20"/>
  <c r="BF197" i="20"/>
  <c r="AZ199" i="20" s="1"/>
  <c r="U197" i="20"/>
  <c r="N197" i="20"/>
  <c r="H199" i="20" s="1"/>
  <c r="DE195" i="20"/>
  <c r="BM195" i="20"/>
  <c r="U195" i="20"/>
  <c r="DE193" i="20"/>
  <c r="BM193" i="20"/>
  <c r="U193" i="20"/>
  <c r="DE191" i="20"/>
  <c r="BM191" i="20"/>
  <c r="U191" i="20"/>
  <c r="DE189" i="20"/>
  <c r="BM189" i="20"/>
  <c r="U189" i="20"/>
  <c r="DE187" i="20"/>
  <c r="BM187" i="20"/>
  <c r="U187" i="20"/>
  <c r="DE185" i="20"/>
  <c r="BM185" i="20"/>
  <c r="U185" i="20"/>
  <c r="AJ176" i="20"/>
  <c r="DE174" i="20"/>
  <c r="CX174" i="20"/>
  <c r="CR176" i="20" s="1"/>
  <c r="DE176" i="20" s="1"/>
  <c r="BM174" i="20"/>
  <c r="BF174" i="20"/>
  <c r="AZ176" i="20" s="1"/>
  <c r="BJ176" i="20" s="1"/>
  <c r="U174" i="20"/>
  <c r="N174" i="20"/>
  <c r="H176" i="20" s="1"/>
  <c r="DE172" i="20"/>
  <c r="BM172" i="20"/>
  <c r="U172" i="20"/>
  <c r="DE170" i="20"/>
  <c r="BM170" i="20"/>
  <c r="U170" i="20"/>
  <c r="DE168" i="20"/>
  <c r="BM168" i="20"/>
  <c r="U168" i="20"/>
  <c r="DE166" i="20"/>
  <c r="BM166" i="20"/>
  <c r="U166" i="20"/>
  <c r="DE164" i="20"/>
  <c r="BM164" i="20"/>
  <c r="U164" i="20"/>
  <c r="DE162" i="20"/>
  <c r="BM162" i="20"/>
  <c r="U162" i="20"/>
  <c r="AJ153" i="20"/>
  <c r="DE151" i="20"/>
  <c r="CX151" i="20"/>
  <c r="CR153" i="20" s="1"/>
  <c r="BM151" i="20"/>
  <c r="BF151" i="20"/>
  <c r="AZ153" i="20" s="1"/>
  <c r="U151" i="20"/>
  <c r="N151" i="20"/>
  <c r="H153" i="20" s="1"/>
  <c r="U153" i="20" s="1"/>
  <c r="DE149" i="20"/>
  <c r="BM149" i="20"/>
  <c r="U149" i="20"/>
  <c r="DE147" i="20"/>
  <c r="BM147" i="20"/>
  <c r="U147" i="20"/>
  <c r="DE145" i="20"/>
  <c r="BM145" i="20"/>
  <c r="U145" i="20"/>
  <c r="DE143" i="20"/>
  <c r="BM143" i="20"/>
  <c r="U143" i="20"/>
  <c r="DE141" i="20"/>
  <c r="BM141" i="20"/>
  <c r="U141" i="20"/>
  <c r="DE139" i="20"/>
  <c r="BM139" i="20"/>
  <c r="U139" i="20"/>
  <c r="DE128" i="20"/>
  <c r="CX128" i="20"/>
  <c r="CR130" i="20" s="1"/>
  <c r="BM128" i="20"/>
  <c r="BF128" i="20"/>
  <c r="AZ130" i="20" s="1"/>
  <c r="U128" i="20"/>
  <c r="N128" i="20"/>
  <c r="H130" i="20" s="1"/>
  <c r="DE126" i="20"/>
  <c r="BM126" i="20"/>
  <c r="U126" i="20"/>
  <c r="DE124" i="20"/>
  <c r="BM124" i="20"/>
  <c r="U124" i="20"/>
  <c r="DE122" i="20"/>
  <c r="BM122" i="20"/>
  <c r="U122" i="20"/>
  <c r="DE120" i="20"/>
  <c r="BM120" i="20"/>
  <c r="U120" i="20"/>
  <c r="DE118" i="20"/>
  <c r="BM118" i="20"/>
  <c r="U118" i="20"/>
  <c r="DE116" i="20"/>
  <c r="BM116" i="20"/>
  <c r="U116" i="20"/>
  <c r="U220" i="19"/>
  <c r="N220" i="19"/>
  <c r="H222" i="19" s="1"/>
  <c r="U222" i="19" s="1"/>
  <c r="U218" i="19"/>
  <c r="U216" i="19"/>
  <c r="U214" i="19"/>
  <c r="U212" i="19"/>
  <c r="U210" i="19"/>
  <c r="U208" i="19"/>
  <c r="DT199" i="19"/>
  <c r="CB199" i="19"/>
  <c r="AJ199" i="19"/>
  <c r="DE197" i="19"/>
  <c r="CX197" i="19"/>
  <c r="CR199" i="19" s="1"/>
  <c r="BM197" i="19"/>
  <c r="BF197" i="19"/>
  <c r="AZ199" i="19" s="1"/>
  <c r="U197" i="19"/>
  <c r="N197" i="19"/>
  <c r="H199" i="19" s="1"/>
  <c r="DE195" i="19"/>
  <c r="BM195" i="19"/>
  <c r="U195" i="19"/>
  <c r="DE193" i="19"/>
  <c r="BM193" i="19"/>
  <c r="U193" i="19"/>
  <c r="DE191" i="19"/>
  <c r="BM191" i="19"/>
  <c r="U191" i="19"/>
  <c r="DE189" i="19"/>
  <c r="BM189" i="19"/>
  <c r="U189" i="19"/>
  <c r="DE187" i="19"/>
  <c r="BM187" i="19"/>
  <c r="U187" i="19"/>
  <c r="DE185" i="19"/>
  <c r="BM185" i="19"/>
  <c r="U185" i="19"/>
  <c r="CR176" i="19"/>
  <c r="DE176" i="19" s="1"/>
  <c r="AJ176" i="19"/>
  <c r="DE174" i="19"/>
  <c r="CX174" i="19"/>
  <c r="BM174" i="19"/>
  <c r="BF174" i="19"/>
  <c r="AZ176" i="19" s="1"/>
  <c r="U174" i="19"/>
  <c r="N174" i="19"/>
  <c r="H176" i="19" s="1"/>
  <c r="DE172" i="19"/>
  <c r="BM172" i="19"/>
  <c r="U172" i="19"/>
  <c r="DE170" i="19"/>
  <c r="BM170" i="19"/>
  <c r="U170" i="19"/>
  <c r="DE168" i="19"/>
  <c r="BM168" i="19"/>
  <c r="U168" i="19"/>
  <c r="DE166" i="19"/>
  <c r="BM166" i="19"/>
  <c r="U166" i="19"/>
  <c r="DE164" i="19"/>
  <c r="BM164" i="19"/>
  <c r="U164" i="19"/>
  <c r="DE162" i="19"/>
  <c r="BM162" i="19"/>
  <c r="U162" i="19"/>
  <c r="AJ153" i="19"/>
  <c r="DE151" i="19"/>
  <c r="CX151" i="19"/>
  <c r="CR153" i="19" s="1"/>
  <c r="BM151" i="19"/>
  <c r="BF151" i="19"/>
  <c r="AZ153" i="19" s="1"/>
  <c r="U151" i="19"/>
  <c r="N151" i="19"/>
  <c r="H153" i="19" s="1"/>
  <c r="U153" i="19" s="1"/>
  <c r="DE149" i="19"/>
  <c r="BM149" i="19"/>
  <c r="U149" i="19"/>
  <c r="DE147" i="19"/>
  <c r="BM147" i="19"/>
  <c r="U147" i="19"/>
  <c r="DE145" i="19"/>
  <c r="BM145" i="19"/>
  <c r="U145" i="19"/>
  <c r="DE143" i="19"/>
  <c r="BM143" i="19"/>
  <c r="U143" i="19"/>
  <c r="DE141" i="19"/>
  <c r="BM141" i="19"/>
  <c r="U141" i="19"/>
  <c r="DE139" i="19"/>
  <c r="BM139" i="19"/>
  <c r="U139" i="19"/>
  <c r="DE128" i="19"/>
  <c r="CX128" i="19"/>
  <c r="CR130" i="19" s="1"/>
  <c r="BM128" i="19"/>
  <c r="BF128" i="19"/>
  <c r="AZ130" i="19" s="1"/>
  <c r="BM130" i="19" s="1"/>
  <c r="U128" i="19"/>
  <c r="N128" i="19"/>
  <c r="H130" i="19" s="1"/>
  <c r="DE126" i="19"/>
  <c r="BM126" i="19"/>
  <c r="U126" i="19"/>
  <c r="DE124" i="19"/>
  <c r="BM124" i="19"/>
  <c r="U124" i="19"/>
  <c r="DE122" i="19"/>
  <c r="BM122" i="19"/>
  <c r="U122" i="19"/>
  <c r="DE120" i="19"/>
  <c r="BM120" i="19"/>
  <c r="U120" i="19"/>
  <c r="DE118" i="19"/>
  <c r="BM118" i="19"/>
  <c r="U118" i="19"/>
  <c r="DE116" i="19"/>
  <c r="BM116" i="19"/>
  <c r="U116" i="19"/>
  <c r="U220" i="18"/>
  <c r="N220" i="18"/>
  <c r="H222" i="18" s="1"/>
  <c r="U218" i="18"/>
  <c r="U216" i="18"/>
  <c r="U214" i="18"/>
  <c r="U212" i="18"/>
  <c r="U210" i="18"/>
  <c r="U208" i="18"/>
  <c r="DT199" i="18"/>
  <c r="CB199" i="18"/>
  <c r="AJ199" i="18"/>
  <c r="DE197" i="18"/>
  <c r="CX197" i="18"/>
  <c r="CR199" i="18" s="1"/>
  <c r="BM197" i="18"/>
  <c r="BF197" i="18"/>
  <c r="AZ199" i="18" s="1"/>
  <c r="U197" i="18"/>
  <c r="N197" i="18"/>
  <c r="H199" i="18" s="1"/>
  <c r="DE195" i="18"/>
  <c r="BM195" i="18"/>
  <c r="U195" i="18"/>
  <c r="DE193" i="18"/>
  <c r="BM193" i="18"/>
  <c r="U193" i="18"/>
  <c r="DE191" i="18"/>
  <c r="BM191" i="18"/>
  <c r="U191" i="18"/>
  <c r="DE189" i="18"/>
  <c r="BM189" i="18"/>
  <c r="U189" i="18"/>
  <c r="DE187" i="18"/>
  <c r="BM187" i="18"/>
  <c r="U187" i="18"/>
  <c r="DE185" i="18"/>
  <c r="BM185" i="18"/>
  <c r="U185" i="18"/>
  <c r="CR176" i="18"/>
  <c r="DE176" i="18" s="1"/>
  <c r="AJ176" i="18"/>
  <c r="DE174" i="18"/>
  <c r="CX174" i="18"/>
  <c r="BM174" i="18"/>
  <c r="BF174" i="18"/>
  <c r="AZ176" i="18" s="1"/>
  <c r="U174" i="18"/>
  <c r="N174" i="18"/>
  <c r="H176" i="18" s="1"/>
  <c r="DE172" i="18"/>
  <c r="BM172" i="18"/>
  <c r="U172" i="18"/>
  <c r="DE170" i="18"/>
  <c r="BM170" i="18"/>
  <c r="U170" i="18"/>
  <c r="DE168" i="18"/>
  <c r="BM168" i="18"/>
  <c r="U168" i="18"/>
  <c r="DE166" i="18"/>
  <c r="BM166" i="18"/>
  <c r="U166" i="18"/>
  <c r="DE164" i="18"/>
  <c r="BM164" i="18"/>
  <c r="U164" i="18"/>
  <c r="DE162" i="18"/>
  <c r="BM162" i="18"/>
  <c r="U162" i="18"/>
  <c r="BF153" i="18"/>
  <c r="AZ153" i="18"/>
  <c r="BM153" i="18" s="1"/>
  <c r="AJ153" i="18"/>
  <c r="H153" i="18"/>
  <c r="U153" i="18" s="1"/>
  <c r="DE151" i="18"/>
  <c r="CX151" i="18"/>
  <c r="CR153" i="18" s="1"/>
  <c r="DE153" i="18" s="1"/>
  <c r="BM151" i="18"/>
  <c r="BF151" i="18"/>
  <c r="U151" i="18"/>
  <c r="N151" i="18"/>
  <c r="DE149" i="18"/>
  <c r="BM149" i="18"/>
  <c r="U149" i="18"/>
  <c r="DE147" i="18"/>
  <c r="BM147" i="18"/>
  <c r="U147" i="18"/>
  <c r="DE145" i="18"/>
  <c r="BM145" i="18"/>
  <c r="U145" i="18"/>
  <c r="DE143" i="18"/>
  <c r="BM143" i="18"/>
  <c r="U143" i="18"/>
  <c r="DE141" i="18"/>
  <c r="BM141" i="18"/>
  <c r="U141" i="18"/>
  <c r="DE139" i="18"/>
  <c r="BM139" i="18"/>
  <c r="U139" i="18"/>
  <c r="DE128" i="18"/>
  <c r="CX128" i="18"/>
  <c r="CR130" i="18" s="1"/>
  <c r="BM128" i="18"/>
  <c r="BF128" i="18"/>
  <c r="AZ130" i="18" s="1"/>
  <c r="BM130" i="18" s="1"/>
  <c r="U128" i="18"/>
  <c r="N128" i="18"/>
  <c r="H130" i="18" s="1"/>
  <c r="N130" i="18" s="1"/>
  <c r="AJ130" i="18" s="1"/>
  <c r="DE126" i="18"/>
  <c r="BM126" i="18"/>
  <c r="U126" i="18"/>
  <c r="DE124" i="18"/>
  <c r="BM124" i="18"/>
  <c r="U124" i="18"/>
  <c r="DE122" i="18"/>
  <c r="BM122" i="18"/>
  <c r="U122" i="18"/>
  <c r="DE120" i="18"/>
  <c r="BM120" i="18"/>
  <c r="U120" i="18"/>
  <c r="DE118" i="18"/>
  <c r="BM118" i="18"/>
  <c r="U118" i="18"/>
  <c r="DE116" i="18"/>
  <c r="BM116" i="18"/>
  <c r="U116" i="18"/>
  <c r="U220" i="17"/>
  <c r="N220" i="17"/>
  <c r="H222" i="17" s="1"/>
  <c r="U218" i="17"/>
  <c r="U216" i="17"/>
  <c r="U214" i="17"/>
  <c r="U212" i="17"/>
  <c r="U210" i="17"/>
  <c r="U208" i="17"/>
  <c r="DT199" i="17"/>
  <c r="CB199" i="17"/>
  <c r="AJ199" i="17"/>
  <c r="H199" i="17"/>
  <c r="R199" i="17" s="1"/>
  <c r="DE197" i="17"/>
  <c r="CX197" i="17"/>
  <c r="CR199" i="17" s="1"/>
  <c r="BM197" i="17"/>
  <c r="BF197" i="17"/>
  <c r="AZ199" i="17" s="1"/>
  <c r="U197" i="17"/>
  <c r="N197" i="17"/>
  <c r="DE195" i="17"/>
  <c r="BM195" i="17"/>
  <c r="U195" i="17"/>
  <c r="DE193" i="17"/>
  <c r="BM193" i="17"/>
  <c r="U193" i="17"/>
  <c r="DE191" i="17"/>
  <c r="BM191" i="17"/>
  <c r="U191" i="17"/>
  <c r="DE189" i="17"/>
  <c r="BM189" i="17"/>
  <c r="U189" i="17"/>
  <c r="DE187" i="17"/>
  <c r="BM187" i="17"/>
  <c r="U187" i="17"/>
  <c r="DE185" i="17"/>
  <c r="BM185" i="17"/>
  <c r="U185" i="17"/>
  <c r="AJ176" i="17"/>
  <c r="DE174" i="17"/>
  <c r="CX174" i="17"/>
  <c r="CR176" i="17" s="1"/>
  <c r="BM174" i="17"/>
  <c r="BF174" i="17"/>
  <c r="AZ176" i="17" s="1"/>
  <c r="U174" i="17"/>
  <c r="N174" i="17"/>
  <c r="H176" i="17" s="1"/>
  <c r="DE172" i="17"/>
  <c r="BM172" i="17"/>
  <c r="U172" i="17"/>
  <c r="DE170" i="17"/>
  <c r="BM170" i="17"/>
  <c r="U170" i="17"/>
  <c r="DE168" i="17"/>
  <c r="BM168" i="17"/>
  <c r="U168" i="17"/>
  <c r="DE166" i="17"/>
  <c r="BM166" i="17"/>
  <c r="U166" i="17"/>
  <c r="DE164" i="17"/>
  <c r="BM164" i="17"/>
  <c r="U164" i="17"/>
  <c r="DE162" i="17"/>
  <c r="BM162" i="17"/>
  <c r="U162" i="17"/>
  <c r="AJ153" i="17"/>
  <c r="DE151" i="17"/>
  <c r="CX151" i="17"/>
  <c r="CR153" i="17" s="1"/>
  <c r="BM151" i="17"/>
  <c r="BF151" i="17"/>
  <c r="AZ153" i="17" s="1"/>
  <c r="U151" i="17"/>
  <c r="N151" i="17"/>
  <c r="H153" i="17" s="1"/>
  <c r="U153" i="17" s="1"/>
  <c r="DE149" i="17"/>
  <c r="BM149" i="17"/>
  <c r="U149" i="17"/>
  <c r="DE147" i="17"/>
  <c r="BM147" i="17"/>
  <c r="U147" i="17"/>
  <c r="DE145" i="17"/>
  <c r="BM145" i="17"/>
  <c r="U145" i="17"/>
  <c r="DE143" i="17"/>
  <c r="BM143" i="17"/>
  <c r="U143" i="17"/>
  <c r="DE141" i="17"/>
  <c r="BM141" i="17"/>
  <c r="U141" i="17"/>
  <c r="DE139" i="17"/>
  <c r="BM139" i="17"/>
  <c r="U139" i="17"/>
  <c r="AZ130" i="17"/>
  <c r="BM130" i="17" s="1"/>
  <c r="H130" i="17"/>
  <c r="R130" i="17" s="1"/>
  <c r="AG130" i="17" s="1"/>
  <c r="DE128" i="17"/>
  <c r="CX128" i="17"/>
  <c r="CR130" i="17" s="1"/>
  <c r="BM128" i="17"/>
  <c r="BF128" i="17"/>
  <c r="U128" i="17"/>
  <c r="N128" i="17"/>
  <c r="DE126" i="17"/>
  <c r="BM126" i="17"/>
  <c r="U126" i="17"/>
  <c r="DE124" i="17"/>
  <c r="BM124" i="17"/>
  <c r="U124" i="17"/>
  <c r="DE122" i="17"/>
  <c r="BM122" i="17"/>
  <c r="U122" i="17"/>
  <c r="DE120" i="17"/>
  <c r="BM120" i="17"/>
  <c r="U120" i="17"/>
  <c r="DE118" i="17"/>
  <c r="BM118" i="17"/>
  <c r="U118" i="17"/>
  <c r="DE116" i="17"/>
  <c r="BM116" i="17"/>
  <c r="U116" i="17"/>
  <c r="U220" i="16"/>
  <c r="N220" i="16"/>
  <c r="H222" i="16" s="1"/>
  <c r="U218" i="16"/>
  <c r="U216" i="16"/>
  <c r="U214" i="16"/>
  <c r="U212" i="16"/>
  <c r="U210" i="16"/>
  <c r="U208" i="16"/>
  <c r="DT199" i="16"/>
  <c r="CB199" i="16"/>
  <c r="AJ199" i="16"/>
  <c r="DE197" i="16"/>
  <c r="CX197" i="16"/>
  <c r="CR199" i="16" s="1"/>
  <c r="CX199" i="16" s="1"/>
  <c r="BM197" i="16"/>
  <c r="BF197" i="16"/>
  <c r="AZ199" i="16" s="1"/>
  <c r="U197" i="16"/>
  <c r="N197" i="16"/>
  <c r="H199" i="16" s="1"/>
  <c r="DE195" i="16"/>
  <c r="BM195" i="16"/>
  <c r="U195" i="16"/>
  <c r="DE193" i="16"/>
  <c r="BM193" i="16"/>
  <c r="U193" i="16"/>
  <c r="DE191" i="16"/>
  <c r="BM191" i="16"/>
  <c r="U191" i="16"/>
  <c r="DE189" i="16"/>
  <c r="BM189" i="16"/>
  <c r="U189" i="16"/>
  <c r="DE187" i="16"/>
  <c r="BM187" i="16"/>
  <c r="U187" i="16"/>
  <c r="DE185" i="16"/>
  <c r="BM185" i="16"/>
  <c r="U185" i="16"/>
  <c r="DE174" i="16"/>
  <c r="CX174" i="16"/>
  <c r="CR176" i="16" s="1"/>
  <c r="BM174" i="16"/>
  <c r="BF174" i="16"/>
  <c r="AZ176" i="16" s="1"/>
  <c r="U174" i="16"/>
  <c r="N174" i="16"/>
  <c r="H176" i="16" s="1"/>
  <c r="N176" i="16" s="1"/>
  <c r="AC176" i="16" s="1"/>
  <c r="DE172" i="16"/>
  <c r="BM172" i="16"/>
  <c r="U172" i="16"/>
  <c r="DE170" i="16"/>
  <c r="BM170" i="16"/>
  <c r="U170" i="16"/>
  <c r="DE168" i="16"/>
  <c r="BM168" i="16"/>
  <c r="U168" i="16"/>
  <c r="DE166" i="16"/>
  <c r="BM166" i="16"/>
  <c r="U166" i="16"/>
  <c r="DE164" i="16"/>
  <c r="BM164" i="16"/>
  <c r="U164" i="16"/>
  <c r="DE162" i="16"/>
  <c r="BM162" i="16"/>
  <c r="U162" i="16"/>
  <c r="AZ153" i="16"/>
  <c r="BJ153" i="16" s="1"/>
  <c r="AJ153" i="16"/>
  <c r="DE151" i="16"/>
  <c r="CX151" i="16"/>
  <c r="CR153" i="16" s="1"/>
  <c r="BM151" i="16"/>
  <c r="BF151" i="16"/>
  <c r="U151" i="16"/>
  <c r="N151" i="16"/>
  <c r="H153" i="16" s="1"/>
  <c r="U153" i="16" s="1"/>
  <c r="DE149" i="16"/>
  <c r="BM149" i="16"/>
  <c r="U149" i="16"/>
  <c r="DE147" i="16"/>
  <c r="BM147" i="16"/>
  <c r="U147" i="16"/>
  <c r="DE145" i="16"/>
  <c r="BM145" i="16"/>
  <c r="U145" i="16"/>
  <c r="DE143" i="16"/>
  <c r="BM143" i="16"/>
  <c r="U143" i="16"/>
  <c r="DE141" i="16"/>
  <c r="BM141" i="16"/>
  <c r="U141" i="16"/>
  <c r="DE139" i="16"/>
  <c r="BM139" i="16"/>
  <c r="U139" i="16"/>
  <c r="DE128" i="16"/>
  <c r="CX128" i="16"/>
  <c r="CR130" i="16" s="1"/>
  <c r="BM128" i="16"/>
  <c r="BF128" i="16"/>
  <c r="AZ130" i="16" s="1"/>
  <c r="BM130" i="16" s="1"/>
  <c r="U128" i="16"/>
  <c r="N128" i="16"/>
  <c r="H130" i="16" s="1"/>
  <c r="DE126" i="16"/>
  <c r="BM126" i="16"/>
  <c r="U126" i="16"/>
  <c r="DE124" i="16"/>
  <c r="BM124" i="16"/>
  <c r="U124" i="16"/>
  <c r="DE122" i="16"/>
  <c r="BM122" i="16"/>
  <c r="U122" i="16"/>
  <c r="DE120" i="16"/>
  <c r="BM120" i="16"/>
  <c r="U120" i="16"/>
  <c r="DE118" i="16"/>
  <c r="BM118" i="16"/>
  <c r="U118" i="16"/>
  <c r="DE116" i="16"/>
  <c r="BM116" i="16"/>
  <c r="U116" i="16"/>
  <c r="DE153" i="27" l="1"/>
  <c r="DB153" i="27"/>
  <c r="R199" i="28"/>
  <c r="U199" i="28"/>
  <c r="R199" i="27"/>
  <c r="U199" i="27"/>
  <c r="BJ176" i="29"/>
  <c r="BM176" i="29"/>
  <c r="BJ176" i="25"/>
  <c r="BF176" i="25"/>
  <c r="BM176" i="25"/>
  <c r="DE199" i="26"/>
  <c r="CX199" i="26"/>
  <c r="DB199" i="26"/>
  <c r="BF153" i="21"/>
  <c r="U198" i="24"/>
  <c r="R222" i="25"/>
  <c r="CX153" i="34"/>
  <c r="BF8" i="34" s="1"/>
  <c r="BN8" i="34" s="1"/>
  <c r="BM176" i="27"/>
  <c r="U199" i="29"/>
  <c r="DB153" i="25"/>
  <c r="N199" i="25"/>
  <c r="BM176" i="26"/>
  <c r="CX153" i="29"/>
  <c r="BF8" i="29" s="1"/>
  <c r="BN8" i="29" s="1"/>
  <c r="BF153" i="30"/>
  <c r="BJ153" i="21"/>
  <c r="U199" i="25"/>
  <c r="DB153" i="29"/>
  <c r="BJ153" i="30"/>
  <c r="BJ153" i="26"/>
  <c r="R199" i="20"/>
  <c r="N199" i="20"/>
  <c r="U199" i="20"/>
  <c r="DE199" i="23"/>
  <c r="DB199" i="23"/>
  <c r="CX199" i="23"/>
  <c r="BJ176" i="17"/>
  <c r="BM176" i="17"/>
  <c r="R130" i="20"/>
  <c r="AG130" i="20" s="1"/>
  <c r="U130" i="20"/>
  <c r="R199" i="23"/>
  <c r="U199" i="23"/>
  <c r="N199" i="22"/>
  <c r="U130" i="17"/>
  <c r="U199" i="17"/>
  <c r="U199" i="22"/>
  <c r="BF176" i="20"/>
  <c r="BJ153" i="18"/>
  <c r="BM176" i="20"/>
  <c r="BM176" i="23"/>
  <c r="DB130" i="34"/>
  <c r="CX130" i="34"/>
  <c r="DE130" i="34"/>
  <c r="N176" i="34"/>
  <c r="U176" i="34"/>
  <c r="R176" i="34"/>
  <c r="AG176" i="34" s="1"/>
  <c r="CX199" i="34"/>
  <c r="DE199" i="34"/>
  <c r="DB199" i="34"/>
  <c r="BM199" i="34"/>
  <c r="BJ199" i="34"/>
  <c r="BF199" i="34"/>
  <c r="BF153" i="34"/>
  <c r="BM153" i="34"/>
  <c r="BJ153" i="34"/>
  <c r="BJ176" i="34"/>
  <c r="BF176" i="34"/>
  <c r="BM176" i="34"/>
  <c r="R199" i="34"/>
  <c r="N199" i="34"/>
  <c r="U199" i="34"/>
  <c r="U130" i="34"/>
  <c r="R130" i="34"/>
  <c r="AG130" i="34" s="1"/>
  <c r="N130" i="34"/>
  <c r="AD130" i="34" s="1"/>
  <c r="AJ130" i="34" s="1"/>
  <c r="BF130" i="34"/>
  <c r="N153" i="34"/>
  <c r="CX176" i="34"/>
  <c r="BJ130" i="34"/>
  <c r="R153" i="34"/>
  <c r="AG153" i="34" s="1"/>
  <c r="DB176" i="34"/>
  <c r="DB153" i="34"/>
  <c r="N222" i="34"/>
  <c r="R222" i="34"/>
  <c r="BM199" i="31"/>
  <c r="BJ199" i="31"/>
  <c r="BF199" i="31"/>
  <c r="CM8" i="31"/>
  <c r="CU8" i="31" s="1"/>
  <c r="CX199" i="31"/>
  <c r="DE199" i="31"/>
  <c r="DB199" i="31"/>
  <c r="DB130" i="31"/>
  <c r="CX130" i="31"/>
  <c r="DE130" i="31"/>
  <c r="BJ153" i="31"/>
  <c r="BM153" i="31"/>
  <c r="BF153" i="31"/>
  <c r="U222" i="31"/>
  <c r="R222" i="31"/>
  <c r="N222" i="31"/>
  <c r="N176" i="31"/>
  <c r="U176" i="31"/>
  <c r="R176" i="31"/>
  <c r="AG176" i="31" s="1"/>
  <c r="BJ176" i="31"/>
  <c r="BF176" i="31"/>
  <c r="BM176" i="31"/>
  <c r="R199" i="31"/>
  <c r="N199" i="31"/>
  <c r="U199" i="31"/>
  <c r="N130" i="31"/>
  <c r="AD130" i="31" s="1"/>
  <c r="AJ130" i="31" s="1"/>
  <c r="BJ130" i="31"/>
  <c r="AC8" i="31" s="1"/>
  <c r="R153" i="31"/>
  <c r="AG153" i="31" s="1"/>
  <c r="DB176" i="31"/>
  <c r="R130" i="31"/>
  <c r="AG130" i="31" s="1"/>
  <c r="BM130" i="31"/>
  <c r="U153" i="31"/>
  <c r="CX153" i="31"/>
  <c r="BF8" i="31" s="1"/>
  <c r="BN8" i="31" s="1"/>
  <c r="DE176" i="31"/>
  <c r="DB153" i="31"/>
  <c r="BJ8" i="31" s="1"/>
  <c r="DB130" i="30"/>
  <c r="CX130" i="30"/>
  <c r="DE130" i="30"/>
  <c r="BM199" i="30"/>
  <c r="BJ199" i="30"/>
  <c r="BF199" i="30"/>
  <c r="DE153" i="30"/>
  <c r="DB153" i="30"/>
  <c r="CX153" i="30"/>
  <c r="BF8" i="30" s="1"/>
  <c r="BN8" i="30" s="1"/>
  <c r="DE199" i="30"/>
  <c r="CX199" i="30"/>
  <c r="DB199" i="30"/>
  <c r="U176" i="30"/>
  <c r="N176" i="30"/>
  <c r="R176" i="30"/>
  <c r="AG176" i="30" s="1"/>
  <c r="AO8" i="30"/>
  <c r="AW8" i="30" s="1"/>
  <c r="U222" i="30"/>
  <c r="R222" i="30"/>
  <c r="N222" i="30"/>
  <c r="BJ176" i="30"/>
  <c r="BF176" i="30"/>
  <c r="BM176" i="30"/>
  <c r="R199" i="30"/>
  <c r="U199" i="30"/>
  <c r="N199" i="30"/>
  <c r="BW8" i="30" s="1"/>
  <c r="CX176" i="30"/>
  <c r="CM8" i="30" s="1"/>
  <c r="CU8" i="30" s="1"/>
  <c r="N130" i="30"/>
  <c r="AD130" i="30" s="1"/>
  <c r="AJ130" i="30" s="1"/>
  <c r="BJ130" i="30"/>
  <c r="R153" i="30"/>
  <c r="AG153" i="30" s="1"/>
  <c r="DB176" i="30"/>
  <c r="CQ8" i="30" s="1"/>
  <c r="BF130" i="30"/>
  <c r="R130" i="30"/>
  <c r="AG130" i="30" s="1"/>
  <c r="U153" i="30"/>
  <c r="N176" i="29"/>
  <c r="U176" i="29"/>
  <c r="R176" i="29"/>
  <c r="AG176" i="29" s="1"/>
  <c r="BJ8" i="29" s="1"/>
  <c r="CX199" i="29"/>
  <c r="DE199" i="29"/>
  <c r="DB199" i="29"/>
  <c r="CM8" i="29"/>
  <c r="CU8" i="29" s="1"/>
  <c r="DB130" i="29"/>
  <c r="CX130" i="29"/>
  <c r="DE130" i="29"/>
  <c r="BJ153" i="29"/>
  <c r="BF153" i="29"/>
  <c r="BM153" i="29"/>
  <c r="U222" i="29"/>
  <c r="R222" i="29"/>
  <c r="N222" i="29"/>
  <c r="BM199" i="29"/>
  <c r="BJ199" i="29"/>
  <c r="BF199" i="29"/>
  <c r="BF130" i="29"/>
  <c r="N130" i="29"/>
  <c r="AD130" i="29" s="1"/>
  <c r="AJ130" i="29" s="1"/>
  <c r="BJ130" i="29"/>
  <c r="R153" i="29"/>
  <c r="AG153" i="29" s="1"/>
  <c r="DB176" i="29"/>
  <c r="CQ8" i="29" s="1"/>
  <c r="N153" i="29"/>
  <c r="R130" i="29"/>
  <c r="AG130" i="29" s="1"/>
  <c r="DE176" i="29"/>
  <c r="BF176" i="29"/>
  <c r="N199" i="29"/>
  <c r="BW8" i="29" s="1"/>
  <c r="CM8" i="28"/>
  <c r="CU8" i="28" s="1"/>
  <c r="DB130" i="28"/>
  <c r="CX130" i="28"/>
  <c r="DE130" i="28"/>
  <c r="BJ153" i="28"/>
  <c r="BF153" i="28"/>
  <c r="BM153" i="28"/>
  <c r="U176" i="28"/>
  <c r="N176" i="28"/>
  <c r="R176" i="28"/>
  <c r="AG176" i="28" s="1"/>
  <c r="DE199" i="28"/>
  <c r="DB199" i="28"/>
  <c r="CX199" i="28"/>
  <c r="BJ176" i="28"/>
  <c r="BF176" i="28"/>
  <c r="BM176" i="28"/>
  <c r="U222" i="28"/>
  <c r="R222" i="28"/>
  <c r="N222" i="28"/>
  <c r="BM199" i="28"/>
  <c r="BJ199" i="28"/>
  <c r="CA8" i="28" s="1"/>
  <c r="BF199" i="28"/>
  <c r="N130" i="28"/>
  <c r="AD130" i="28" s="1"/>
  <c r="AJ130" i="28" s="1"/>
  <c r="BJ130" i="28"/>
  <c r="R153" i="28"/>
  <c r="AG153" i="28" s="1"/>
  <c r="DB176" i="28"/>
  <c r="N153" i="28"/>
  <c r="R130" i="28"/>
  <c r="AG130" i="28" s="1"/>
  <c r="BM130" i="28"/>
  <c r="CX153" i="28"/>
  <c r="BF8" i="28" s="1"/>
  <c r="BN8" i="28" s="1"/>
  <c r="DE176" i="28"/>
  <c r="DB153" i="28"/>
  <c r="BJ8" i="28" s="1"/>
  <c r="N199" i="28"/>
  <c r="BF153" i="27"/>
  <c r="AO8" i="27" s="1"/>
  <c r="AW8" i="27" s="1"/>
  <c r="BM153" i="27"/>
  <c r="BJ153" i="27"/>
  <c r="DB130" i="27"/>
  <c r="CX130" i="27"/>
  <c r="DE130" i="27"/>
  <c r="DB199" i="27"/>
  <c r="CX199" i="27"/>
  <c r="DE199" i="27"/>
  <c r="R176" i="27"/>
  <c r="AG176" i="27" s="1"/>
  <c r="BJ8" i="27" s="1"/>
  <c r="U176" i="27"/>
  <c r="N176" i="27"/>
  <c r="U130" i="27"/>
  <c r="R130" i="27"/>
  <c r="AG130" i="27" s="1"/>
  <c r="N130" i="27"/>
  <c r="AD130" i="27" s="1"/>
  <c r="AJ130" i="27" s="1"/>
  <c r="DE176" i="27"/>
  <c r="DB176" i="27"/>
  <c r="CX176" i="27"/>
  <c r="U222" i="27"/>
  <c r="R222" i="27"/>
  <c r="N222" i="27"/>
  <c r="BM199" i="27"/>
  <c r="BJ199" i="27"/>
  <c r="BF199" i="27"/>
  <c r="BF130" i="27"/>
  <c r="N153" i="27"/>
  <c r="BJ130" i="27"/>
  <c r="R153" i="27"/>
  <c r="AG153" i="27" s="1"/>
  <c r="CX153" i="27"/>
  <c r="BF8" i="27" s="1"/>
  <c r="BN8" i="27" s="1"/>
  <c r="BF176" i="27"/>
  <c r="N199" i="27"/>
  <c r="BW8" i="27" s="1"/>
  <c r="AO8" i="26"/>
  <c r="AW8" i="26" s="1"/>
  <c r="CM8" i="26"/>
  <c r="CU8" i="26" s="1"/>
  <c r="R130" i="26"/>
  <c r="AG130" i="26" s="1"/>
  <c r="U130" i="26"/>
  <c r="N130" i="26"/>
  <c r="AD130" i="26" s="1"/>
  <c r="AJ130" i="26" s="1"/>
  <c r="R199" i="26"/>
  <c r="N199" i="26"/>
  <c r="U199" i="26"/>
  <c r="DB130" i="26"/>
  <c r="DE130" i="26"/>
  <c r="CX130" i="26"/>
  <c r="DE153" i="26"/>
  <c r="DB153" i="26"/>
  <c r="CX153" i="26"/>
  <c r="BF8" i="26" s="1"/>
  <c r="BN8" i="26" s="1"/>
  <c r="BM199" i="26"/>
  <c r="BJ199" i="26"/>
  <c r="BF199" i="26"/>
  <c r="U222" i="26"/>
  <c r="R222" i="26"/>
  <c r="N222" i="26"/>
  <c r="U176" i="26"/>
  <c r="R176" i="26"/>
  <c r="AG176" i="26" s="1"/>
  <c r="N176" i="26"/>
  <c r="BF130" i="26"/>
  <c r="N153" i="26"/>
  <c r="CX176" i="26"/>
  <c r="BJ130" i="26"/>
  <c r="R153" i="26"/>
  <c r="AG153" i="26" s="1"/>
  <c r="DB176" i="26"/>
  <c r="BM130" i="25"/>
  <c r="BJ130" i="25"/>
  <c r="BF130" i="25"/>
  <c r="AO8" i="25"/>
  <c r="AW8" i="25" s="1"/>
  <c r="BJ153" i="25"/>
  <c r="BM153" i="25"/>
  <c r="BF153" i="25"/>
  <c r="DB130" i="25"/>
  <c r="CX130" i="25"/>
  <c r="DE130" i="25"/>
  <c r="BM199" i="25"/>
  <c r="BJ199" i="25"/>
  <c r="BF199" i="25"/>
  <c r="BW8" i="25" s="1"/>
  <c r="N176" i="25"/>
  <c r="U176" i="25"/>
  <c r="R176" i="25"/>
  <c r="AG176" i="25" s="1"/>
  <c r="BJ8" i="25" s="1"/>
  <c r="DB199" i="25"/>
  <c r="DE199" i="25"/>
  <c r="CX199" i="25"/>
  <c r="U130" i="25"/>
  <c r="R130" i="25"/>
  <c r="AG130" i="25" s="1"/>
  <c r="N130" i="25"/>
  <c r="AD130" i="25" s="1"/>
  <c r="AJ130" i="25" s="1"/>
  <c r="N153" i="25"/>
  <c r="CX176" i="25"/>
  <c r="R153" i="25"/>
  <c r="AG153" i="25" s="1"/>
  <c r="DB176" i="25"/>
  <c r="N222" i="25"/>
  <c r="DE198" i="24"/>
  <c r="CX198" i="24"/>
  <c r="DB198" i="24"/>
  <c r="BM152" i="24"/>
  <c r="BJ152" i="24"/>
  <c r="BF152" i="24"/>
  <c r="U175" i="24"/>
  <c r="R175" i="24"/>
  <c r="AG175" i="24" s="1"/>
  <c r="N175" i="24"/>
  <c r="CQ8" i="24"/>
  <c r="DB129" i="24"/>
  <c r="CX129" i="24"/>
  <c r="DE129" i="24"/>
  <c r="BJ175" i="24"/>
  <c r="BM175" i="24"/>
  <c r="BF175" i="24"/>
  <c r="BW8" i="24" s="1"/>
  <c r="U221" i="24"/>
  <c r="R221" i="24"/>
  <c r="N221" i="24"/>
  <c r="BJ198" i="24"/>
  <c r="BF198" i="24"/>
  <c r="BM198" i="24"/>
  <c r="CA8" i="24"/>
  <c r="N152" i="24"/>
  <c r="CX175" i="24"/>
  <c r="N129" i="24"/>
  <c r="AD129" i="24" s="1"/>
  <c r="AJ129" i="24" s="1"/>
  <c r="R152" i="24"/>
  <c r="AG152" i="24" s="1"/>
  <c r="R129" i="24"/>
  <c r="AG129" i="24" s="1"/>
  <c r="CX152" i="24"/>
  <c r="BF8" i="24" s="1"/>
  <c r="BN8" i="24" s="1"/>
  <c r="DE175" i="24"/>
  <c r="DB152" i="24"/>
  <c r="AC8" i="24"/>
  <c r="N198" i="24"/>
  <c r="BF129" i="24"/>
  <c r="Y8" i="24" s="1"/>
  <c r="BJ129" i="24"/>
  <c r="BM199" i="23"/>
  <c r="BJ199" i="23"/>
  <c r="BF199" i="23"/>
  <c r="N176" i="23"/>
  <c r="U176" i="23"/>
  <c r="R176" i="23"/>
  <c r="AG176" i="23" s="1"/>
  <c r="DB130" i="23"/>
  <c r="CX130" i="23"/>
  <c r="DE130" i="23"/>
  <c r="U222" i="23"/>
  <c r="R222" i="23"/>
  <c r="N222" i="23"/>
  <c r="BM153" i="23"/>
  <c r="BF153" i="23"/>
  <c r="AO8" i="23" s="1"/>
  <c r="AW8" i="23" s="1"/>
  <c r="BJ153" i="23"/>
  <c r="AS8" i="23" s="1"/>
  <c r="DB153" i="23"/>
  <c r="BJ8" i="23" s="1"/>
  <c r="DE153" i="23"/>
  <c r="CX153" i="23"/>
  <c r="BF8" i="23" s="1"/>
  <c r="BN8" i="23" s="1"/>
  <c r="BW8" i="23"/>
  <c r="BF130" i="23"/>
  <c r="N153" i="23"/>
  <c r="CX176" i="23"/>
  <c r="N130" i="23"/>
  <c r="AJ130" i="23" s="1"/>
  <c r="BJ130" i="23"/>
  <c r="R153" i="23"/>
  <c r="AG153" i="23" s="1"/>
  <c r="DB176" i="23"/>
  <c r="CA8" i="23"/>
  <c r="R130" i="23"/>
  <c r="AG130" i="23" s="1"/>
  <c r="BF176" i="23"/>
  <c r="N199" i="23"/>
  <c r="DB130" i="22"/>
  <c r="CX130" i="22"/>
  <c r="DE130" i="22"/>
  <c r="U176" i="22"/>
  <c r="R176" i="22"/>
  <c r="AG176" i="22" s="1"/>
  <c r="N176" i="22"/>
  <c r="DE199" i="22"/>
  <c r="CX199" i="22"/>
  <c r="DB199" i="22"/>
  <c r="BJ153" i="22"/>
  <c r="AS8" i="22" s="1"/>
  <c r="BM153" i="22"/>
  <c r="BF153" i="22"/>
  <c r="BJ176" i="22"/>
  <c r="BF176" i="22"/>
  <c r="BW8" i="22" s="1"/>
  <c r="BM176" i="22"/>
  <c r="BM199" i="22"/>
  <c r="BJ199" i="22"/>
  <c r="BF199" i="22"/>
  <c r="U222" i="22"/>
  <c r="R222" i="22"/>
  <c r="N222" i="22"/>
  <c r="BF130" i="22"/>
  <c r="CX176" i="22"/>
  <c r="N130" i="22"/>
  <c r="AJ130" i="22" s="1"/>
  <c r="BJ130" i="22"/>
  <c r="R153" i="22"/>
  <c r="AG153" i="22" s="1"/>
  <c r="DB176" i="22"/>
  <c r="N153" i="22"/>
  <c r="R130" i="22"/>
  <c r="AG130" i="22" s="1"/>
  <c r="CX153" i="22"/>
  <c r="BF8" i="22" s="1"/>
  <c r="BN8" i="22" s="1"/>
  <c r="DB153" i="22"/>
  <c r="BJ199" i="21"/>
  <c r="BM199" i="21"/>
  <c r="BF199" i="21"/>
  <c r="DB130" i="21"/>
  <c r="CX130" i="21"/>
  <c r="DE130" i="21"/>
  <c r="DB199" i="21"/>
  <c r="DE199" i="21"/>
  <c r="CX199" i="21"/>
  <c r="DE153" i="21"/>
  <c r="DB153" i="21"/>
  <c r="CX153" i="21"/>
  <c r="BF8" i="21" s="1"/>
  <c r="BN8" i="21" s="1"/>
  <c r="R176" i="21"/>
  <c r="AG176" i="21" s="1"/>
  <c r="U176" i="21"/>
  <c r="N176" i="21"/>
  <c r="AO8" i="21"/>
  <c r="AW8" i="21" s="1"/>
  <c r="R130" i="21"/>
  <c r="AG130" i="21" s="1"/>
  <c r="U130" i="21"/>
  <c r="N130" i="21"/>
  <c r="AD130" i="21" s="1"/>
  <c r="AJ130" i="21" s="1"/>
  <c r="BJ176" i="21"/>
  <c r="BF176" i="21"/>
  <c r="BM176" i="21"/>
  <c r="R199" i="21"/>
  <c r="U199" i="21"/>
  <c r="N199" i="21"/>
  <c r="BF130" i="21"/>
  <c r="N153" i="21"/>
  <c r="CX176" i="21"/>
  <c r="Y8" i="21"/>
  <c r="AG8" i="21" s="1"/>
  <c r="BJ130" i="21"/>
  <c r="R153" i="21"/>
  <c r="AG153" i="21" s="1"/>
  <c r="AS8" i="21" s="1"/>
  <c r="DB176" i="21"/>
  <c r="CQ8" i="21" s="1"/>
  <c r="N222" i="21"/>
  <c r="R222" i="21"/>
  <c r="BM130" i="20"/>
  <c r="BJ130" i="20"/>
  <c r="BF130" i="20"/>
  <c r="BM199" i="20"/>
  <c r="BJ199" i="20"/>
  <c r="BF199" i="20"/>
  <c r="U222" i="20"/>
  <c r="R222" i="20"/>
  <c r="N222" i="20"/>
  <c r="DB199" i="20"/>
  <c r="DE199" i="20"/>
  <c r="CX199" i="20"/>
  <c r="DE153" i="20"/>
  <c r="DB153" i="20"/>
  <c r="CX153" i="20"/>
  <c r="BF8" i="20" s="1"/>
  <c r="BN8" i="20" s="1"/>
  <c r="CM8" i="20"/>
  <c r="DB130" i="20"/>
  <c r="CX130" i="20"/>
  <c r="DE130" i="20"/>
  <c r="BJ153" i="20"/>
  <c r="BF153" i="20"/>
  <c r="AO8" i="20" s="1"/>
  <c r="BM153" i="20"/>
  <c r="R176" i="20"/>
  <c r="AG176" i="20" s="1"/>
  <c r="N176" i="20"/>
  <c r="U176" i="20"/>
  <c r="N153" i="20"/>
  <c r="CX176" i="20"/>
  <c r="N130" i="20"/>
  <c r="AJ130" i="20" s="1"/>
  <c r="R153" i="20"/>
  <c r="AG153" i="20" s="1"/>
  <c r="DB176" i="20"/>
  <c r="CQ8" i="20" s="1"/>
  <c r="BJ199" i="19"/>
  <c r="BM199" i="19"/>
  <c r="BF199" i="19"/>
  <c r="CX199" i="19"/>
  <c r="DE199" i="19"/>
  <c r="DB199" i="19"/>
  <c r="R130" i="19"/>
  <c r="AG130" i="19" s="1"/>
  <c r="AC8" i="19" s="1"/>
  <c r="U130" i="19"/>
  <c r="N130" i="19"/>
  <c r="AJ130" i="19" s="1"/>
  <c r="BF153" i="19"/>
  <c r="BJ153" i="19"/>
  <c r="BM153" i="19"/>
  <c r="N176" i="19"/>
  <c r="U176" i="19"/>
  <c r="R176" i="19"/>
  <c r="AG176" i="19" s="1"/>
  <c r="DB130" i="19"/>
  <c r="CX130" i="19"/>
  <c r="DE130" i="19"/>
  <c r="CM8" i="19"/>
  <c r="DE153" i="19"/>
  <c r="CX153" i="19"/>
  <c r="BF8" i="19" s="1"/>
  <c r="BN8" i="19" s="1"/>
  <c r="DB153" i="19"/>
  <c r="BJ8" i="19" s="1"/>
  <c r="BJ176" i="19"/>
  <c r="BF176" i="19"/>
  <c r="BM176" i="19"/>
  <c r="R199" i="19"/>
  <c r="N199" i="19"/>
  <c r="U199" i="19"/>
  <c r="BF130" i="19"/>
  <c r="N153" i="19"/>
  <c r="CX176" i="19"/>
  <c r="BJ130" i="19"/>
  <c r="R153" i="19"/>
  <c r="AG153" i="19" s="1"/>
  <c r="DB176" i="19"/>
  <c r="N222" i="19"/>
  <c r="R222" i="19"/>
  <c r="DB199" i="18"/>
  <c r="CX199" i="18"/>
  <c r="DE199" i="18"/>
  <c r="AO8" i="18"/>
  <c r="AW8" i="18" s="1"/>
  <c r="R176" i="18"/>
  <c r="AG176" i="18" s="1"/>
  <c r="N176" i="18"/>
  <c r="U176" i="18"/>
  <c r="DB130" i="18"/>
  <c r="CX130" i="18"/>
  <c r="DE130" i="18"/>
  <c r="BM199" i="18"/>
  <c r="BJ199" i="18"/>
  <c r="BF199" i="18"/>
  <c r="U222" i="18"/>
  <c r="R222" i="18"/>
  <c r="N222" i="18"/>
  <c r="CQ8" i="18"/>
  <c r="BJ176" i="18"/>
  <c r="BF176" i="18"/>
  <c r="BM176" i="18"/>
  <c r="R199" i="18"/>
  <c r="N199" i="18"/>
  <c r="U199" i="18"/>
  <c r="N153" i="18"/>
  <c r="CX176" i="18"/>
  <c r="BJ130" i="18"/>
  <c r="R153" i="18"/>
  <c r="AG153" i="18" s="1"/>
  <c r="DB176" i="18"/>
  <c r="BF130" i="18"/>
  <c r="R130" i="18"/>
  <c r="AG130" i="18" s="1"/>
  <c r="AC8" i="18" s="1"/>
  <c r="CX153" i="18"/>
  <c r="BF8" i="18" s="1"/>
  <c r="BN8" i="18" s="1"/>
  <c r="U130" i="18"/>
  <c r="DB153" i="18"/>
  <c r="DB130" i="17"/>
  <c r="CX130" i="17"/>
  <c r="DE130" i="17"/>
  <c r="CX199" i="17"/>
  <c r="DB199" i="17"/>
  <c r="DE199" i="17"/>
  <c r="BF153" i="17"/>
  <c r="BJ153" i="17"/>
  <c r="BM153" i="17"/>
  <c r="N176" i="17"/>
  <c r="U176" i="17"/>
  <c r="R176" i="17"/>
  <c r="AG176" i="17" s="1"/>
  <c r="DE153" i="17"/>
  <c r="DB153" i="17"/>
  <c r="CX153" i="17"/>
  <c r="BF8" i="17" s="1"/>
  <c r="BN8" i="17" s="1"/>
  <c r="DE176" i="17"/>
  <c r="DB176" i="17"/>
  <c r="CX176" i="17"/>
  <c r="CM8" i="17" s="1"/>
  <c r="U222" i="17"/>
  <c r="R222" i="17"/>
  <c r="N222" i="17"/>
  <c r="BM199" i="17"/>
  <c r="BJ199" i="17"/>
  <c r="CA8" i="17" s="1"/>
  <c r="BF199" i="17"/>
  <c r="BF130" i="17"/>
  <c r="N153" i="17"/>
  <c r="N130" i="17"/>
  <c r="AJ130" i="17" s="1"/>
  <c r="BJ130" i="17"/>
  <c r="AC8" i="17" s="1"/>
  <c r="R153" i="17"/>
  <c r="AG153" i="17" s="1"/>
  <c r="BF176" i="17"/>
  <c r="N199" i="17"/>
  <c r="CX130" i="16"/>
  <c r="DE130" i="16"/>
  <c r="DB130" i="16"/>
  <c r="BJ199" i="16"/>
  <c r="CA8" i="16" s="1"/>
  <c r="BF199" i="16"/>
  <c r="BM199" i="16" s="1"/>
  <c r="DB153" i="16"/>
  <c r="CX153" i="16"/>
  <c r="BF8" i="16" s="1"/>
  <c r="BF176" i="16"/>
  <c r="BJ176" i="16"/>
  <c r="BM176" i="16" s="1"/>
  <c r="R222" i="16"/>
  <c r="N222" i="16"/>
  <c r="U222" i="16"/>
  <c r="U130" i="16"/>
  <c r="R130" i="16"/>
  <c r="AG130" i="16" s="1"/>
  <c r="AC8" i="16" s="1"/>
  <c r="N130" i="16"/>
  <c r="AJ130" i="16" s="1"/>
  <c r="BF153" i="16"/>
  <c r="R176" i="16"/>
  <c r="AG176" i="16" s="1"/>
  <c r="AJ176" i="16" s="1"/>
  <c r="BF130" i="16"/>
  <c r="N153" i="16"/>
  <c r="BM153" i="16"/>
  <c r="U176" i="16"/>
  <c r="CX176" i="16"/>
  <c r="DE199" i="16"/>
  <c r="DB199" i="16"/>
  <c r="BJ130" i="16"/>
  <c r="R153" i="16"/>
  <c r="AG153" i="16" s="1"/>
  <c r="DB176" i="16"/>
  <c r="AG8" i="24" l="1"/>
  <c r="BW8" i="16"/>
  <c r="DE153" i="16"/>
  <c r="U199" i="16"/>
  <c r="CU8" i="20"/>
  <c r="BW8" i="20"/>
  <c r="DE176" i="16"/>
  <c r="BJ8" i="24"/>
  <c r="Y8" i="25"/>
  <c r="AC8" i="29"/>
  <c r="BJ8" i="26"/>
  <c r="Y8" i="30"/>
  <c r="AG8" i="30" s="1"/>
  <c r="BW8" i="31"/>
  <c r="CE8" i="31" s="1"/>
  <c r="BJ8" i="30"/>
  <c r="BJ8" i="34"/>
  <c r="CA8" i="29"/>
  <c r="DH8" i="29" s="1"/>
  <c r="CA8" i="34"/>
  <c r="BJ8" i="16"/>
  <c r="BN8" i="16" s="1"/>
  <c r="BJ8" i="22"/>
  <c r="Y8" i="17"/>
  <c r="AG8" i="17" s="1"/>
  <c r="AC8" i="22"/>
  <c r="BJ8" i="17"/>
  <c r="AG8" i="23"/>
  <c r="CA8" i="20"/>
  <c r="DH8" i="20" s="1"/>
  <c r="AC8" i="34"/>
  <c r="BW8" i="34"/>
  <c r="Y8" i="34"/>
  <c r="AG8" i="34" s="1"/>
  <c r="AO8" i="34"/>
  <c r="AW8" i="34" s="1"/>
  <c r="CQ8" i="34"/>
  <c r="DH8" i="34" s="1"/>
  <c r="AS8" i="34"/>
  <c r="CM8" i="34"/>
  <c r="CU8" i="34" s="1"/>
  <c r="DD8" i="31"/>
  <c r="DL8" i="31" s="1"/>
  <c r="Y8" i="31"/>
  <c r="AG8" i="31" s="1"/>
  <c r="AO8" i="31"/>
  <c r="AW8" i="31" s="1"/>
  <c r="AS8" i="31"/>
  <c r="CA8" i="31"/>
  <c r="CQ8" i="31"/>
  <c r="AS8" i="30"/>
  <c r="CE8" i="30"/>
  <c r="DD8" i="30"/>
  <c r="DL8" i="30" s="1"/>
  <c r="CA8" i="30"/>
  <c r="DH8" i="30" s="1"/>
  <c r="AC8" i="30"/>
  <c r="CE8" i="29"/>
  <c r="DD8" i="29"/>
  <c r="DL8" i="29" s="1"/>
  <c r="AO8" i="29"/>
  <c r="AW8" i="29" s="1"/>
  <c r="Y8" i="29"/>
  <c r="AG8" i="29" s="1"/>
  <c r="AS8" i="29"/>
  <c r="AC8" i="28"/>
  <c r="BW8" i="28"/>
  <c r="AO8" i="28"/>
  <c r="AW8" i="28" s="1"/>
  <c r="Y8" i="28"/>
  <c r="AG8" i="28" s="1"/>
  <c r="CQ8" i="28"/>
  <c r="DH8" i="28" s="1"/>
  <c r="AS8" i="28"/>
  <c r="CE8" i="27"/>
  <c r="Y8" i="27"/>
  <c r="AS8" i="27"/>
  <c r="CQ8" i="27"/>
  <c r="CA8" i="27"/>
  <c r="CM8" i="27"/>
  <c r="CU8" i="27" s="1"/>
  <c r="AC8" i="27"/>
  <c r="CA8" i="26"/>
  <c r="CQ8" i="26"/>
  <c r="AC8" i="26"/>
  <c r="Y8" i="26"/>
  <c r="AG8" i="26" s="1"/>
  <c r="BW8" i="26"/>
  <c r="AS8" i="26"/>
  <c r="CE8" i="25"/>
  <c r="CM8" i="25"/>
  <c r="CU8" i="25" s="1"/>
  <c r="AS8" i="25"/>
  <c r="CA8" i="25"/>
  <c r="AC8" i="25"/>
  <c r="CQ8" i="25"/>
  <c r="CE8" i="24"/>
  <c r="AO8" i="24"/>
  <c r="AW8" i="24" s="1"/>
  <c r="DH8" i="24"/>
  <c r="AS8" i="24"/>
  <c r="CM8" i="24"/>
  <c r="CU8" i="24" s="1"/>
  <c r="CM8" i="23"/>
  <c r="CU8" i="23" s="1"/>
  <c r="AC8" i="23"/>
  <c r="CE8" i="23"/>
  <c r="CQ8" i="23"/>
  <c r="DH8" i="23" s="1"/>
  <c r="CE8" i="22"/>
  <c r="AO8" i="22"/>
  <c r="AW8" i="22" s="1"/>
  <c r="Y8" i="22"/>
  <c r="AG8" i="22" s="1"/>
  <c r="CQ8" i="22"/>
  <c r="CA8" i="22"/>
  <c r="CM8" i="22"/>
  <c r="CU8" i="22" s="1"/>
  <c r="CA8" i="21"/>
  <c r="DH8" i="21" s="1"/>
  <c r="CM8" i="21"/>
  <c r="CU8" i="21" s="1"/>
  <c r="AC8" i="21"/>
  <c r="BW8" i="21"/>
  <c r="BJ8" i="21"/>
  <c r="BJ8" i="20"/>
  <c r="AC8" i="20"/>
  <c r="AS8" i="20"/>
  <c r="AW8" i="20" s="1"/>
  <c r="DD8" i="20"/>
  <c r="CE8" i="20"/>
  <c r="Y8" i="20"/>
  <c r="Y8" i="19"/>
  <c r="AG8" i="19" s="1"/>
  <c r="CA8" i="19"/>
  <c r="AO8" i="19"/>
  <c r="AW8" i="19" s="1"/>
  <c r="AS8" i="19"/>
  <c r="BW8" i="19"/>
  <c r="CQ8" i="19"/>
  <c r="CU8" i="19" s="1"/>
  <c r="Y8" i="18"/>
  <c r="AG8" i="18" s="1"/>
  <c r="AS8" i="18"/>
  <c r="CM8" i="18"/>
  <c r="CU8" i="18" s="1"/>
  <c r="CA8" i="18"/>
  <c r="DH8" i="18" s="1"/>
  <c r="BJ8" i="18"/>
  <c r="BW8" i="18"/>
  <c r="BW8" i="17"/>
  <c r="CQ8" i="17"/>
  <c r="DH8" i="17" s="1"/>
  <c r="AO8" i="17"/>
  <c r="AW8" i="17" s="1"/>
  <c r="AS8" i="17"/>
  <c r="AO8" i="16"/>
  <c r="AS8" i="16"/>
  <c r="Y8" i="16"/>
  <c r="AG8" i="16" s="1"/>
  <c r="CU8" i="16"/>
  <c r="BM67" i="1"/>
  <c r="BF67" i="1"/>
  <c r="AZ69" i="1" s="1"/>
  <c r="N67" i="1"/>
  <c r="AG8" i="27" l="1"/>
  <c r="AG8" i="25"/>
  <c r="AG8" i="20"/>
  <c r="AW8" i="16"/>
  <c r="CU8" i="17"/>
  <c r="DL8" i="20"/>
  <c r="DH8" i="27"/>
  <c r="DH8" i="19"/>
  <c r="DH8" i="22"/>
  <c r="DD8" i="34"/>
  <c r="DL8" i="34" s="1"/>
  <c r="CE8" i="34"/>
  <c r="DH8" i="31"/>
  <c r="CE8" i="28"/>
  <c r="DD8" i="28"/>
  <c r="DL8" i="28" s="1"/>
  <c r="DD8" i="27"/>
  <c r="DL8" i="27" s="1"/>
  <c r="DD8" i="26"/>
  <c r="DL8" i="26" s="1"/>
  <c r="CE8" i="26"/>
  <c r="DH8" i="26"/>
  <c r="DH8" i="25"/>
  <c r="DD8" i="25"/>
  <c r="DL8" i="25" s="1"/>
  <c r="DD8" i="24"/>
  <c r="DL8" i="24" s="1"/>
  <c r="DD8" i="23"/>
  <c r="DL8" i="23" s="1"/>
  <c r="DD8" i="22"/>
  <c r="DL8" i="22" s="1"/>
  <c r="DD8" i="21"/>
  <c r="DL8" i="21" s="1"/>
  <c r="CE8" i="21"/>
  <c r="DD8" i="19"/>
  <c r="DL8" i="19" s="1"/>
  <c r="CE8" i="19"/>
  <c r="CE8" i="18"/>
  <c r="DD8" i="18"/>
  <c r="DL8" i="18" s="1"/>
  <c r="DD8" i="17"/>
  <c r="DL8" i="17" s="1"/>
  <c r="CE8" i="17"/>
  <c r="DD8" i="16"/>
  <c r="CE8" i="16"/>
  <c r="DH8" i="16"/>
  <c r="BJ69" i="1"/>
  <c r="BF69" i="1"/>
  <c r="DL8" i="16" l="1"/>
  <c r="BM69" i="1"/>
  <c r="BM166" i="12" l="1"/>
  <c r="BM162" i="3" l="1"/>
  <c r="BM164" i="3"/>
  <c r="A94" i="33" l="1"/>
  <c r="A91" i="33"/>
  <c r="U220" i="35"/>
  <c r="N220" i="35"/>
  <c r="H222" i="35" s="1"/>
  <c r="U218" i="35"/>
  <c r="U216" i="35"/>
  <c r="U214" i="35"/>
  <c r="U212" i="35"/>
  <c r="U210" i="35"/>
  <c r="A88" i="33"/>
  <c r="A85" i="33"/>
  <c r="A67" i="33"/>
  <c r="A64" i="33"/>
  <c r="A61" i="33"/>
  <c r="A82" i="33"/>
  <c r="A58" i="33"/>
  <c r="A55" i="33"/>
  <c r="A52" i="33"/>
  <c r="A49" i="33"/>
  <c r="A79" i="33"/>
  <c r="A46" i="33"/>
  <c r="A43" i="33"/>
  <c r="A40" i="33"/>
  <c r="A37" i="33"/>
  <c r="A34" i="33"/>
  <c r="A31" i="33"/>
  <c r="A28" i="33"/>
  <c r="A25" i="33"/>
  <c r="A22" i="33"/>
  <c r="A19" i="33"/>
  <c r="A76" i="33"/>
  <c r="A73" i="33"/>
  <c r="A70" i="33"/>
  <c r="A16" i="33"/>
  <c r="A13" i="33"/>
  <c r="A10" i="33"/>
  <c r="A7" i="33"/>
  <c r="U216" i="32"/>
  <c r="N216" i="32"/>
  <c r="H218" i="32" s="1"/>
  <c r="U214" i="32"/>
  <c r="U212" i="32"/>
  <c r="U210" i="32"/>
  <c r="U208" i="32"/>
  <c r="U206" i="32"/>
  <c r="U204" i="32"/>
  <c r="DT195" i="32"/>
  <c r="CB195" i="32"/>
  <c r="AJ195" i="32"/>
  <c r="DE193" i="32"/>
  <c r="CX193" i="32"/>
  <c r="CR195" i="32" s="1"/>
  <c r="BM193" i="32"/>
  <c r="BF193" i="32"/>
  <c r="AZ195" i="32" s="1"/>
  <c r="U193" i="32"/>
  <c r="N193" i="32"/>
  <c r="H195" i="32" s="1"/>
  <c r="DE191" i="32"/>
  <c r="BM191" i="32"/>
  <c r="U191" i="32"/>
  <c r="DE189" i="32"/>
  <c r="BM189" i="32"/>
  <c r="U189" i="32"/>
  <c r="DE187" i="32"/>
  <c r="BM187" i="32"/>
  <c r="U187" i="32"/>
  <c r="DE185" i="32"/>
  <c r="BM185" i="32"/>
  <c r="U185" i="32"/>
  <c r="DE183" i="32"/>
  <c r="BM183" i="32"/>
  <c r="U183" i="32"/>
  <c r="DE181" i="32"/>
  <c r="BM181" i="32"/>
  <c r="U181" i="32"/>
  <c r="CR172" i="32"/>
  <c r="DE172" i="32" s="1"/>
  <c r="AJ172" i="32"/>
  <c r="DE170" i="32"/>
  <c r="CX170" i="32"/>
  <c r="BM170" i="32"/>
  <c r="BF170" i="32"/>
  <c r="AZ172" i="32" s="1"/>
  <c r="U170" i="32"/>
  <c r="N170" i="32"/>
  <c r="H172" i="32" s="1"/>
  <c r="DE168" i="32"/>
  <c r="BM168" i="32"/>
  <c r="U168" i="32"/>
  <c r="DE166" i="32"/>
  <c r="BM166" i="32"/>
  <c r="U166" i="32"/>
  <c r="DE164" i="32"/>
  <c r="BM164" i="32"/>
  <c r="U164" i="32"/>
  <c r="DE162" i="32"/>
  <c r="BM162" i="32"/>
  <c r="U162" i="32"/>
  <c r="DE160" i="32"/>
  <c r="BM160" i="32"/>
  <c r="U160" i="32"/>
  <c r="DE158" i="32"/>
  <c r="BM158" i="32"/>
  <c r="U158" i="32"/>
  <c r="AJ149" i="32"/>
  <c r="H149" i="32"/>
  <c r="U149" i="32" s="1"/>
  <c r="DE147" i="32"/>
  <c r="CX147" i="32"/>
  <c r="CR149" i="32" s="1"/>
  <c r="BM147" i="32"/>
  <c r="BF147" i="32"/>
  <c r="AZ149" i="32" s="1"/>
  <c r="U147" i="32"/>
  <c r="N147" i="32"/>
  <c r="DE145" i="32"/>
  <c r="BM145" i="32"/>
  <c r="U145" i="32"/>
  <c r="DE143" i="32"/>
  <c r="BM143" i="32"/>
  <c r="U143" i="32"/>
  <c r="DE141" i="32"/>
  <c r="BM141" i="32"/>
  <c r="U141" i="32"/>
  <c r="DE139" i="32"/>
  <c r="BM139" i="32"/>
  <c r="U139" i="32"/>
  <c r="DE137" i="32"/>
  <c r="BM137" i="32"/>
  <c r="U137" i="32"/>
  <c r="DE135" i="32"/>
  <c r="BM135" i="32"/>
  <c r="U135" i="32"/>
  <c r="AZ126" i="32"/>
  <c r="BM126" i="32" s="1"/>
  <c r="H126" i="32"/>
  <c r="U126" i="32" s="1"/>
  <c r="DE124" i="32"/>
  <c r="CX124" i="32"/>
  <c r="CR126" i="32" s="1"/>
  <c r="BM124" i="32"/>
  <c r="BF124" i="32"/>
  <c r="U124" i="32"/>
  <c r="N124" i="32"/>
  <c r="DE122" i="32"/>
  <c r="BM122" i="32"/>
  <c r="U122" i="32"/>
  <c r="DE120" i="32"/>
  <c r="BM120" i="32"/>
  <c r="U120" i="32"/>
  <c r="DE118" i="32"/>
  <c r="BM118" i="32"/>
  <c r="U118" i="32"/>
  <c r="DE116" i="32"/>
  <c r="BM116" i="32"/>
  <c r="U116" i="32"/>
  <c r="DE114" i="32"/>
  <c r="BM114" i="32"/>
  <c r="U114" i="32"/>
  <c r="DE112" i="32"/>
  <c r="BM112" i="32"/>
  <c r="U112" i="32"/>
  <c r="DE86" i="32"/>
  <c r="CX86" i="32"/>
  <c r="CR88" i="32" s="1"/>
  <c r="BM86" i="32"/>
  <c r="BF86" i="32"/>
  <c r="AZ88" i="32" s="1"/>
  <c r="U86" i="32"/>
  <c r="N86" i="32"/>
  <c r="H88" i="32" s="1"/>
  <c r="DE84" i="32"/>
  <c r="BM84" i="32"/>
  <c r="U84" i="32"/>
  <c r="DE82" i="32"/>
  <c r="BM82" i="32"/>
  <c r="U82" i="32"/>
  <c r="DE80" i="32"/>
  <c r="BM80" i="32"/>
  <c r="U80" i="32"/>
  <c r="DE78" i="32"/>
  <c r="BM78" i="32"/>
  <c r="U78" i="32"/>
  <c r="DE76" i="32"/>
  <c r="BM76" i="32"/>
  <c r="U76" i="32"/>
  <c r="DE74" i="32"/>
  <c r="BM74" i="32"/>
  <c r="U74" i="32"/>
  <c r="AZ65" i="32"/>
  <c r="BM65" i="32" s="1"/>
  <c r="BM63" i="32"/>
  <c r="BF63" i="32"/>
  <c r="U63" i="32"/>
  <c r="N63" i="32"/>
  <c r="H65" i="32" s="1"/>
  <c r="BM61" i="32"/>
  <c r="U61" i="32"/>
  <c r="BM59" i="32"/>
  <c r="U59" i="32"/>
  <c r="BM57" i="32"/>
  <c r="U57" i="32"/>
  <c r="BM55" i="32"/>
  <c r="U55" i="32"/>
  <c r="BM53" i="32"/>
  <c r="U53" i="32"/>
  <c r="BM51" i="32"/>
  <c r="U51" i="32"/>
  <c r="H42" i="32"/>
  <c r="U42" i="32" s="1"/>
  <c r="DE40" i="32"/>
  <c r="CX40" i="32"/>
  <c r="CR42" i="32" s="1"/>
  <c r="BM40" i="32"/>
  <c r="BF40" i="32"/>
  <c r="AZ42" i="32" s="1"/>
  <c r="U40" i="32"/>
  <c r="N40" i="32"/>
  <c r="DE38" i="32"/>
  <c r="BM38" i="32"/>
  <c r="U38" i="32"/>
  <c r="DE36" i="32"/>
  <c r="BM36" i="32"/>
  <c r="U36" i="32"/>
  <c r="DE34" i="32"/>
  <c r="BM34" i="32"/>
  <c r="U34" i="32"/>
  <c r="DE32" i="32"/>
  <c r="BM32" i="32"/>
  <c r="U32" i="32"/>
  <c r="DE30" i="32"/>
  <c r="BM30" i="32"/>
  <c r="U30" i="32"/>
  <c r="DE28" i="32"/>
  <c r="BM28" i="32"/>
  <c r="U28" i="32"/>
  <c r="DE26" i="32"/>
  <c r="BM26" i="32"/>
  <c r="U26" i="32"/>
  <c r="DE24" i="32"/>
  <c r="BM24" i="32"/>
  <c r="U24" i="32"/>
  <c r="DE22" i="32"/>
  <c r="BM22" i="32"/>
  <c r="U22" i="32"/>
  <c r="DE20" i="32"/>
  <c r="BM20" i="32"/>
  <c r="U20" i="32"/>
  <c r="DE18" i="32"/>
  <c r="BM18" i="32"/>
  <c r="U18" i="32"/>
  <c r="DE16" i="32"/>
  <c r="BM16" i="32"/>
  <c r="U16" i="32"/>
  <c r="BJ8" i="32"/>
  <c r="BF8" i="32"/>
  <c r="BN8" i="32" s="1"/>
  <c r="U220" i="15"/>
  <c r="N220" i="15"/>
  <c r="H222" i="15" s="1"/>
  <c r="U218" i="15"/>
  <c r="U216" i="15"/>
  <c r="U214" i="15"/>
  <c r="U212" i="15"/>
  <c r="U210" i="15"/>
  <c r="U208" i="15"/>
  <c r="DT199" i="15"/>
  <c r="CB199" i="15"/>
  <c r="AJ199" i="15"/>
  <c r="DE197" i="15"/>
  <c r="CX197" i="15"/>
  <c r="CR199" i="15" s="1"/>
  <c r="BM197" i="15"/>
  <c r="BF197" i="15"/>
  <c r="AZ199" i="15" s="1"/>
  <c r="U197" i="15"/>
  <c r="N197" i="15"/>
  <c r="H199" i="15" s="1"/>
  <c r="DE195" i="15"/>
  <c r="BM195" i="15"/>
  <c r="U195" i="15"/>
  <c r="DE193" i="15"/>
  <c r="BM193" i="15"/>
  <c r="U193" i="15"/>
  <c r="DE191" i="15"/>
  <c r="BM191" i="15"/>
  <c r="U191" i="15"/>
  <c r="DE189" i="15"/>
  <c r="BM189" i="15"/>
  <c r="U189" i="15"/>
  <c r="DE187" i="15"/>
  <c r="BM187" i="15"/>
  <c r="U187" i="15"/>
  <c r="DE185" i="15"/>
  <c r="BM185" i="15"/>
  <c r="U185" i="15"/>
  <c r="CR176" i="15"/>
  <c r="AJ176" i="15"/>
  <c r="DE174" i="15"/>
  <c r="CX174" i="15"/>
  <c r="BM174" i="15"/>
  <c r="BF174" i="15"/>
  <c r="AZ176" i="15" s="1"/>
  <c r="U174" i="15"/>
  <c r="N174" i="15"/>
  <c r="H176" i="15" s="1"/>
  <c r="DE172" i="15"/>
  <c r="BM172" i="15"/>
  <c r="U172" i="15"/>
  <c r="DE170" i="15"/>
  <c r="BM170" i="15"/>
  <c r="U170" i="15"/>
  <c r="DE168" i="15"/>
  <c r="BM168" i="15"/>
  <c r="U168" i="15"/>
  <c r="DE166" i="15"/>
  <c r="BM166" i="15"/>
  <c r="U166" i="15"/>
  <c r="DE164" i="15"/>
  <c r="BM164" i="15"/>
  <c r="U164" i="15"/>
  <c r="DE162" i="15"/>
  <c r="BM162" i="15"/>
  <c r="U162" i="15"/>
  <c r="AJ153" i="15"/>
  <c r="DE151" i="15"/>
  <c r="CX151" i="15"/>
  <c r="CR153" i="15" s="1"/>
  <c r="BM151" i="15"/>
  <c r="BF151" i="15"/>
  <c r="AZ153" i="15" s="1"/>
  <c r="U151" i="15"/>
  <c r="N151" i="15"/>
  <c r="H153" i="15" s="1"/>
  <c r="N153" i="15" s="1"/>
  <c r="DE149" i="15"/>
  <c r="BM149" i="15"/>
  <c r="U149" i="15"/>
  <c r="DE147" i="15"/>
  <c r="BM147" i="15"/>
  <c r="U147" i="15"/>
  <c r="DE145" i="15"/>
  <c r="BM145" i="15"/>
  <c r="U145" i="15"/>
  <c r="DE143" i="15"/>
  <c r="BM143" i="15"/>
  <c r="U143" i="15"/>
  <c r="DE141" i="15"/>
  <c r="BM141" i="15"/>
  <c r="U141" i="15"/>
  <c r="DE139" i="15"/>
  <c r="BM139" i="15"/>
  <c r="U139" i="15"/>
  <c r="DE128" i="15"/>
  <c r="CX128" i="15"/>
  <c r="CR130" i="15" s="1"/>
  <c r="BM128" i="15"/>
  <c r="BF128" i="15"/>
  <c r="AZ130" i="15" s="1"/>
  <c r="BF130" i="15" s="1"/>
  <c r="U128" i="15"/>
  <c r="N128" i="15"/>
  <c r="H130" i="15" s="1"/>
  <c r="U130" i="15" s="1"/>
  <c r="DE126" i="15"/>
  <c r="BM126" i="15"/>
  <c r="U126" i="15"/>
  <c r="DE124" i="15"/>
  <c r="BM124" i="15"/>
  <c r="U124" i="15"/>
  <c r="DE122" i="15"/>
  <c r="BM122" i="15"/>
  <c r="U122" i="15"/>
  <c r="DE120" i="15"/>
  <c r="BM120" i="15"/>
  <c r="U120" i="15"/>
  <c r="DE118" i="15"/>
  <c r="BM118" i="15"/>
  <c r="U118" i="15"/>
  <c r="DE116" i="15"/>
  <c r="BM116" i="15"/>
  <c r="U116" i="15"/>
  <c r="U220" i="14"/>
  <c r="N220" i="14"/>
  <c r="H222" i="14" s="1"/>
  <c r="U218" i="14"/>
  <c r="U216" i="14"/>
  <c r="U214" i="14"/>
  <c r="U212" i="14"/>
  <c r="U210" i="14"/>
  <c r="U208" i="14"/>
  <c r="DT199" i="14"/>
  <c r="CB199" i="14"/>
  <c r="AJ199" i="14"/>
  <c r="DE197" i="14"/>
  <c r="CX197" i="14"/>
  <c r="CR199" i="14" s="1"/>
  <c r="BM197" i="14"/>
  <c r="BF197" i="14"/>
  <c r="AZ199" i="14" s="1"/>
  <c r="U197" i="14"/>
  <c r="N197" i="14"/>
  <c r="H199" i="14" s="1"/>
  <c r="R199" i="14" s="1"/>
  <c r="DE195" i="14"/>
  <c r="BM195" i="14"/>
  <c r="U195" i="14"/>
  <c r="DE193" i="14"/>
  <c r="BM193" i="14"/>
  <c r="U193" i="14"/>
  <c r="DE191" i="14"/>
  <c r="BM191" i="14"/>
  <c r="U191" i="14"/>
  <c r="DE189" i="14"/>
  <c r="U189" i="14"/>
  <c r="DE187" i="14"/>
  <c r="BM187" i="14"/>
  <c r="U187" i="14"/>
  <c r="DE185" i="14"/>
  <c r="BM185" i="14"/>
  <c r="U185" i="14"/>
  <c r="AJ176" i="14"/>
  <c r="DE174" i="14"/>
  <c r="CX174" i="14"/>
  <c r="CR176" i="14" s="1"/>
  <c r="CX176" i="14" s="1"/>
  <c r="CM8" i="14" s="1"/>
  <c r="BM174" i="14"/>
  <c r="BF174" i="14"/>
  <c r="AZ176" i="14" s="1"/>
  <c r="U174" i="14"/>
  <c r="N174" i="14"/>
  <c r="H176" i="14" s="1"/>
  <c r="DE172" i="14"/>
  <c r="BM172" i="14"/>
  <c r="U172" i="14"/>
  <c r="DE170" i="14"/>
  <c r="BM170" i="14"/>
  <c r="U170" i="14"/>
  <c r="DE168" i="14"/>
  <c r="BM168" i="14"/>
  <c r="U168" i="14"/>
  <c r="DE166" i="14"/>
  <c r="BM166" i="14"/>
  <c r="U166" i="14"/>
  <c r="DE164" i="14"/>
  <c r="BM164" i="14"/>
  <c r="U164" i="14"/>
  <c r="DE162" i="14"/>
  <c r="BM162" i="14"/>
  <c r="U162" i="14"/>
  <c r="AJ153" i="14"/>
  <c r="DE151" i="14"/>
  <c r="CX151" i="14"/>
  <c r="CR153" i="14" s="1"/>
  <c r="BM151" i="14"/>
  <c r="BF151" i="14"/>
  <c r="AZ153" i="14" s="1"/>
  <c r="U151" i="14"/>
  <c r="N151" i="14"/>
  <c r="H153" i="14" s="1"/>
  <c r="N153" i="14" s="1"/>
  <c r="DE149" i="14"/>
  <c r="BM149" i="14"/>
  <c r="U149" i="14"/>
  <c r="DE147" i="14"/>
  <c r="BM147" i="14"/>
  <c r="U147" i="14"/>
  <c r="DE145" i="14"/>
  <c r="BM145" i="14"/>
  <c r="U145" i="14"/>
  <c r="DE143" i="14"/>
  <c r="BM143" i="14"/>
  <c r="U143" i="14"/>
  <c r="DE141" i="14"/>
  <c r="BM141" i="14"/>
  <c r="U141" i="14"/>
  <c r="DE139" i="14"/>
  <c r="BM139" i="14"/>
  <c r="U139" i="14"/>
  <c r="DE128" i="14"/>
  <c r="CX128" i="14"/>
  <c r="CR130" i="14" s="1"/>
  <c r="BM128" i="14"/>
  <c r="BF128" i="14"/>
  <c r="AZ130" i="14" s="1"/>
  <c r="BF130" i="14" s="1"/>
  <c r="U128" i="14"/>
  <c r="N128" i="14"/>
  <c r="H130" i="14" s="1"/>
  <c r="U130" i="14" s="1"/>
  <c r="DE126" i="14"/>
  <c r="BM126" i="14"/>
  <c r="U126" i="14"/>
  <c r="DE124" i="14"/>
  <c r="BM124" i="14"/>
  <c r="U124" i="14"/>
  <c r="DE122" i="14"/>
  <c r="BM122" i="14"/>
  <c r="U122" i="14"/>
  <c r="DE120" i="14"/>
  <c r="BM120" i="14"/>
  <c r="U120" i="14"/>
  <c r="DE118" i="14"/>
  <c r="BM118" i="14"/>
  <c r="U118" i="14"/>
  <c r="DE116" i="14"/>
  <c r="BM116" i="14"/>
  <c r="U116" i="14"/>
  <c r="U220" i="13"/>
  <c r="N220" i="13"/>
  <c r="H222" i="13" s="1"/>
  <c r="U218" i="13"/>
  <c r="U216" i="13"/>
  <c r="U214" i="13"/>
  <c r="U212" i="13"/>
  <c r="U210" i="13"/>
  <c r="U208" i="13"/>
  <c r="DT199" i="13"/>
  <c r="CB199" i="13"/>
  <c r="AJ199" i="13"/>
  <c r="DE197" i="13"/>
  <c r="CX197" i="13"/>
  <c r="CR199" i="13" s="1"/>
  <c r="BM197" i="13"/>
  <c r="BF197" i="13"/>
  <c r="AZ199" i="13" s="1"/>
  <c r="U197" i="13"/>
  <c r="N197" i="13"/>
  <c r="H199" i="13" s="1"/>
  <c r="DE195" i="13"/>
  <c r="BM195" i="13"/>
  <c r="U195" i="13"/>
  <c r="DE193" i="13"/>
  <c r="BM193" i="13"/>
  <c r="U193" i="13"/>
  <c r="DE191" i="13"/>
  <c r="BM191" i="13"/>
  <c r="U191" i="13"/>
  <c r="DE189" i="13"/>
  <c r="BM189" i="13"/>
  <c r="U189" i="13"/>
  <c r="DE187" i="13"/>
  <c r="BM187" i="13"/>
  <c r="U187" i="13"/>
  <c r="DE185" i="13"/>
  <c r="BM185" i="13"/>
  <c r="U185" i="13"/>
  <c r="DE174" i="13"/>
  <c r="CX174" i="13"/>
  <c r="CR176" i="13" s="1"/>
  <c r="BM174" i="13"/>
  <c r="BF174" i="13"/>
  <c r="AZ176" i="13" s="1"/>
  <c r="U174" i="13"/>
  <c r="N174" i="13"/>
  <c r="H176" i="13" s="1"/>
  <c r="DE172" i="13"/>
  <c r="BM172" i="13"/>
  <c r="U172" i="13"/>
  <c r="DE170" i="13"/>
  <c r="BM170" i="13"/>
  <c r="U170" i="13"/>
  <c r="DE168" i="13"/>
  <c r="BM168" i="13"/>
  <c r="U168" i="13"/>
  <c r="DE166" i="13"/>
  <c r="BM166" i="13"/>
  <c r="U166" i="13"/>
  <c r="DE164" i="13"/>
  <c r="BM164" i="13"/>
  <c r="U164" i="13"/>
  <c r="DE162" i="13"/>
  <c r="BM162" i="13"/>
  <c r="U162" i="13"/>
  <c r="AJ153" i="13"/>
  <c r="DE151" i="13"/>
  <c r="CX151" i="13"/>
  <c r="CR153" i="13" s="1"/>
  <c r="BM151" i="13"/>
  <c r="BF151" i="13"/>
  <c r="AZ153" i="13" s="1"/>
  <c r="U151" i="13"/>
  <c r="N151" i="13"/>
  <c r="H153" i="13" s="1"/>
  <c r="U153" i="13" s="1"/>
  <c r="DE149" i="13"/>
  <c r="BM149" i="13"/>
  <c r="U149" i="13"/>
  <c r="DE147" i="13"/>
  <c r="BM147" i="13"/>
  <c r="U147" i="13"/>
  <c r="DE145" i="13"/>
  <c r="BM145" i="13"/>
  <c r="U145" i="13"/>
  <c r="DE143" i="13"/>
  <c r="U143" i="13"/>
  <c r="DE141" i="13"/>
  <c r="BM141" i="13"/>
  <c r="U141" i="13"/>
  <c r="DE139" i="13"/>
  <c r="BM139" i="13"/>
  <c r="U139" i="13"/>
  <c r="H130" i="13"/>
  <c r="U130" i="13" s="1"/>
  <c r="DE128" i="13"/>
  <c r="CX128" i="13"/>
  <c r="CR130" i="13" s="1"/>
  <c r="BM128" i="13"/>
  <c r="BF128" i="13"/>
  <c r="AZ130" i="13" s="1"/>
  <c r="BM130" i="13" s="1"/>
  <c r="U128" i="13"/>
  <c r="N128" i="13"/>
  <c r="DE126" i="13"/>
  <c r="BM126" i="13"/>
  <c r="U126" i="13"/>
  <c r="DE124" i="13"/>
  <c r="BM124" i="13"/>
  <c r="U124" i="13"/>
  <c r="DE122" i="13"/>
  <c r="BM122" i="13"/>
  <c r="U122" i="13"/>
  <c r="DE120" i="13"/>
  <c r="BM120" i="13"/>
  <c r="U120" i="13"/>
  <c r="DE118" i="13"/>
  <c r="BM118" i="13"/>
  <c r="U118" i="13"/>
  <c r="DE116" i="13"/>
  <c r="BM116" i="13"/>
  <c r="U116" i="13"/>
  <c r="U220" i="12"/>
  <c r="N220" i="12"/>
  <c r="H222" i="12" s="1"/>
  <c r="U218" i="12"/>
  <c r="U216" i="12"/>
  <c r="U214" i="12"/>
  <c r="U212" i="12"/>
  <c r="U210" i="12"/>
  <c r="U208" i="12"/>
  <c r="DT199" i="12"/>
  <c r="CB199" i="12"/>
  <c r="AJ199" i="12"/>
  <c r="DE197" i="12"/>
  <c r="CX197" i="12"/>
  <c r="CR199" i="12" s="1"/>
  <c r="BM197" i="12"/>
  <c r="BF197" i="12"/>
  <c r="AZ199" i="12" s="1"/>
  <c r="U197" i="12"/>
  <c r="N197" i="12"/>
  <c r="H199" i="12" s="1"/>
  <c r="DE195" i="12"/>
  <c r="BM195" i="12"/>
  <c r="U195" i="12"/>
  <c r="DE193" i="12"/>
  <c r="BM193" i="12"/>
  <c r="U193" i="12"/>
  <c r="DE191" i="12"/>
  <c r="BM191" i="12"/>
  <c r="U191" i="12"/>
  <c r="DE189" i="12"/>
  <c r="BM189" i="12"/>
  <c r="U189" i="12"/>
  <c r="DE187" i="12"/>
  <c r="BM187" i="12"/>
  <c r="U187" i="12"/>
  <c r="DE185" i="12"/>
  <c r="BM185" i="12"/>
  <c r="U185" i="12"/>
  <c r="AJ176" i="12"/>
  <c r="DE174" i="12"/>
  <c r="CX174" i="12"/>
  <c r="CR176" i="12" s="1"/>
  <c r="DE176" i="12" s="1"/>
  <c r="BM174" i="12"/>
  <c r="BF174" i="12"/>
  <c r="AZ176" i="12" s="1"/>
  <c r="U174" i="12"/>
  <c r="N174" i="12"/>
  <c r="H176" i="12" s="1"/>
  <c r="DE172" i="12"/>
  <c r="BM172" i="12"/>
  <c r="U172" i="12"/>
  <c r="DE170" i="12"/>
  <c r="BM170" i="12"/>
  <c r="U170" i="12"/>
  <c r="DE168" i="12"/>
  <c r="BM168" i="12"/>
  <c r="U168" i="12"/>
  <c r="DE166" i="12"/>
  <c r="U166" i="12"/>
  <c r="DE164" i="12"/>
  <c r="BM164" i="12"/>
  <c r="U164" i="12"/>
  <c r="DE162" i="12"/>
  <c r="BM162" i="12"/>
  <c r="U162" i="12"/>
  <c r="AJ153" i="12"/>
  <c r="DE151" i="12"/>
  <c r="CX151" i="12"/>
  <c r="CR153" i="12" s="1"/>
  <c r="BM151" i="12"/>
  <c r="BF151" i="12"/>
  <c r="AZ153" i="12" s="1"/>
  <c r="U151" i="12"/>
  <c r="N151" i="12"/>
  <c r="H153" i="12" s="1"/>
  <c r="U153" i="12" s="1"/>
  <c r="DE149" i="12"/>
  <c r="BM149" i="12"/>
  <c r="U149" i="12"/>
  <c r="DE147" i="12"/>
  <c r="BM147" i="12"/>
  <c r="U147" i="12"/>
  <c r="DE145" i="12"/>
  <c r="BM145" i="12"/>
  <c r="U145" i="12"/>
  <c r="DE143" i="12"/>
  <c r="BM143" i="12"/>
  <c r="U143" i="12"/>
  <c r="DE141" i="12"/>
  <c r="BM141" i="12"/>
  <c r="U141" i="12"/>
  <c r="DE139" i="12"/>
  <c r="BM139" i="12"/>
  <c r="U139" i="12"/>
  <c r="DE128" i="12"/>
  <c r="CX128" i="12"/>
  <c r="CR130" i="12" s="1"/>
  <c r="BM128" i="12"/>
  <c r="BF128" i="12"/>
  <c r="AZ130" i="12" s="1"/>
  <c r="BM130" i="12" s="1"/>
  <c r="U128" i="12"/>
  <c r="N128" i="12"/>
  <c r="H130" i="12" s="1"/>
  <c r="U130" i="12" s="1"/>
  <c r="DE126" i="12"/>
  <c r="BM126" i="12"/>
  <c r="U126" i="12"/>
  <c r="DE124" i="12"/>
  <c r="BM124" i="12"/>
  <c r="U124" i="12"/>
  <c r="DE122" i="12"/>
  <c r="BM122" i="12"/>
  <c r="U122" i="12"/>
  <c r="DE120" i="12"/>
  <c r="BM120" i="12"/>
  <c r="U120" i="12"/>
  <c r="DE118" i="12"/>
  <c r="BM118" i="12"/>
  <c r="U118" i="12"/>
  <c r="DE116" i="12"/>
  <c r="BM116" i="12"/>
  <c r="U116" i="12"/>
  <c r="U220" i="11"/>
  <c r="N220" i="11"/>
  <c r="H222" i="11" s="1"/>
  <c r="U218" i="11"/>
  <c r="U216" i="11"/>
  <c r="U214" i="11"/>
  <c r="U212" i="11"/>
  <c r="U210" i="11"/>
  <c r="U208" i="11"/>
  <c r="DT199" i="11"/>
  <c r="CB199" i="11"/>
  <c r="AJ199" i="11"/>
  <c r="DE197" i="11"/>
  <c r="CX197" i="11"/>
  <c r="CR199" i="11" s="1"/>
  <c r="BM197" i="11"/>
  <c r="BF197" i="11"/>
  <c r="AZ199" i="11" s="1"/>
  <c r="U197" i="11"/>
  <c r="N197" i="11"/>
  <c r="H199" i="11" s="1"/>
  <c r="DE195" i="11"/>
  <c r="BM195" i="11"/>
  <c r="U195" i="11"/>
  <c r="DE193" i="11"/>
  <c r="BM193" i="11"/>
  <c r="U193" i="11"/>
  <c r="DE191" i="11"/>
  <c r="BM191" i="11"/>
  <c r="U191" i="11"/>
  <c r="DE189" i="11"/>
  <c r="BM189" i="11"/>
  <c r="U189" i="11"/>
  <c r="DE187" i="11"/>
  <c r="BM187" i="11"/>
  <c r="U187" i="11"/>
  <c r="DE185" i="11"/>
  <c r="BM185" i="11"/>
  <c r="U185" i="11"/>
  <c r="AJ176" i="11"/>
  <c r="DE174" i="11"/>
  <c r="CX174" i="11"/>
  <c r="CR176" i="11" s="1"/>
  <c r="CX176" i="11" s="1"/>
  <c r="CM8" i="11" s="1"/>
  <c r="BM174" i="11"/>
  <c r="BF174" i="11"/>
  <c r="AZ176" i="11" s="1"/>
  <c r="U174" i="11"/>
  <c r="N174" i="11"/>
  <c r="H176" i="11" s="1"/>
  <c r="DE172" i="11"/>
  <c r="BM172" i="11"/>
  <c r="U172" i="11"/>
  <c r="DE170" i="11"/>
  <c r="BM170" i="11"/>
  <c r="U170" i="11"/>
  <c r="DE168" i="11"/>
  <c r="BM168" i="11"/>
  <c r="U168" i="11"/>
  <c r="DE166" i="11"/>
  <c r="BM166" i="11"/>
  <c r="U166" i="11"/>
  <c r="DE164" i="11"/>
  <c r="BM164" i="11"/>
  <c r="U164" i="11"/>
  <c r="DE162" i="11"/>
  <c r="BM162" i="11"/>
  <c r="U162" i="11"/>
  <c r="AJ153" i="11"/>
  <c r="DE151" i="11"/>
  <c r="CX151" i="11"/>
  <c r="CR153" i="11" s="1"/>
  <c r="BM151" i="11"/>
  <c r="BF151" i="11"/>
  <c r="AZ153" i="11" s="1"/>
  <c r="U151" i="11"/>
  <c r="N151" i="11"/>
  <c r="H153" i="11" s="1"/>
  <c r="N153" i="11" s="1"/>
  <c r="DE149" i="11"/>
  <c r="BM149" i="11"/>
  <c r="U149" i="11"/>
  <c r="DE147" i="11"/>
  <c r="BM147" i="11"/>
  <c r="U147" i="11"/>
  <c r="DE145" i="11"/>
  <c r="BM145" i="11"/>
  <c r="U145" i="11"/>
  <c r="DE143" i="11"/>
  <c r="BM143" i="11"/>
  <c r="U143" i="11"/>
  <c r="DE141" i="11"/>
  <c r="BM141" i="11"/>
  <c r="U141" i="11"/>
  <c r="DE139" i="11"/>
  <c r="BM139" i="11"/>
  <c r="U139" i="11"/>
  <c r="DE128" i="11"/>
  <c r="CX128" i="11"/>
  <c r="CR130" i="11" s="1"/>
  <c r="BM128" i="11"/>
  <c r="BF128" i="11"/>
  <c r="AZ130" i="11" s="1"/>
  <c r="BF130" i="11" s="1"/>
  <c r="U128" i="11"/>
  <c r="N128" i="11"/>
  <c r="H130" i="11" s="1"/>
  <c r="U130" i="11" s="1"/>
  <c r="DE126" i="11"/>
  <c r="BM126" i="11"/>
  <c r="U126" i="11"/>
  <c r="DE124" i="11"/>
  <c r="BM124" i="11"/>
  <c r="U124" i="11"/>
  <c r="DE122" i="11"/>
  <c r="BM122" i="11"/>
  <c r="U122" i="11"/>
  <c r="DE120" i="11"/>
  <c r="BM120" i="11"/>
  <c r="U120" i="11"/>
  <c r="DE118" i="11"/>
  <c r="BM118" i="11"/>
  <c r="U118" i="11"/>
  <c r="DE116" i="11"/>
  <c r="BM116" i="11"/>
  <c r="U116" i="11"/>
  <c r="U220" i="10"/>
  <c r="N220" i="10"/>
  <c r="H222" i="10" s="1"/>
  <c r="U218" i="10"/>
  <c r="U216" i="10"/>
  <c r="U214" i="10"/>
  <c r="U212" i="10"/>
  <c r="U210" i="10"/>
  <c r="U208" i="10"/>
  <c r="DT199" i="10"/>
  <c r="CB199" i="10"/>
  <c r="AJ199" i="10"/>
  <c r="DE197" i="10"/>
  <c r="CX197" i="10"/>
  <c r="CR199" i="10" s="1"/>
  <c r="BM197" i="10"/>
  <c r="BF197" i="10"/>
  <c r="AZ199" i="10" s="1"/>
  <c r="U197" i="10"/>
  <c r="N197" i="10"/>
  <c r="H199" i="10" s="1"/>
  <c r="DE195" i="10"/>
  <c r="BM195" i="10"/>
  <c r="U195" i="10"/>
  <c r="DE193" i="10"/>
  <c r="BM193" i="10"/>
  <c r="U193" i="10"/>
  <c r="DE191" i="10"/>
  <c r="BM191" i="10"/>
  <c r="U191" i="10"/>
  <c r="DE189" i="10"/>
  <c r="BM189" i="10"/>
  <c r="U189" i="10"/>
  <c r="DE187" i="10"/>
  <c r="BM187" i="10"/>
  <c r="U187" i="10"/>
  <c r="DE185" i="10"/>
  <c r="BM185" i="10"/>
  <c r="U185" i="10"/>
  <c r="AJ176" i="10"/>
  <c r="DE174" i="10"/>
  <c r="CX174" i="10"/>
  <c r="CR176" i="10" s="1"/>
  <c r="DE176" i="10" s="1"/>
  <c r="BM174" i="10"/>
  <c r="BF174" i="10"/>
  <c r="AZ176" i="10" s="1"/>
  <c r="U174" i="10"/>
  <c r="N174" i="10"/>
  <c r="H176" i="10" s="1"/>
  <c r="DE172" i="10"/>
  <c r="BM172" i="10"/>
  <c r="U172" i="10"/>
  <c r="DE170" i="10"/>
  <c r="BM170" i="10"/>
  <c r="U170" i="10"/>
  <c r="DE168" i="10"/>
  <c r="BM168" i="10"/>
  <c r="U168" i="10"/>
  <c r="DE166" i="10"/>
  <c r="BM166" i="10"/>
  <c r="U166" i="10"/>
  <c r="DE164" i="10"/>
  <c r="BM164" i="10"/>
  <c r="U164" i="10"/>
  <c r="DE162" i="10"/>
  <c r="BM162" i="10"/>
  <c r="U162" i="10"/>
  <c r="AJ153" i="10"/>
  <c r="DE151" i="10"/>
  <c r="CX151" i="10"/>
  <c r="CR153" i="10" s="1"/>
  <c r="BM151" i="10"/>
  <c r="BF151" i="10"/>
  <c r="AZ153" i="10" s="1"/>
  <c r="U151" i="10"/>
  <c r="N151" i="10"/>
  <c r="H153" i="10" s="1"/>
  <c r="U153" i="10" s="1"/>
  <c r="DE149" i="10"/>
  <c r="BM149" i="10"/>
  <c r="U149" i="10"/>
  <c r="DE147" i="10"/>
  <c r="BM147" i="10"/>
  <c r="U147" i="10"/>
  <c r="DE145" i="10"/>
  <c r="BM145" i="10"/>
  <c r="U145" i="10"/>
  <c r="DE143" i="10"/>
  <c r="BM143" i="10"/>
  <c r="U143" i="10"/>
  <c r="DE141" i="10"/>
  <c r="BM141" i="10"/>
  <c r="U141" i="10"/>
  <c r="DE139" i="10"/>
  <c r="BM139" i="10"/>
  <c r="U139" i="10"/>
  <c r="DE128" i="10"/>
  <c r="CX128" i="10"/>
  <c r="CR130" i="10" s="1"/>
  <c r="BM128" i="10"/>
  <c r="BF128" i="10"/>
  <c r="AZ130" i="10" s="1"/>
  <c r="BF130" i="10" s="1"/>
  <c r="U128" i="10"/>
  <c r="N128" i="10"/>
  <c r="H130" i="10" s="1"/>
  <c r="U130" i="10" s="1"/>
  <c r="DE126" i="10"/>
  <c r="BM126" i="10"/>
  <c r="U126" i="10"/>
  <c r="DE124" i="10"/>
  <c r="BM124" i="10"/>
  <c r="U124" i="10"/>
  <c r="DE122" i="10"/>
  <c r="BM122" i="10"/>
  <c r="U122" i="10"/>
  <c r="DE120" i="10"/>
  <c r="BM120" i="10"/>
  <c r="U120" i="10"/>
  <c r="DE118" i="10"/>
  <c r="BM118" i="10"/>
  <c r="U118" i="10"/>
  <c r="DE116" i="10"/>
  <c r="BM116" i="10"/>
  <c r="U116" i="10"/>
  <c r="U220" i="9"/>
  <c r="N220" i="9"/>
  <c r="H222" i="9" s="1"/>
  <c r="U222" i="9" s="1"/>
  <c r="U218" i="9"/>
  <c r="U216" i="9"/>
  <c r="U214" i="9"/>
  <c r="U212" i="9"/>
  <c r="U210" i="9"/>
  <c r="U208" i="9"/>
  <c r="DT199" i="9"/>
  <c r="CB199" i="9"/>
  <c r="AJ199" i="9"/>
  <c r="DE197" i="9"/>
  <c r="CX197" i="9"/>
  <c r="CR199" i="9" s="1"/>
  <c r="BM197" i="9"/>
  <c r="BF197" i="9"/>
  <c r="AZ199" i="9" s="1"/>
  <c r="U197" i="9"/>
  <c r="N197" i="9"/>
  <c r="H199" i="9" s="1"/>
  <c r="DE195" i="9"/>
  <c r="BM195" i="9"/>
  <c r="U195" i="9"/>
  <c r="DE193" i="9"/>
  <c r="BM193" i="9"/>
  <c r="U193" i="9"/>
  <c r="DE191" i="9"/>
  <c r="BM191" i="9"/>
  <c r="U191" i="9"/>
  <c r="DE189" i="9"/>
  <c r="BM189" i="9"/>
  <c r="U189" i="9"/>
  <c r="DE187" i="9"/>
  <c r="BM187" i="9"/>
  <c r="U187" i="9"/>
  <c r="DE185" i="9"/>
  <c r="BM185" i="9"/>
  <c r="U185" i="9"/>
  <c r="AJ176" i="9"/>
  <c r="DE174" i="9"/>
  <c r="CX174" i="9"/>
  <c r="CR176" i="9" s="1"/>
  <c r="DE176" i="9" s="1"/>
  <c r="BM174" i="9"/>
  <c r="BF174" i="9"/>
  <c r="AZ176" i="9" s="1"/>
  <c r="U174" i="9"/>
  <c r="N174" i="9"/>
  <c r="H176" i="9" s="1"/>
  <c r="DE172" i="9"/>
  <c r="BM172" i="9"/>
  <c r="U172" i="9"/>
  <c r="DE170" i="9"/>
  <c r="BM170" i="9"/>
  <c r="U170" i="9"/>
  <c r="DE168" i="9"/>
  <c r="BM168" i="9"/>
  <c r="U168" i="9"/>
  <c r="DE166" i="9"/>
  <c r="BM166" i="9"/>
  <c r="U166" i="9"/>
  <c r="DE164" i="9"/>
  <c r="BM164" i="9"/>
  <c r="U164" i="9"/>
  <c r="DE162" i="9"/>
  <c r="BM162" i="9"/>
  <c r="U162" i="9"/>
  <c r="AJ153" i="9"/>
  <c r="DE151" i="9"/>
  <c r="CX151" i="9"/>
  <c r="CR153" i="9" s="1"/>
  <c r="BM151" i="9"/>
  <c r="BF151" i="9"/>
  <c r="AZ153" i="9" s="1"/>
  <c r="U151" i="9"/>
  <c r="N151" i="9"/>
  <c r="H153" i="9" s="1"/>
  <c r="U153" i="9" s="1"/>
  <c r="DE149" i="9"/>
  <c r="BM149" i="9"/>
  <c r="U149" i="9"/>
  <c r="DE147" i="9"/>
  <c r="BM147" i="9"/>
  <c r="U147" i="9"/>
  <c r="DE145" i="9"/>
  <c r="BM145" i="9"/>
  <c r="U145" i="9"/>
  <c r="DE143" i="9"/>
  <c r="BM143" i="9"/>
  <c r="U143" i="9"/>
  <c r="DE141" i="9"/>
  <c r="BM141" i="9"/>
  <c r="U141" i="9"/>
  <c r="DE139" i="9"/>
  <c r="BM139" i="9"/>
  <c r="U139" i="9"/>
  <c r="DE128" i="9"/>
  <c r="CX128" i="9"/>
  <c r="CR130" i="9" s="1"/>
  <c r="BM128" i="9"/>
  <c r="BF128" i="9"/>
  <c r="AZ130" i="9" s="1"/>
  <c r="BM130" i="9" s="1"/>
  <c r="U128" i="9"/>
  <c r="N128" i="9"/>
  <c r="H130" i="9" s="1"/>
  <c r="R130" i="9" s="1"/>
  <c r="AG130" i="9" s="1"/>
  <c r="DE126" i="9"/>
  <c r="BM126" i="9"/>
  <c r="U126" i="9"/>
  <c r="DE124" i="9"/>
  <c r="BM124" i="9"/>
  <c r="U124" i="9"/>
  <c r="DE122" i="9"/>
  <c r="BM122" i="9"/>
  <c r="U122" i="9"/>
  <c r="DE120" i="9"/>
  <c r="BM120" i="9"/>
  <c r="U120" i="9"/>
  <c r="DE118" i="9"/>
  <c r="BM118" i="9"/>
  <c r="U118" i="9"/>
  <c r="DE116" i="9"/>
  <c r="BM116" i="9"/>
  <c r="U116" i="9"/>
  <c r="U220" i="8"/>
  <c r="N220" i="8"/>
  <c r="H222" i="8" s="1"/>
  <c r="U218" i="8"/>
  <c r="U216" i="8"/>
  <c r="U214" i="8"/>
  <c r="U212" i="8"/>
  <c r="U210" i="8"/>
  <c r="U208" i="8"/>
  <c r="DT199" i="8"/>
  <c r="CB199" i="8"/>
  <c r="AJ199" i="8"/>
  <c r="DE197" i="8"/>
  <c r="CX197" i="8"/>
  <c r="CR199" i="8" s="1"/>
  <c r="BM197" i="8"/>
  <c r="BF197" i="8"/>
  <c r="AZ199" i="8" s="1"/>
  <c r="U197" i="8"/>
  <c r="N197" i="8"/>
  <c r="H199" i="8" s="1"/>
  <c r="DE195" i="8"/>
  <c r="BM195" i="8"/>
  <c r="U195" i="8"/>
  <c r="DE193" i="8"/>
  <c r="BM193" i="8"/>
  <c r="U193" i="8"/>
  <c r="DE191" i="8"/>
  <c r="BM191" i="8"/>
  <c r="U191" i="8"/>
  <c r="DE189" i="8"/>
  <c r="BM189" i="8"/>
  <c r="U189" i="8"/>
  <c r="DE187" i="8"/>
  <c r="BM187" i="8"/>
  <c r="U187" i="8"/>
  <c r="DE185" i="8"/>
  <c r="BM185" i="8"/>
  <c r="U185" i="8"/>
  <c r="AJ176" i="8"/>
  <c r="DE174" i="8"/>
  <c r="CX174" i="8"/>
  <c r="CR176" i="8" s="1"/>
  <c r="DE176" i="8" s="1"/>
  <c r="BM174" i="8"/>
  <c r="BF174" i="8"/>
  <c r="AZ176" i="8" s="1"/>
  <c r="U174" i="8"/>
  <c r="N174" i="8"/>
  <c r="H176" i="8" s="1"/>
  <c r="DE172" i="8"/>
  <c r="BM172" i="8"/>
  <c r="U172" i="8"/>
  <c r="DE170" i="8"/>
  <c r="BM170" i="8"/>
  <c r="U170" i="8"/>
  <c r="DE168" i="8"/>
  <c r="BM168" i="8"/>
  <c r="U168" i="8"/>
  <c r="DE166" i="8"/>
  <c r="BM166" i="8"/>
  <c r="U166" i="8"/>
  <c r="DE164" i="8"/>
  <c r="BM164" i="8"/>
  <c r="U164" i="8"/>
  <c r="DE162" i="8"/>
  <c r="BM162" i="8"/>
  <c r="U162" i="8"/>
  <c r="AJ153" i="8"/>
  <c r="DE151" i="8"/>
  <c r="CX151" i="8"/>
  <c r="CR153" i="8" s="1"/>
  <c r="BM151" i="8"/>
  <c r="BF151" i="8"/>
  <c r="AZ153" i="8" s="1"/>
  <c r="U151" i="8"/>
  <c r="N151" i="8"/>
  <c r="H153" i="8" s="1"/>
  <c r="U153" i="8" s="1"/>
  <c r="DE149" i="8"/>
  <c r="BM149" i="8"/>
  <c r="U149" i="8"/>
  <c r="DE147" i="8"/>
  <c r="BM147" i="8"/>
  <c r="U147" i="8"/>
  <c r="DE145" i="8"/>
  <c r="BM145" i="8"/>
  <c r="U145" i="8"/>
  <c r="DE143" i="8"/>
  <c r="BM143" i="8"/>
  <c r="U143" i="8"/>
  <c r="DE141" i="8"/>
  <c r="BM141" i="8"/>
  <c r="U141" i="8"/>
  <c r="DE139" i="8"/>
  <c r="BM139" i="8"/>
  <c r="U139" i="8"/>
  <c r="DE128" i="8"/>
  <c r="CX128" i="8"/>
  <c r="CR130" i="8" s="1"/>
  <c r="BM128" i="8"/>
  <c r="BF128" i="8"/>
  <c r="AZ130" i="8" s="1"/>
  <c r="BM130" i="8" s="1"/>
  <c r="U128" i="8"/>
  <c r="N128" i="8"/>
  <c r="H130" i="8" s="1"/>
  <c r="DE126" i="8"/>
  <c r="BM126" i="8"/>
  <c r="U126" i="8"/>
  <c r="DE124" i="8"/>
  <c r="BM124" i="8"/>
  <c r="U124" i="8"/>
  <c r="DE122" i="8"/>
  <c r="BM122" i="8"/>
  <c r="U122" i="8"/>
  <c r="DE120" i="8"/>
  <c r="BM120" i="8"/>
  <c r="U120" i="8"/>
  <c r="DE118" i="8"/>
  <c r="BM118" i="8"/>
  <c r="U118" i="8"/>
  <c r="DE116" i="8"/>
  <c r="BM116" i="8"/>
  <c r="U116" i="8"/>
  <c r="U220" i="4"/>
  <c r="N220" i="4"/>
  <c r="H222" i="4" s="1"/>
  <c r="U218" i="4"/>
  <c r="U216" i="4"/>
  <c r="U214" i="4"/>
  <c r="U212" i="4"/>
  <c r="U210" i="4"/>
  <c r="U208" i="4"/>
  <c r="DT199" i="4"/>
  <c r="CB199" i="4"/>
  <c r="AJ199" i="4"/>
  <c r="DE197" i="4"/>
  <c r="CX197" i="4"/>
  <c r="CR199" i="4" s="1"/>
  <c r="DE199" i="4" s="1"/>
  <c r="BM197" i="4"/>
  <c r="BF197" i="4"/>
  <c r="AZ199" i="4" s="1"/>
  <c r="U197" i="4"/>
  <c r="N197" i="4"/>
  <c r="H199" i="4" s="1"/>
  <c r="DE195" i="4"/>
  <c r="BM195" i="4"/>
  <c r="U195" i="4"/>
  <c r="DE193" i="4"/>
  <c r="BM193" i="4"/>
  <c r="U193" i="4"/>
  <c r="DE191" i="4"/>
  <c r="BM191" i="4"/>
  <c r="U191" i="4"/>
  <c r="DE189" i="4"/>
  <c r="BM189" i="4"/>
  <c r="U189" i="4"/>
  <c r="DE187" i="4"/>
  <c r="BM187" i="4"/>
  <c r="U187" i="4"/>
  <c r="DE185" i="4"/>
  <c r="BM185" i="4"/>
  <c r="U185" i="4"/>
  <c r="AJ176" i="4"/>
  <c r="DE174" i="4"/>
  <c r="CX174" i="4"/>
  <c r="CR176" i="4" s="1"/>
  <c r="DE176" i="4" s="1"/>
  <c r="BM174" i="4"/>
  <c r="BF174" i="4"/>
  <c r="AZ176" i="4" s="1"/>
  <c r="U174" i="4"/>
  <c r="N174" i="4"/>
  <c r="H176" i="4" s="1"/>
  <c r="U176" i="4" s="1"/>
  <c r="DE172" i="4"/>
  <c r="BM172" i="4"/>
  <c r="U172" i="4"/>
  <c r="DE170" i="4"/>
  <c r="BM170" i="4"/>
  <c r="U170" i="4"/>
  <c r="DE168" i="4"/>
  <c r="BM168" i="4"/>
  <c r="U168" i="4"/>
  <c r="DE166" i="4"/>
  <c r="BM166" i="4"/>
  <c r="U166" i="4"/>
  <c r="DE164" i="4"/>
  <c r="BM164" i="4"/>
  <c r="U164" i="4"/>
  <c r="DE162" i="4"/>
  <c r="BM162" i="4"/>
  <c r="U162" i="4"/>
  <c r="AJ153" i="4"/>
  <c r="DE151" i="4"/>
  <c r="CX151" i="4"/>
  <c r="CR153" i="4" s="1"/>
  <c r="BM151" i="4"/>
  <c r="BF151" i="4"/>
  <c r="AZ153" i="4" s="1"/>
  <c r="BM153" i="4" s="1"/>
  <c r="U151" i="4"/>
  <c r="N151" i="4"/>
  <c r="H153" i="4" s="1"/>
  <c r="U153" i="4" s="1"/>
  <c r="DE149" i="4"/>
  <c r="BM149" i="4"/>
  <c r="U149" i="4"/>
  <c r="DE147" i="4"/>
  <c r="BM147" i="4"/>
  <c r="U147" i="4"/>
  <c r="DE145" i="4"/>
  <c r="BM145" i="4"/>
  <c r="U145" i="4"/>
  <c r="DE143" i="4"/>
  <c r="BM143" i="4"/>
  <c r="U143" i="4"/>
  <c r="DE141" i="4"/>
  <c r="BM141" i="4"/>
  <c r="U141" i="4"/>
  <c r="DE139" i="4"/>
  <c r="BM139" i="4"/>
  <c r="U139" i="4"/>
  <c r="DE128" i="4"/>
  <c r="CX128" i="4"/>
  <c r="CR130" i="4" s="1"/>
  <c r="BM128" i="4"/>
  <c r="BF128" i="4"/>
  <c r="AZ130" i="4" s="1"/>
  <c r="BM130" i="4" s="1"/>
  <c r="U128" i="4"/>
  <c r="N128" i="4"/>
  <c r="H130" i="4" s="1"/>
  <c r="R130" i="4" s="1"/>
  <c r="AG130" i="4" s="1"/>
  <c r="DE126" i="4"/>
  <c r="BM126" i="4"/>
  <c r="U126" i="4"/>
  <c r="DE124" i="4"/>
  <c r="BM124" i="4"/>
  <c r="U124" i="4"/>
  <c r="DE122" i="4"/>
  <c r="BM122" i="4"/>
  <c r="U122" i="4"/>
  <c r="DE120" i="4"/>
  <c r="BM120" i="4"/>
  <c r="U120" i="4"/>
  <c r="DE118" i="4"/>
  <c r="BM118" i="4"/>
  <c r="U118" i="4"/>
  <c r="DE116" i="4"/>
  <c r="BM116" i="4"/>
  <c r="U116" i="4"/>
  <c r="U220" i="3"/>
  <c r="N220" i="3"/>
  <c r="H222" i="3" s="1"/>
  <c r="U218" i="3"/>
  <c r="U216" i="3"/>
  <c r="U214" i="3"/>
  <c r="U212" i="3"/>
  <c r="U210" i="3"/>
  <c r="U208" i="3"/>
  <c r="DT199" i="3"/>
  <c r="CB199" i="3"/>
  <c r="AJ199" i="3"/>
  <c r="DE197" i="3"/>
  <c r="CX197" i="3"/>
  <c r="CR199" i="3" s="1"/>
  <c r="BM197" i="3"/>
  <c r="BF197" i="3"/>
  <c r="AZ199" i="3" s="1"/>
  <c r="U197" i="3"/>
  <c r="N197" i="3"/>
  <c r="H199" i="3" s="1"/>
  <c r="R199" i="3" s="1"/>
  <c r="DE195" i="3"/>
  <c r="BM195" i="3"/>
  <c r="U195" i="3"/>
  <c r="DE193" i="3"/>
  <c r="BM193" i="3"/>
  <c r="U193" i="3"/>
  <c r="DE191" i="3"/>
  <c r="BM191" i="3"/>
  <c r="U191" i="3"/>
  <c r="DE189" i="3"/>
  <c r="BM189" i="3"/>
  <c r="U189" i="3"/>
  <c r="DE187" i="3"/>
  <c r="BM187" i="3"/>
  <c r="U187" i="3"/>
  <c r="DE185" i="3"/>
  <c r="BM185" i="3"/>
  <c r="U185" i="3"/>
  <c r="AJ176" i="3"/>
  <c r="DE174" i="3"/>
  <c r="CX174" i="3"/>
  <c r="CR176" i="3" s="1"/>
  <c r="BM174" i="3"/>
  <c r="BF174" i="3"/>
  <c r="AZ176" i="3" s="1"/>
  <c r="U174" i="3"/>
  <c r="N174" i="3"/>
  <c r="H176" i="3" s="1"/>
  <c r="DE172" i="3"/>
  <c r="BM172" i="3"/>
  <c r="U172" i="3"/>
  <c r="DE170" i="3"/>
  <c r="BM170" i="3"/>
  <c r="U170" i="3"/>
  <c r="DE168" i="3"/>
  <c r="BM168" i="3"/>
  <c r="U168" i="3"/>
  <c r="DE166" i="3"/>
  <c r="BM166" i="3"/>
  <c r="U166" i="3"/>
  <c r="DE164" i="3"/>
  <c r="U164" i="3"/>
  <c r="DE162" i="3"/>
  <c r="U162" i="3"/>
  <c r="AJ153" i="3"/>
  <c r="DE151" i="3"/>
  <c r="CX151" i="3"/>
  <c r="CR153" i="3" s="1"/>
  <c r="BM151" i="3"/>
  <c r="BF151" i="3"/>
  <c r="AZ153" i="3" s="1"/>
  <c r="U151" i="3"/>
  <c r="N151" i="3"/>
  <c r="H153" i="3" s="1"/>
  <c r="U153" i="3" s="1"/>
  <c r="DE149" i="3"/>
  <c r="BM149" i="3"/>
  <c r="U149" i="3"/>
  <c r="DE147" i="3"/>
  <c r="BM147" i="3"/>
  <c r="U147" i="3"/>
  <c r="DE145" i="3"/>
  <c r="BM145" i="3"/>
  <c r="U145" i="3"/>
  <c r="DE143" i="3"/>
  <c r="BM143" i="3"/>
  <c r="U143" i="3"/>
  <c r="DE141" i="3"/>
  <c r="BM141" i="3"/>
  <c r="U141" i="3"/>
  <c r="DE139" i="3"/>
  <c r="BM139" i="3"/>
  <c r="U139" i="3"/>
  <c r="DE128" i="3"/>
  <c r="CX128" i="3"/>
  <c r="CR130" i="3" s="1"/>
  <c r="BM128" i="3"/>
  <c r="BF128" i="3"/>
  <c r="AZ130" i="3" s="1"/>
  <c r="BM130" i="3" s="1"/>
  <c r="U128" i="3"/>
  <c r="N128" i="3"/>
  <c r="H130" i="3" s="1"/>
  <c r="DE126" i="3"/>
  <c r="BM126" i="3"/>
  <c r="U126" i="3"/>
  <c r="DE124" i="3"/>
  <c r="BM124" i="3"/>
  <c r="U124" i="3"/>
  <c r="DE122" i="3"/>
  <c r="BM122" i="3"/>
  <c r="U122" i="3"/>
  <c r="DE120" i="3"/>
  <c r="BM120" i="3"/>
  <c r="U120" i="3"/>
  <c r="DE118" i="3"/>
  <c r="BM118" i="3"/>
  <c r="U118" i="3"/>
  <c r="DE116" i="3"/>
  <c r="BM116" i="3"/>
  <c r="U116" i="3"/>
  <c r="U220" i="2"/>
  <c r="N220" i="2"/>
  <c r="H222" i="2" s="1"/>
  <c r="U218" i="2"/>
  <c r="U216" i="2"/>
  <c r="U214" i="2"/>
  <c r="U212" i="2"/>
  <c r="U210" i="2"/>
  <c r="U208" i="2"/>
  <c r="DT199" i="2"/>
  <c r="CB199" i="2"/>
  <c r="AJ199" i="2"/>
  <c r="DE197" i="2"/>
  <c r="CX197" i="2"/>
  <c r="CR199" i="2" s="1"/>
  <c r="BM197" i="2"/>
  <c r="BF197" i="2"/>
  <c r="AZ199" i="2" s="1"/>
  <c r="U197" i="2"/>
  <c r="N197" i="2"/>
  <c r="H199" i="2" s="1"/>
  <c r="DE195" i="2"/>
  <c r="BM195" i="2"/>
  <c r="U195" i="2"/>
  <c r="DE193" i="2"/>
  <c r="BM193" i="2"/>
  <c r="U193" i="2"/>
  <c r="DE191" i="2"/>
  <c r="BM191" i="2"/>
  <c r="U191" i="2"/>
  <c r="DE189" i="2"/>
  <c r="BM189" i="2"/>
  <c r="U189" i="2"/>
  <c r="DE187" i="2"/>
  <c r="BM187" i="2"/>
  <c r="U187" i="2"/>
  <c r="DE185" i="2"/>
  <c r="BM185" i="2"/>
  <c r="U185" i="2"/>
  <c r="AJ176" i="2"/>
  <c r="DE174" i="2"/>
  <c r="CX174" i="2"/>
  <c r="CR176" i="2" s="1"/>
  <c r="BM174" i="2"/>
  <c r="BF174" i="2"/>
  <c r="AZ176" i="2" s="1"/>
  <c r="U174" i="2"/>
  <c r="N174" i="2"/>
  <c r="H176" i="2" s="1"/>
  <c r="DE172" i="2"/>
  <c r="BM172" i="2"/>
  <c r="U172" i="2"/>
  <c r="DE170" i="2"/>
  <c r="BM170" i="2"/>
  <c r="U170" i="2"/>
  <c r="DE168" i="2"/>
  <c r="BM168" i="2"/>
  <c r="U168" i="2"/>
  <c r="DE166" i="2"/>
  <c r="BM166" i="2"/>
  <c r="U166" i="2"/>
  <c r="DE164" i="2"/>
  <c r="BM164" i="2"/>
  <c r="U164" i="2"/>
  <c r="DE162" i="2"/>
  <c r="BM162" i="2"/>
  <c r="U162" i="2"/>
  <c r="AJ153" i="2"/>
  <c r="DE151" i="2"/>
  <c r="CX151" i="2"/>
  <c r="CR153" i="2" s="1"/>
  <c r="BM151" i="2"/>
  <c r="BF151" i="2"/>
  <c r="AZ153" i="2" s="1"/>
  <c r="U151" i="2"/>
  <c r="N151" i="2"/>
  <c r="H153" i="2" s="1"/>
  <c r="N153" i="2" s="1"/>
  <c r="DE149" i="2"/>
  <c r="BM149" i="2"/>
  <c r="U149" i="2"/>
  <c r="DE147" i="2"/>
  <c r="BM147" i="2"/>
  <c r="U147" i="2"/>
  <c r="DE145" i="2"/>
  <c r="BM145" i="2"/>
  <c r="U145" i="2"/>
  <c r="DE143" i="2"/>
  <c r="BM143" i="2"/>
  <c r="U143" i="2"/>
  <c r="DE141" i="2"/>
  <c r="BM141" i="2"/>
  <c r="U141" i="2"/>
  <c r="DE139" i="2"/>
  <c r="BM139" i="2"/>
  <c r="U139" i="2"/>
  <c r="DE128" i="2"/>
  <c r="CX128" i="2"/>
  <c r="CR130" i="2" s="1"/>
  <c r="BM128" i="2"/>
  <c r="BF128" i="2"/>
  <c r="AZ130" i="2" s="1"/>
  <c r="BF130" i="2" s="1"/>
  <c r="U128" i="2"/>
  <c r="N128" i="2"/>
  <c r="H130" i="2" s="1"/>
  <c r="U130" i="2" s="1"/>
  <c r="DE126" i="2"/>
  <c r="BM126" i="2"/>
  <c r="U126" i="2"/>
  <c r="DE124" i="2"/>
  <c r="BM124" i="2"/>
  <c r="U124" i="2"/>
  <c r="DE122" i="2"/>
  <c r="BM122" i="2"/>
  <c r="U122" i="2"/>
  <c r="DE120" i="2"/>
  <c r="BM120" i="2"/>
  <c r="U120" i="2"/>
  <c r="DE118" i="2"/>
  <c r="BM118" i="2"/>
  <c r="U118" i="2"/>
  <c r="DE116" i="2"/>
  <c r="BM116" i="2"/>
  <c r="U116" i="2"/>
  <c r="U220" i="1"/>
  <c r="N220" i="1"/>
  <c r="H222" i="1" s="1"/>
  <c r="U218" i="1"/>
  <c r="U216" i="1"/>
  <c r="U214" i="1"/>
  <c r="U212" i="1"/>
  <c r="U210" i="1"/>
  <c r="U208" i="1"/>
  <c r="DT199" i="1"/>
  <c r="CB199" i="1"/>
  <c r="AJ199" i="1"/>
  <c r="DE197" i="1"/>
  <c r="CX197" i="1"/>
  <c r="CR199" i="1" s="1"/>
  <c r="BM197" i="1"/>
  <c r="BF197" i="1"/>
  <c r="AZ199" i="1" s="1"/>
  <c r="U197" i="1"/>
  <c r="N197" i="1"/>
  <c r="H199" i="1" s="1"/>
  <c r="DE195" i="1"/>
  <c r="BM195" i="1"/>
  <c r="U195" i="1"/>
  <c r="DE193" i="1"/>
  <c r="BM193" i="1"/>
  <c r="U193" i="1"/>
  <c r="DE191" i="1"/>
  <c r="BM191" i="1"/>
  <c r="U191" i="1"/>
  <c r="DE189" i="1"/>
  <c r="BM189" i="1"/>
  <c r="U189" i="1"/>
  <c r="DE187" i="1"/>
  <c r="BM187" i="1"/>
  <c r="U187" i="1"/>
  <c r="DE185" i="1"/>
  <c r="BM185" i="1"/>
  <c r="U185" i="1"/>
  <c r="AJ176" i="1"/>
  <c r="DE174" i="1"/>
  <c r="CX174" i="1"/>
  <c r="CR176" i="1" s="1"/>
  <c r="DB176" i="1" s="1"/>
  <c r="CQ8" i="1" s="1"/>
  <c r="BM174" i="1"/>
  <c r="BF174" i="1"/>
  <c r="AZ176" i="1" s="1"/>
  <c r="U174" i="1"/>
  <c r="N174" i="1"/>
  <c r="H176" i="1" s="1"/>
  <c r="DE172" i="1"/>
  <c r="BM172" i="1"/>
  <c r="U172" i="1"/>
  <c r="DE170" i="1"/>
  <c r="BM170" i="1"/>
  <c r="U170" i="1"/>
  <c r="DE168" i="1"/>
  <c r="BM168" i="1"/>
  <c r="U168" i="1"/>
  <c r="DE166" i="1"/>
  <c r="BM166" i="1"/>
  <c r="U166" i="1"/>
  <c r="DE164" i="1"/>
  <c r="BM164" i="1"/>
  <c r="U164" i="1"/>
  <c r="DE162" i="1"/>
  <c r="BM162" i="1"/>
  <c r="U162" i="1"/>
  <c r="AJ153" i="1"/>
  <c r="DE151" i="1"/>
  <c r="CX151" i="1"/>
  <c r="CR153" i="1" s="1"/>
  <c r="BM151" i="1"/>
  <c r="BF151" i="1"/>
  <c r="AZ153" i="1" s="1"/>
  <c r="U151" i="1"/>
  <c r="N151" i="1"/>
  <c r="H153" i="1" s="1"/>
  <c r="N153" i="1" s="1"/>
  <c r="DE149" i="1"/>
  <c r="BM149" i="1"/>
  <c r="U149" i="1"/>
  <c r="DE147" i="1"/>
  <c r="BM147" i="1"/>
  <c r="U147" i="1"/>
  <c r="DE145" i="1"/>
  <c r="BM145" i="1"/>
  <c r="U145" i="1"/>
  <c r="DE143" i="1"/>
  <c r="BM143" i="1"/>
  <c r="U143" i="1"/>
  <c r="DE141" i="1"/>
  <c r="BM141" i="1"/>
  <c r="U141" i="1"/>
  <c r="DE139" i="1"/>
  <c r="BM139" i="1"/>
  <c r="U139" i="1"/>
  <c r="DE128" i="1"/>
  <c r="CX128" i="1"/>
  <c r="CR130" i="1" s="1"/>
  <c r="BM128" i="1"/>
  <c r="BF128" i="1"/>
  <c r="AZ130" i="1" s="1"/>
  <c r="BF130" i="1" s="1"/>
  <c r="U128" i="1"/>
  <c r="N128" i="1"/>
  <c r="H130" i="1" s="1"/>
  <c r="N130" i="1" s="1"/>
  <c r="AJ130" i="1" s="1"/>
  <c r="DE126" i="1"/>
  <c r="BM126" i="1"/>
  <c r="U126" i="1"/>
  <c r="DE124" i="1"/>
  <c r="BM124" i="1"/>
  <c r="U124" i="1"/>
  <c r="DE122" i="1"/>
  <c r="BM122" i="1"/>
  <c r="U122" i="1"/>
  <c r="DE120" i="1"/>
  <c r="BM120" i="1"/>
  <c r="U120" i="1"/>
  <c r="DE118" i="1"/>
  <c r="BM118" i="1"/>
  <c r="U118" i="1"/>
  <c r="DE116" i="1"/>
  <c r="BM116" i="1"/>
  <c r="U116" i="1"/>
  <c r="U67" i="1"/>
  <c r="DE36" i="1"/>
  <c r="CX36" i="1"/>
  <c r="CR38" i="1" s="1"/>
  <c r="BM36" i="1"/>
  <c r="BF36" i="1"/>
  <c r="AZ38" i="1" s="1"/>
  <c r="U36" i="1"/>
  <c r="N36" i="1"/>
  <c r="H38" i="1" s="1"/>
  <c r="U34" i="1"/>
  <c r="U32" i="1"/>
  <c r="U30" i="1"/>
  <c r="U26" i="1"/>
  <c r="U24" i="1"/>
  <c r="U22" i="1"/>
  <c r="U20" i="1"/>
  <c r="U18" i="1"/>
  <c r="U16" i="1"/>
  <c r="BJ199" i="14" l="1"/>
  <c r="BF199" i="14"/>
  <c r="BJ199" i="13"/>
  <c r="BF199" i="13"/>
  <c r="R38" i="1"/>
  <c r="N38" i="1"/>
  <c r="U38" i="1" s="1"/>
  <c r="R199" i="15"/>
  <c r="CA8" i="15" s="1"/>
  <c r="U199" i="15"/>
  <c r="R199" i="8"/>
  <c r="U199" i="8"/>
  <c r="U130" i="8"/>
  <c r="N130" i="8"/>
  <c r="AD130" i="8" s="1"/>
  <c r="AJ130" i="8" s="1"/>
  <c r="DE199" i="11"/>
  <c r="DB199" i="11"/>
  <c r="CX199" i="11"/>
  <c r="BM153" i="11"/>
  <c r="BJ153" i="11"/>
  <c r="BF153" i="11"/>
  <c r="R199" i="10"/>
  <c r="U199" i="10"/>
  <c r="U222" i="3"/>
  <c r="N222" i="3"/>
  <c r="U199" i="3"/>
  <c r="H69" i="1"/>
  <c r="R199" i="1"/>
  <c r="U199" i="1"/>
  <c r="BJ176" i="3"/>
  <c r="H88" i="33"/>
  <c r="CX153" i="3"/>
  <c r="BF8" i="3" s="1"/>
  <c r="DB153" i="3"/>
  <c r="U222" i="35"/>
  <c r="R222" i="35"/>
  <c r="N222" i="35"/>
  <c r="H94" i="33"/>
  <c r="I94" i="33"/>
  <c r="H91" i="33"/>
  <c r="BF42" i="32"/>
  <c r="AO8" i="32" s="1"/>
  <c r="AW8" i="32" s="1"/>
  <c r="BJ42" i="32"/>
  <c r="AS8" i="32" s="1"/>
  <c r="BM42" i="32"/>
  <c r="N88" i="32"/>
  <c r="U88" i="32"/>
  <c r="R88" i="32"/>
  <c r="BM195" i="32"/>
  <c r="BJ195" i="32"/>
  <c r="BF195" i="32"/>
  <c r="DE42" i="32"/>
  <c r="DB42" i="32"/>
  <c r="CX42" i="32"/>
  <c r="BM88" i="32"/>
  <c r="BJ88" i="32"/>
  <c r="BF88" i="32"/>
  <c r="CX195" i="32"/>
  <c r="DB195" i="32"/>
  <c r="DE195" i="32"/>
  <c r="CX88" i="32"/>
  <c r="DE88" i="32"/>
  <c r="DB88" i="32"/>
  <c r="DB126" i="32"/>
  <c r="CX126" i="32"/>
  <c r="DE126" i="32"/>
  <c r="BJ149" i="32"/>
  <c r="BF149" i="32"/>
  <c r="BM149" i="32"/>
  <c r="N172" i="32"/>
  <c r="R172" i="32"/>
  <c r="AG172" i="32" s="1"/>
  <c r="U172" i="32"/>
  <c r="N65" i="32"/>
  <c r="R65" i="32"/>
  <c r="U65" i="32"/>
  <c r="U218" i="32"/>
  <c r="R218" i="32"/>
  <c r="N218" i="32"/>
  <c r="DE149" i="32"/>
  <c r="DB149" i="32"/>
  <c r="CX149" i="32"/>
  <c r="BJ172" i="32"/>
  <c r="BF172" i="32"/>
  <c r="BM172" i="32"/>
  <c r="R195" i="32"/>
  <c r="N195" i="32"/>
  <c r="U195" i="32"/>
  <c r="BF126" i="32"/>
  <c r="N149" i="32"/>
  <c r="CX172" i="32"/>
  <c r="N42" i="32"/>
  <c r="BF65" i="32"/>
  <c r="CM8" i="32" s="1"/>
  <c r="CU8" i="32" s="1"/>
  <c r="N126" i="32"/>
  <c r="AD126" i="32" s="1"/>
  <c r="AJ126" i="32" s="1"/>
  <c r="BJ126" i="32"/>
  <c r="R149" i="32"/>
  <c r="AG149" i="32" s="1"/>
  <c r="DB172" i="32"/>
  <c r="R42" i="32"/>
  <c r="AC8" i="32" s="1"/>
  <c r="BJ65" i="32"/>
  <c r="CQ8" i="32" s="1"/>
  <c r="R126" i="32"/>
  <c r="AG126" i="32" s="1"/>
  <c r="H85" i="33"/>
  <c r="I85" i="33"/>
  <c r="F67" i="33"/>
  <c r="I67" i="33"/>
  <c r="H64" i="33"/>
  <c r="I64" i="33"/>
  <c r="I61" i="33"/>
  <c r="I82" i="33"/>
  <c r="I58" i="33"/>
  <c r="C58" i="33"/>
  <c r="I55" i="33"/>
  <c r="F49" i="33"/>
  <c r="I49" i="33"/>
  <c r="F79" i="33"/>
  <c r="I79" i="33"/>
  <c r="F43" i="33"/>
  <c r="F34" i="33"/>
  <c r="DB130" i="15"/>
  <c r="DE130" i="15"/>
  <c r="CX130" i="15"/>
  <c r="BJ153" i="15"/>
  <c r="BF153" i="15"/>
  <c r="BM153" i="15"/>
  <c r="DE199" i="15"/>
  <c r="DB199" i="15"/>
  <c r="CX199" i="15"/>
  <c r="U176" i="15"/>
  <c r="R176" i="15"/>
  <c r="AG176" i="15" s="1"/>
  <c r="N176" i="15"/>
  <c r="BJ176" i="15"/>
  <c r="BM176" i="15"/>
  <c r="BF176" i="15"/>
  <c r="U222" i="15"/>
  <c r="R222" i="15"/>
  <c r="N222" i="15"/>
  <c r="BM199" i="15"/>
  <c r="BJ199" i="15"/>
  <c r="BF199" i="15"/>
  <c r="CX176" i="15"/>
  <c r="CM8" i="15" s="1"/>
  <c r="N130" i="15"/>
  <c r="AJ130" i="15" s="1"/>
  <c r="BJ130" i="15"/>
  <c r="R153" i="15"/>
  <c r="AG153" i="15" s="1"/>
  <c r="DB176" i="15"/>
  <c r="CQ8" i="15" s="1"/>
  <c r="R130" i="15"/>
  <c r="AG130" i="15" s="1"/>
  <c r="BM130" i="15"/>
  <c r="U153" i="15"/>
  <c r="CX153" i="15"/>
  <c r="BF8" i="15" s="1"/>
  <c r="DB153" i="15"/>
  <c r="BJ8" i="15" s="1"/>
  <c r="I31" i="33" s="1"/>
  <c r="N199" i="15"/>
  <c r="DB130" i="14"/>
  <c r="CX130" i="14"/>
  <c r="DE130" i="14"/>
  <c r="U176" i="14"/>
  <c r="R176" i="14"/>
  <c r="AG176" i="14" s="1"/>
  <c r="N176" i="14"/>
  <c r="BJ176" i="14"/>
  <c r="BF176" i="14"/>
  <c r="DE199" i="14"/>
  <c r="DB199" i="14"/>
  <c r="CX199" i="14"/>
  <c r="U222" i="14"/>
  <c r="R222" i="14"/>
  <c r="N222" i="14"/>
  <c r="BJ153" i="14"/>
  <c r="BF153" i="14"/>
  <c r="BM153" i="14"/>
  <c r="BM199" i="14"/>
  <c r="N130" i="14"/>
  <c r="AJ130" i="14" s="1"/>
  <c r="BJ130" i="14"/>
  <c r="R153" i="14"/>
  <c r="AG153" i="14" s="1"/>
  <c r="DB176" i="14"/>
  <c r="CQ8" i="14" s="1"/>
  <c r="R130" i="14"/>
  <c r="AG130" i="14" s="1"/>
  <c r="BM130" i="14"/>
  <c r="U153" i="14"/>
  <c r="CX153" i="14"/>
  <c r="BF8" i="14" s="1"/>
  <c r="DE176" i="14"/>
  <c r="DB153" i="14"/>
  <c r="BJ8" i="14" s="1"/>
  <c r="I28" i="33" s="1"/>
  <c r="N199" i="14"/>
  <c r="U199" i="14" s="1"/>
  <c r="CA8" i="13"/>
  <c r="BW8" i="13"/>
  <c r="DE199" i="13"/>
  <c r="DB199" i="13"/>
  <c r="CX199" i="13"/>
  <c r="DB130" i="13"/>
  <c r="DE130" i="13"/>
  <c r="CX130" i="13"/>
  <c r="BJ153" i="13"/>
  <c r="BF153" i="13"/>
  <c r="N176" i="13"/>
  <c r="AC176" i="13" s="1"/>
  <c r="R176" i="13"/>
  <c r="AG176" i="13" s="1"/>
  <c r="U222" i="13"/>
  <c r="R222" i="13"/>
  <c r="N222" i="13"/>
  <c r="DB153" i="13"/>
  <c r="CX153" i="13"/>
  <c r="BJ176" i="13"/>
  <c r="BF176" i="13"/>
  <c r="U199" i="13"/>
  <c r="BF130" i="13"/>
  <c r="N153" i="13"/>
  <c r="CX176" i="13"/>
  <c r="N130" i="13"/>
  <c r="AJ130" i="13" s="1"/>
  <c r="BJ130" i="13"/>
  <c r="R153" i="13"/>
  <c r="AG153" i="13" s="1"/>
  <c r="DB176" i="13"/>
  <c r="R130" i="13"/>
  <c r="AG130" i="13" s="1"/>
  <c r="BM199" i="12"/>
  <c r="BJ199" i="12"/>
  <c r="BF199" i="12"/>
  <c r="DB199" i="12"/>
  <c r="CX199" i="12"/>
  <c r="DE199" i="12"/>
  <c r="DB130" i="12"/>
  <c r="CX130" i="12"/>
  <c r="DE130" i="12"/>
  <c r="BF153" i="12"/>
  <c r="BJ153" i="12"/>
  <c r="BM153" i="12"/>
  <c r="R176" i="12"/>
  <c r="AG176" i="12" s="1"/>
  <c r="N176" i="12"/>
  <c r="U176" i="12"/>
  <c r="U222" i="12"/>
  <c r="R222" i="12"/>
  <c r="N222" i="12"/>
  <c r="DB153" i="12"/>
  <c r="CX153" i="12"/>
  <c r="BF8" i="12" s="1"/>
  <c r="BJ176" i="12"/>
  <c r="BF176" i="12"/>
  <c r="R199" i="12"/>
  <c r="N199" i="12"/>
  <c r="U199" i="12"/>
  <c r="BF130" i="12"/>
  <c r="N153" i="12"/>
  <c r="CX176" i="12"/>
  <c r="CM8" i="12" s="1"/>
  <c r="N130" i="12"/>
  <c r="AJ130" i="12" s="1"/>
  <c r="BJ130" i="12"/>
  <c r="R153" i="12"/>
  <c r="AG153" i="12" s="1"/>
  <c r="DB176" i="12"/>
  <c r="CQ8" i="12" s="1"/>
  <c r="R130" i="12"/>
  <c r="AG130" i="12" s="1"/>
  <c r="DB153" i="11"/>
  <c r="CX153" i="11"/>
  <c r="BF8" i="11" s="1"/>
  <c r="N176" i="11"/>
  <c r="R176" i="11"/>
  <c r="AG176" i="11" s="1"/>
  <c r="U176" i="11"/>
  <c r="AO8" i="11"/>
  <c r="BJ176" i="11"/>
  <c r="BF176" i="11"/>
  <c r="BM176" i="11"/>
  <c r="R199" i="11"/>
  <c r="U199" i="11"/>
  <c r="N199" i="11"/>
  <c r="BM199" i="11"/>
  <c r="BJ199" i="11"/>
  <c r="BF199" i="11"/>
  <c r="U222" i="11"/>
  <c r="R222" i="11"/>
  <c r="N222" i="11"/>
  <c r="DB130" i="11"/>
  <c r="CX130" i="11"/>
  <c r="DE130" i="11"/>
  <c r="N130" i="11"/>
  <c r="AJ130" i="11" s="1"/>
  <c r="BJ130" i="11"/>
  <c r="R153" i="11"/>
  <c r="AG153" i="11" s="1"/>
  <c r="DB176" i="11"/>
  <c r="CQ8" i="11" s="1"/>
  <c r="R130" i="11"/>
  <c r="AG130" i="11" s="1"/>
  <c r="BM130" i="11"/>
  <c r="U153" i="11"/>
  <c r="DE176" i="11"/>
  <c r="DB130" i="10"/>
  <c r="CX130" i="10"/>
  <c r="DE130" i="10"/>
  <c r="BM153" i="10"/>
  <c r="BJ153" i="10"/>
  <c r="BF153" i="10"/>
  <c r="R176" i="10"/>
  <c r="AG176" i="10" s="1"/>
  <c r="N176" i="10"/>
  <c r="U176" i="10"/>
  <c r="DE199" i="10"/>
  <c r="DB199" i="10"/>
  <c r="CX199" i="10"/>
  <c r="BJ176" i="10"/>
  <c r="BF176" i="10"/>
  <c r="BM176" i="10"/>
  <c r="U222" i="10"/>
  <c r="R222" i="10"/>
  <c r="N222" i="10"/>
  <c r="BM199" i="10"/>
  <c r="BJ199" i="10"/>
  <c r="BF199" i="10"/>
  <c r="N153" i="10"/>
  <c r="CX176" i="10"/>
  <c r="CM8" i="10" s="1"/>
  <c r="N130" i="10"/>
  <c r="AD130" i="10" s="1"/>
  <c r="AJ130" i="10" s="1"/>
  <c r="BJ130" i="10"/>
  <c r="R153" i="10"/>
  <c r="AG153" i="10" s="1"/>
  <c r="DB176" i="10"/>
  <c r="CQ8" i="10" s="1"/>
  <c r="R130" i="10"/>
  <c r="AG130" i="10" s="1"/>
  <c r="BM130" i="10"/>
  <c r="CX153" i="10"/>
  <c r="BF8" i="10" s="1"/>
  <c r="DB153" i="10"/>
  <c r="N199" i="10"/>
  <c r="BJ199" i="9"/>
  <c r="BM199" i="9"/>
  <c r="BF199" i="9"/>
  <c r="CA8" i="9"/>
  <c r="DB130" i="9"/>
  <c r="CX130" i="9"/>
  <c r="DE130" i="9"/>
  <c r="BJ153" i="9"/>
  <c r="BM153" i="9"/>
  <c r="BF153" i="9"/>
  <c r="U176" i="9"/>
  <c r="R176" i="9"/>
  <c r="AG176" i="9" s="1"/>
  <c r="N176" i="9"/>
  <c r="DB199" i="9"/>
  <c r="CX199" i="9"/>
  <c r="DE199" i="9"/>
  <c r="CX153" i="9"/>
  <c r="BF8" i="9" s="1"/>
  <c r="DB153" i="9"/>
  <c r="BJ176" i="9"/>
  <c r="BF176" i="9"/>
  <c r="BM176" i="9"/>
  <c r="R199" i="9"/>
  <c r="N199" i="9"/>
  <c r="U199" i="9"/>
  <c r="BF130" i="9"/>
  <c r="N153" i="9"/>
  <c r="CX176" i="9"/>
  <c r="CM8" i="9" s="1"/>
  <c r="N130" i="9"/>
  <c r="AD130" i="9" s="1"/>
  <c r="AJ130" i="9" s="1"/>
  <c r="BJ130" i="9"/>
  <c r="R153" i="9"/>
  <c r="AG153" i="9" s="1"/>
  <c r="DB176" i="9"/>
  <c r="CQ8" i="9" s="1"/>
  <c r="U130" i="9"/>
  <c r="N222" i="9"/>
  <c r="R222" i="9"/>
  <c r="DB130" i="8"/>
  <c r="CX130" i="8"/>
  <c r="DE130" i="8"/>
  <c r="DB199" i="8"/>
  <c r="DE199" i="8"/>
  <c r="CX199" i="8"/>
  <c r="BJ153" i="8"/>
  <c r="BF153" i="8"/>
  <c r="AO8" i="8" s="1"/>
  <c r="BM153" i="8"/>
  <c r="AC8" i="8"/>
  <c r="C70" i="33" s="1"/>
  <c r="R176" i="8"/>
  <c r="AG176" i="8" s="1"/>
  <c r="N176" i="8"/>
  <c r="U176" i="8"/>
  <c r="BJ176" i="8"/>
  <c r="BF176" i="8"/>
  <c r="BM176" i="8"/>
  <c r="U222" i="8"/>
  <c r="R222" i="8"/>
  <c r="N222" i="8"/>
  <c r="BM199" i="8"/>
  <c r="BJ199" i="8"/>
  <c r="BF199" i="8"/>
  <c r="BF130" i="8"/>
  <c r="N153" i="8"/>
  <c r="CX176" i="8"/>
  <c r="CM8" i="8" s="1"/>
  <c r="BJ130" i="8"/>
  <c r="R153" i="8"/>
  <c r="AG153" i="8" s="1"/>
  <c r="AS8" i="8" s="1"/>
  <c r="F70" i="33" s="1"/>
  <c r="DB176" i="8"/>
  <c r="CQ8" i="8" s="1"/>
  <c r="R130" i="8"/>
  <c r="AG130" i="8" s="1"/>
  <c r="CX153" i="8"/>
  <c r="BF8" i="8" s="1"/>
  <c r="DB153" i="8"/>
  <c r="N199" i="8"/>
  <c r="BF176" i="4"/>
  <c r="BJ176" i="4"/>
  <c r="BM176" i="4" s="1"/>
  <c r="CX130" i="4"/>
  <c r="DE130" i="4"/>
  <c r="DB130" i="4"/>
  <c r="BM199" i="4"/>
  <c r="BJ199" i="4"/>
  <c r="BF199" i="4"/>
  <c r="DB153" i="4"/>
  <c r="CX153" i="4"/>
  <c r="BF8" i="4" s="1"/>
  <c r="N199" i="4"/>
  <c r="U199" i="4"/>
  <c r="R199" i="4"/>
  <c r="U222" i="4"/>
  <c r="R222" i="4"/>
  <c r="N222" i="4"/>
  <c r="N176" i="4"/>
  <c r="CX199" i="4"/>
  <c r="BJ153" i="4"/>
  <c r="R176" i="4"/>
  <c r="AG176" i="4" s="1"/>
  <c r="DB199" i="4"/>
  <c r="BF130" i="4"/>
  <c r="N153" i="4"/>
  <c r="CX176" i="4"/>
  <c r="CM8" i="4" s="1"/>
  <c r="N130" i="4"/>
  <c r="AJ130" i="4" s="1"/>
  <c r="BJ130" i="4"/>
  <c r="R153" i="4"/>
  <c r="AG153" i="4" s="1"/>
  <c r="DB176" i="4"/>
  <c r="CQ8" i="4" s="1"/>
  <c r="U130" i="4"/>
  <c r="BF153" i="4"/>
  <c r="R176" i="3"/>
  <c r="AG176" i="3" s="1"/>
  <c r="U176" i="3"/>
  <c r="N176" i="3"/>
  <c r="U130" i="3"/>
  <c r="R130" i="3"/>
  <c r="AG130" i="3" s="1"/>
  <c r="N130" i="3"/>
  <c r="AJ130" i="3" s="1"/>
  <c r="DB130" i="3"/>
  <c r="CX130" i="3"/>
  <c r="DE130" i="3"/>
  <c r="DB176" i="3"/>
  <c r="CQ8" i="3" s="1"/>
  <c r="CX176" i="3"/>
  <c r="CM8" i="3" s="1"/>
  <c r="BJ153" i="3"/>
  <c r="BF153" i="3"/>
  <c r="BM153" i="3"/>
  <c r="BM199" i="3"/>
  <c r="BJ199" i="3"/>
  <c r="BF199" i="3"/>
  <c r="DB199" i="3"/>
  <c r="DE199" i="3"/>
  <c r="CX199" i="3"/>
  <c r="BF130" i="3"/>
  <c r="N153" i="3"/>
  <c r="BJ130" i="3"/>
  <c r="R153" i="3"/>
  <c r="AG153" i="3" s="1"/>
  <c r="BF176" i="3"/>
  <c r="N199" i="3"/>
  <c r="R222" i="3"/>
  <c r="BJ176" i="2"/>
  <c r="BF176" i="2"/>
  <c r="BM176" i="2"/>
  <c r="DE199" i="2"/>
  <c r="CX199" i="2"/>
  <c r="DB199" i="2"/>
  <c r="DB130" i="2"/>
  <c r="CX130" i="2"/>
  <c r="DE130" i="2"/>
  <c r="BJ153" i="2"/>
  <c r="BF153" i="2"/>
  <c r="BM153" i="2"/>
  <c r="U176" i="2"/>
  <c r="R176" i="2"/>
  <c r="AG176" i="2" s="1"/>
  <c r="N176" i="2"/>
  <c r="BJ199" i="2"/>
  <c r="BM199" i="2" s="1"/>
  <c r="BF199" i="2"/>
  <c r="U222" i="2"/>
  <c r="R222" i="2"/>
  <c r="N222" i="2"/>
  <c r="CX176" i="2"/>
  <c r="N130" i="2"/>
  <c r="BJ130" i="2"/>
  <c r="R153" i="2"/>
  <c r="AG153" i="2" s="1"/>
  <c r="DB176" i="2"/>
  <c r="R130" i="2"/>
  <c r="AG130" i="2" s="1"/>
  <c r="BM130" i="2"/>
  <c r="U153" i="2"/>
  <c r="CX153" i="2"/>
  <c r="DB153" i="2"/>
  <c r="DB130" i="1"/>
  <c r="CX130" i="1"/>
  <c r="DE130" i="1"/>
  <c r="U176" i="1"/>
  <c r="R176" i="1"/>
  <c r="AG176" i="1" s="1"/>
  <c r="N176" i="1"/>
  <c r="BJ153" i="1"/>
  <c r="BF153" i="1"/>
  <c r="BJ176" i="1"/>
  <c r="BF176" i="1"/>
  <c r="BM176" i="1"/>
  <c r="CX38" i="1"/>
  <c r="DE38" i="1"/>
  <c r="DB38" i="1"/>
  <c r="CX199" i="1"/>
  <c r="DB199" i="1"/>
  <c r="DE199" i="1"/>
  <c r="U222" i="1"/>
  <c r="R222" i="1"/>
  <c r="N222" i="1"/>
  <c r="BJ38" i="1"/>
  <c r="BF38" i="1"/>
  <c r="BM199" i="1"/>
  <c r="BF199" i="1"/>
  <c r="BJ199" i="1"/>
  <c r="R130" i="1"/>
  <c r="AG130" i="1" s="1"/>
  <c r="BM130" i="1"/>
  <c r="U153" i="1"/>
  <c r="CX153" i="1"/>
  <c r="BF8" i="1" s="1"/>
  <c r="H7" i="33" s="1"/>
  <c r="DE176" i="1"/>
  <c r="BJ130" i="1"/>
  <c r="R153" i="1"/>
  <c r="AG153" i="1" s="1"/>
  <c r="U130" i="1"/>
  <c r="DB153" i="1"/>
  <c r="N199" i="1"/>
  <c r="CX176" i="1"/>
  <c r="CM8" i="1" s="1"/>
  <c r="BM153" i="1" l="1"/>
  <c r="BM153" i="13"/>
  <c r="AJ176" i="13"/>
  <c r="U176" i="13"/>
  <c r="BF8" i="13"/>
  <c r="H25" i="33" s="1"/>
  <c r="BM199" i="13"/>
  <c r="U199" i="2"/>
  <c r="BW8" i="14"/>
  <c r="DD8" i="14" s="1"/>
  <c r="BM176" i="13"/>
  <c r="DE176" i="2"/>
  <c r="DE176" i="3"/>
  <c r="DE176" i="15"/>
  <c r="DE176" i="13"/>
  <c r="BJ8" i="8"/>
  <c r="I70" i="33" s="1"/>
  <c r="BJ8" i="9"/>
  <c r="I73" i="33" s="1"/>
  <c r="AJ130" i="2"/>
  <c r="Y8" i="2"/>
  <c r="B7" i="33"/>
  <c r="AC8" i="1"/>
  <c r="C7" i="33" s="1"/>
  <c r="CA8" i="10"/>
  <c r="Y8" i="10"/>
  <c r="CA8" i="12"/>
  <c r="BW8" i="15"/>
  <c r="DD8" i="15" s="1"/>
  <c r="CA8" i="11"/>
  <c r="BW8" i="10"/>
  <c r="BJ8" i="12"/>
  <c r="I22" i="33" s="1"/>
  <c r="AO8" i="15"/>
  <c r="E31" i="33" s="1"/>
  <c r="AO8" i="10"/>
  <c r="E76" i="33" s="1"/>
  <c r="BW8" i="12"/>
  <c r="BW8" i="11"/>
  <c r="CA8" i="14"/>
  <c r="DH8" i="14" s="1"/>
  <c r="L28" i="33" s="1"/>
  <c r="BW8" i="9"/>
  <c r="CA8" i="8"/>
  <c r="BW8" i="8"/>
  <c r="CA8" i="4"/>
  <c r="BW8" i="4"/>
  <c r="AC8" i="4"/>
  <c r="C16" i="33" s="1"/>
  <c r="BJ8" i="4"/>
  <c r="I16" i="33" s="1"/>
  <c r="AS8" i="4"/>
  <c r="F16" i="33" s="1"/>
  <c r="BM176" i="3"/>
  <c r="CA8" i="3"/>
  <c r="DH8" i="3" s="1"/>
  <c r="L13" i="33" s="1"/>
  <c r="AO8" i="3"/>
  <c r="E13" i="33" s="1"/>
  <c r="BW8" i="3"/>
  <c r="CA8" i="2"/>
  <c r="DH8" i="2" s="1"/>
  <c r="L10" i="33" s="1"/>
  <c r="BW8" i="2"/>
  <c r="AO8" i="14"/>
  <c r="E28" i="33" s="1"/>
  <c r="BM176" i="12"/>
  <c r="AO8" i="12"/>
  <c r="E22" i="33" s="1"/>
  <c r="BJ8" i="10"/>
  <c r="I76" i="33" s="1"/>
  <c r="Y8" i="9"/>
  <c r="B73" i="33" s="1"/>
  <c r="AS8" i="2"/>
  <c r="N69" i="1"/>
  <c r="BW8" i="1" s="1"/>
  <c r="R69" i="1"/>
  <c r="CA8" i="1" s="1"/>
  <c r="AO8" i="1"/>
  <c r="AS8" i="1"/>
  <c r="F7" i="33" s="1"/>
  <c r="BM176" i="14"/>
  <c r="I37" i="33"/>
  <c r="BJ8" i="3"/>
  <c r="I13" i="33" s="1"/>
  <c r="DE153" i="11"/>
  <c r="H68" i="33"/>
  <c r="H67" i="33"/>
  <c r="DE153" i="14"/>
  <c r="I88" i="33"/>
  <c r="H86" i="33"/>
  <c r="DE153" i="12"/>
  <c r="H65" i="33"/>
  <c r="H43" i="33"/>
  <c r="H83" i="33"/>
  <c r="H82" i="33"/>
  <c r="H95" i="33"/>
  <c r="BN8" i="3"/>
  <c r="H14" i="33" s="1"/>
  <c r="H13" i="33"/>
  <c r="H46" i="33"/>
  <c r="DE153" i="4"/>
  <c r="DE153" i="9"/>
  <c r="H19" i="33"/>
  <c r="H40" i="33"/>
  <c r="H50" i="33"/>
  <c r="H49" i="33"/>
  <c r="DE153" i="3"/>
  <c r="BN8" i="15"/>
  <c r="H32" i="33" s="1"/>
  <c r="H31" i="33"/>
  <c r="BN8" i="9"/>
  <c r="H74" i="33" s="1"/>
  <c r="H73" i="33"/>
  <c r="BJ8" i="2"/>
  <c r="I10" i="33" s="1"/>
  <c r="BN8" i="10"/>
  <c r="H77" i="33" s="1"/>
  <c r="H76" i="33"/>
  <c r="I46" i="33"/>
  <c r="H80" i="33"/>
  <c r="H79" i="33"/>
  <c r="H59" i="33"/>
  <c r="H58" i="33"/>
  <c r="DE153" i="15"/>
  <c r="DE153" i="10"/>
  <c r="H38" i="33"/>
  <c r="H37" i="33"/>
  <c r="BN8" i="8"/>
  <c r="H71" i="33" s="1"/>
  <c r="H70" i="33"/>
  <c r="BN8" i="12"/>
  <c r="H23" i="33" s="1"/>
  <c r="H22" i="33"/>
  <c r="H52" i="33"/>
  <c r="H62" i="33"/>
  <c r="H61" i="33"/>
  <c r="DE153" i="1"/>
  <c r="BN8" i="4"/>
  <c r="H17" i="33" s="1"/>
  <c r="H16" i="33"/>
  <c r="BF8" i="2"/>
  <c r="H10" i="33" s="1"/>
  <c r="H56" i="33"/>
  <c r="H55" i="33"/>
  <c r="DE153" i="13"/>
  <c r="BN8" i="14"/>
  <c r="H29" i="33" s="1"/>
  <c r="H28" i="33"/>
  <c r="H34" i="33"/>
  <c r="I52" i="33"/>
  <c r="DE153" i="8"/>
  <c r="CU8" i="3"/>
  <c r="CU8" i="11"/>
  <c r="CU8" i="14"/>
  <c r="E52" i="33"/>
  <c r="E55" i="33"/>
  <c r="E82" i="33"/>
  <c r="AW8" i="8"/>
  <c r="E71" i="33" s="1"/>
  <c r="E70" i="33"/>
  <c r="E80" i="33"/>
  <c r="E79" i="33"/>
  <c r="E37" i="33"/>
  <c r="E58" i="33"/>
  <c r="E88" i="33"/>
  <c r="E64" i="33"/>
  <c r="AO8" i="2"/>
  <c r="E10" i="33" s="1"/>
  <c r="E44" i="33"/>
  <c r="E43" i="33"/>
  <c r="E91" i="33"/>
  <c r="E19" i="33"/>
  <c r="BM38" i="1"/>
  <c r="E35" i="33"/>
  <c r="E34" i="33"/>
  <c r="E50" i="33"/>
  <c r="E49" i="33"/>
  <c r="B79" i="33"/>
  <c r="AC8" i="2"/>
  <c r="C10" i="33" s="1"/>
  <c r="B40" i="33"/>
  <c r="F94" i="33"/>
  <c r="C94" i="33"/>
  <c r="L94" i="33"/>
  <c r="C91" i="33"/>
  <c r="L91" i="33"/>
  <c r="I91" i="33"/>
  <c r="F91" i="33"/>
  <c r="DE153" i="2"/>
  <c r="BW8" i="32"/>
  <c r="CA8" i="32"/>
  <c r="DH8" i="32" s="1"/>
  <c r="Y8" i="32"/>
  <c r="AG8" i="32" s="1"/>
  <c r="F88" i="33"/>
  <c r="C88" i="33"/>
  <c r="C85" i="33"/>
  <c r="F85" i="33"/>
  <c r="L85" i="33"/>
  <c r="C67" i="33"/>
  <c r="L67" i="33"/>
  <c r="F64" i="33"/>
  <c r="C64" i="33"/>
  <c r="L64" i="33"/>
  <c r="F61" i="33"/>
  <c r="C61" i="33"/>
  <c r="L61" i="33"/>
  <c r="C82" i="33"/>
  <c r="L82" i="33"/>
  <c r="F82" i="33"/>
  <c r="F58" i="33"/>
  <c r="F55" i="33"/>
  <c r="C55" i="33"/>
  <c r="F52" i="33"/>
  <c r="C52" i="33"/>
  <c r="C49" i="33"/>
  <c r="L79" i="33"/>
  <c r="C79" i="33"/>
  <c r="C46" i="33"/>
  <c r="F46" i="33"/>
  <c r="C43" i="33"/>
  <c r="I43" i="33"/>
  <c r="L43" i="33"/>
  <c r="C40" i="33"/>
  <c r="L40" i="33"/>
  <c r="I40" i="33"/>
  <c r="F40" i="33"/>
  <c r="F37" i="33"/>
  <c r="C37" i="33"/>
  <c r="I34" i="33"/>
  <c r="C34" i="33"/>
  <c r="CU8" i="15"/>
  <c r="AS8" i="15"/>
  <c r="F31" i="33" s="1"/>
  <c r="Y8" i="15"/>
  <c r="AC8" i="15"/>
  <c r="C31" i="33" s="1"/>
  <c r="AS8" i="14"/>
  <c r="F28" i="33" s="1"/>
  <c r="AC8" i="14"/>
  <c r="C28" i="33" s="1"/>
  <c r="Y8" i="14"/>
  <c r="CU8" i="13"/>
  <c r="AO8" i="13"/>
  <c r="BJ8" i="13"/>
  <c r="I25" i="33" s="1"/>
  <c r="AS8" i="13"/>
  <c r="F25" i="33" s="1"/>
  <c r="AC8" i="13"/>
  <c r="C25" i="33" s="1"/>
  <c r="Y8" i="13"/>
  <c r="AC8" i="12"/>
  <c r="C22" i="33" s="1"/>
  <c r="Y8" i="12"/>
  <c r="CU8" i="12"/>
  <c r="AS8" i="12"/>
  <c r="F22" i="33" s="1"/>
  <c r="DH8" i="11"/>
  <c r="L19" i="33" s="1"/>
  <c r="AC8" i="11"/>
  <c r="C19" i="33" s="1"/>
  <c r="Y8" i="11"/>
  <c r="AS8" i="11"/>
  <c r="F19" i="33" s="1"/>
  <c r="BJ8" i="11"/>
  <c r="I19" i="33" s="1"/>
  <c r="AC8" i="10"/>
  <c r="C76" i="33" s="1"/>
  <c r="AS8" i="10"/>
  <c r="F76" i="33" s="1"/>
  <c r="AO8" i="9"/>
  <c r="AC8" i="9"/>
  <c r="C73" i="33" s="1"/>
  <c r="AS8" i="9"/>
  <c r="F73" i="33" s="1"/>
  <c r="CU8" i="8"/>
  <c r="Y8" i="8"/>
  <c r="Y8" i="4"/>
  <c r="AO8" i="4"/>
  <c r="AS8" i="3"/>
  <c r="F13" i="33" s="1"/>
  <c r="AC8" i="3"/>
  <c r="C13" i="33" s="1"/>
  <c r="Y8" i="3"/>
  <c r="CU8" i="2"/>
  <c r="BJ8" i="1"/>
  <c r="I7" i="33" s="1"/>
  <c r="CU8" i="1"/>
  <c r="BN8" i="13" l="1"/>
  <c r="H26" i="33" s="1"/>
  <c r="CE8" i="2"/>
  <c r="DD8" i="2"/>
  <c r="AW8" i="1"/>
  <c r="E8" i="33" s="1"/>
  <c r="E7" i="33"/>
  <c r="DH8" i="1"/>
  <c r="L7" i="33" s="1"/>
  <c r="U69" i="1"/>
  <c r="CE8" i="1"/>
  <c r="CE8" i="14"/>
  <c r="CU8" i="9"/>
  <c r="L34" i="33"/>
  <c r="H89" i="33"/>
  <c r="DH8" i="13"/>
  <c r="L25" i="33" s="1"/>
  <c r="BN8" i="11"/>
  <c r="H20" i="33" s="1"/>
  <c r="BN8" i="1"/>
  <c r="H8" i="33" s="1"/>
  <c r="BN8" i="2"/>
  <c r="H11" i="33" s="1"/>
  <c r="H41" i="33"/>
  <c r="H35" i="33"/>
  <c r="H92" i="33"/>
  <c r="H53" i="33"/>
  <c r="H44" i="33"/>
  <c r="H47" i="33"/>
  <c r="L37" i="33"/>
  <c r="L46" i="33"/>
  <c r="L88" i="33"/>
  <c r="DH8" i="8"/>
  <c r="L70" i="33" s="1"/>
  <c r="CU8" i="4"/>
  <c r="DH8" i="10"/>
  <c r="L76" i="33" s="1"/>
  <c r="DH8" i="15"/>
  <c r="L31" i="33" s="1"/>
  <c r="CU8" i="10"/>
  <c r="CE8" i="15"/>
  <c r="DL8" i="14"/>
  <c r="K29" i="33" s="1"/>
  <c r="K28" i="33"/>
  <c r="K31" i="33"/>
  <c r="K59" i="33"/>
  <c r="K58" i="33"/>
  <c r="K41" i="33"/>
  <c r="K40" i="33"/>
  <c r="E65" i="33"/>
  <c r="E56" i="33"/>
  <c r="AW8" i="15"/>
  <c r="E32" i="33" s="1"/>
  <c r="E62" i="33"/>
  <c r="E61" i="33"/>
  <c r="E59" i="33"/>
  <c r="E41" i="33"/>
  <c r="E40" i="33"/>
  <c r="E68" i="33"/>
  <c r="E67" i="33"/>
  <c r="E53" i="33"/>
  <c r="E86" i="33"/>
  <c r="E85" i="33"/>
  <c r="AW8" i="4"/>
  <c r="E17" i="33" s="1"/>
  <c r="E16" i="33"/>
  <c r="E95" i="33"/>
  <c r="E94" i="33"/>
  <c r="AW8" i="11"/>
  <c r="E20" i="33" s="1"/>
  <c r="AW8" i="12"/>
  <c r="E23" i="33" s="1"/>
  <c r="AW8" i="10"/>
  <c r="E77" i="33" s="1"/>
  <c r="E38" i="33"/>
  <c r="AW8" i="3"/>
  <c r="E14" i="33" s="1"/>
  <c r="AW8" i="9"/>
  <c r="E74" i="33" s="1"/>
  <c r="E73" i="33"/>
  <c r="AW8" i="13"/>
  <c r="E26" i="33" s="1"/>
  <c r="E25" i="33"/>
  <c r="E47" i="33"/>
  <c r="E46" i="33"/>
  <c r="E92" i="33"/>
  <c r="E89" i="33"/>
  <c r="E83" i="33"/>
  <c r="AW8" i="14"/>
  <c r="E29" i="33" s="1"/>
  <c r="AG8" i="9"/>
  <c r="B74" i="33" s="1"/>
  <c r="AG8" i="3"/>
  <c r="B14" i="33" s="1"/>
  <c r="B13" i="33"/>
  <c r="AG8" i="13"/>
  <c r="B26" i="33" s="1"/>
  <c r="B25" i="33"/>
  <c r="B47" i="33"/>
  <c r="B46" i="33"/>
  <c r="B56" i="33"/>
  <c r="B55" i="33"/>
  <c r="B65" i="33"/>
  <c r="B64" i="33"/>
  <c r="AG8" i="4"/>
  <c r="B17" i="33" s="1"/>
  <c r="B16" i="33"/>
  <c r="AG8" i="14"/>
  <c r="B29" i="33" s="1"/>
  <c r="B28" i="33"/>
  <c r="B53" i="33"/>
  <c r="B52" i="33"/>
  <c r="B62" i="33"/>
  <c r="B61" i="33"/>
  <c r="B92" i="33"/>
  <c r="B91" i="33"/>
  <c r="AG8" i="1"/>
  <c r="B8" i="33" s="1"/>
  <c r="AG8" i="15"/>
  <c r="B32" i="33" s="1"/>
  <c r="B31" i="33"/>
  <c r="AG8" i="8"/>
  <c r="B71" i="33" s="1"/>
  <c r="B70" i="33"/>
  <c r="B41" i="33"/>
  <c r="B80" i="33"/>
  <c r="AG8" i="12"/>
  <c r="B23" i="33" s="1"/>
  <c r="B22" i="33"/>
  <c r="B38" i="33"/>
  <c r="B37" i="33"/>
  <c r="B83" i="33"/>
  <c r="B82" i="33"/>
  <c r="AG8" i="11"/>
  <c r="B20" i="33" s="1"/>
  <c r="B19" i="33"/>
  <c r="B35" i="33"/>
  <c r="B34" i="33"/>
  <c r="B44" i="33"/>
  <c r="B43" i="33"/>
  <c r="B86" i="33"/>
  <c r="B85" i="33"/>
  <c r="B89" i="33"/>
  <c r="B88" i="33"/>
  <c r="B95" i="33"/>
  <c r="B94" i="33"/>
  <c r="AG8" i="10"/>
  <c r="B77" i="33" s="1"/>
  <c r="B76" i="33"/>
  <c r="B50" i="33"/>
  <c r="B49" i="33"/>
  <c r="B59" i="33"/>
  <c r="B58" i="33"/>
  <c r="B68" i="33"/>
  <c r="B67" i="33"/>
  <c r="AW8" i="2"/>
  <c r="E11" i="33" s="1"/>
  <c r="F10" i="33"/>
  <c r="AG8" i="2"/>
  <c r="B11" i="33" s="1"/>
  <c r="B10" i="33"/>
  <c r="DD8" i="32"/>
  <c r="CE8" i="32"/>
  <c r="L52" i="33"/>
  <c r="L49" i="33"/>
  <c r="CE8" i="13"/>
  <c r="DD8" i="13"/>
  <c r="CE8" i="12"/>
  <c r="DD8" i="12"/>
  <c r="DH8" i="12"/>
  <c r="L22" i="33" s="1"/>
  <c r="CE8" i="11"/>
  <c r="DD8" i="11"/>
  <c r="CE8" i="10"/>
  <c r="DD8" i="10"/>
  <c r="CE8" i="9"/>
  <c r="DD8" i="9"/>
  <c r="DH8" i="9"/>
  <c r="L73" i="33" s="1"/>
  <c r="DD8" i="8"/>
  <c r="CE8" i="8"/>
  <c r="CE8" i="4"/>
  <c r="DD8" i="4"/>
  <c r="DH8" i="4"/>
  <c r="L16" i="33" s="1"/>
  <c r="CE8" i="3"/>
  <c r="DD8" i="3"/>
  <c r="DD8" i="1" l="1"/>
  <c r="DL8" i="15"/>
  <c r="K32" i="33" s="1"/>
  <c r="DL8" i="4"/>
  <c r="K17" i="33" s="1"/>
  <c r="K16" i="33"/>
  <c r="K35" i="33"/>
  <c r="K34" i="33"/>
  <c r="K80" i="33"/>
  <c r="K79" i="33"/>
  <c r="K56" i="33"/>
  <c r="K55" i="33"/>
  <c r="L58" i="33"/>
  <c r="L55" i="33"/>
  <c r="K68" i="33"/>
  <c r="K67" i="33"/>
  <c r="K38" i="33"/>
  <c r="K37" i="33"/>
  <c r="K83" i="33"/>
  <c r="K82" i="33"/>
  <c r="K86" i="33"/>
  <c r="K85" i="33"/>
  <c r="DL8" i="10"/>
  <c r="K77" i="33" s="1"/>
  <c r="K76" i="33"/>
  <c r="DL8" i="11"/>
  <c r="K20" i="33" s="1"/>
  <c r="K19" i="33"/>
  <c r="DL8" i="8"/>
  <c r="K71" i="33" s="1"/>
  <c r="K70" i="33"/>
  <c r="DL8" i="12"/>
  <c r="K23" i="33" s="1"/>
  <c r="K22" i="33"/>
  <c r="K44" i="33"/>
  <c r="K43" i="33"/>
  <c r="K95" i="33"/>
  <c r="K94" i="33"/>
  <c r="K50" i="33"/>
  <c r="K49" i="33"/>
  <c r="DL8" i="3"/>
  <c r="K14" i="33" s="1"/>
  <c r="K13" i="33"/>
  <c r="DL8" i="9"/>
  <c r="K74" i="33" s="1"/>
  <c r="K73" i="33"/>
  <c r="K47" i="33"/>
  <c r="K46" i="33"/>
  <c r="K62" i="33"/>
  <c r="K61" i="33"/>
  <c r="K89" i="33"/>
  <c r="K88" i="33"/>
  <c r="K92" i="33"/>
  <c r="K91" i="33"/>
  <c r="DL8" i="13"/>
  <c r="K26" i="33" s="1"/>
  <c r="K25" i="33"/>
  <c r="K53" i="33"/>
  <c r="K52" i="33"/>
  <c r="K65" i="33"/>
  <c r="K64" i="33"/>
  <c r="DL8" i="2"/>
  <c r="K11" i="33" s="1"/>
  <c r="K10" i="33"/>
  <c r="DL8" i="1" l="1"/>
  <c r="K8" i="33" s="1"/>
  <c r="K7" i="33"/>
</calcChain>
</file>

<file path=xl/sharedStrings.xml><?xml version="1.0" encoding="utf-8"?>
<sst xmlns="http://schemas.openxmlformats.org/spreadsheetml/2006/main" count="7448" uniqueCount="159">
  <si>
    <t>Catégorie</t>
  </si>
  <si>
    <t>Libre</t>
  </si>
  <si>
    <t>Cadre</t>
  </si>
  <si>
    <t>1bande</t>
  </si>
  <si>
    <t>3bandes Match</t>
  </si>
  <si>
    <t>3bandes 1/4match</t>
  </si>
  <si>
    <t>3bandes Match conv.</t>
  </si>
  <si>
    <t>Pts</t>
  </si>
  <si>
    <t>Rep</t>
  </si>
  <si>
    <t>Moy</t>
  </si>
  <si>
    <t>3bandes Billard Match</t>
  </si>
  <si>
    <t>Date</t>
  </si>
  <si>
    <t>Moy.</t>
  </si>
  <si>
    <t>Série</t>
  </si>
  <si>
    <t>Advers.</t>
  </si>
  <si>
    <t>Equipe</t>
  </si>
  <si>
    <t>ITC Classique</t>
  </si>
  <si>
    <t>Quali</t>
  </si>
  <si>
    <t>J 1</t>
  </si>
  <si>
    <t>J 2</t>
  </si>
  <si>
    <t>J 3</t>
  </si>
  <si>
    <t>J 4</t>
  </si>
  <si>
    <t>J 5</t>
  </si>
  <si>
    <t>J 6</t>
  </si>
  <si>
    <t>Play Off</t>
  </si>
  <si>
    <t>3bandes Billard 1/4 match</t>
  </si>
  <si>
    <t>ITC 3bandes</t>
  </si>
  <si>
    <t>Individuel Libre Match</t>
  </si>
  <si>
    <t>Individuel Libre 1/4match</t>
  </si>
  <si>
    <t>Individuel Handycap</t>
  </si>
  <si>
    <t>1/4</t>
  </si>
  <si>
    <t>Individuel Cadre 47/2</t>
  </si>
  <si>
    <t>Individuel Cadre 38/2</t>
  </si>
  <si>
    <t>Individuel 1 bande</t>
  </si>
  <si>
    <t/>
  </si>
  <si>
    <t>Individuel 1 bande Match</t>
  </si>
  <si>
    <t>Individuel 3bandes Match</t>
  </si>
  <si>
    <t>Individuel 3bandes 1/4 match</t>
  </si>
  <si>
    <t xml:space="preserve">1ier Grand Prix 3bandes </t>
  </si>
  <si>
    <t xml:space="preserve">2ième Grand Prix 3bandes </t>
  </si>
  <si>
    <t xml:space="preserve">3ième Grand Prix 3bandes </t>
  </si>
  <si>
    <t>Billard</t>
  </si>
  <si>
    <t>1er Grand Prix</t>
  </si>
  <si>
    <t>2ième Grand Prix</t>
  </si>
  <si>
    <t>3ième Grand Prix</t>
  </si>
  <si>
    <t>Coupe</t>
  </si>
  <si>
    <t>3bandes</t>
  </si>
  <si>
    <t>Jeunesse</t>
  </si>
  <si>
    <t>1er TR Coupe Jeunesse</t>
  </si>
  <si>
    <t>2ième TR Coupe Jeunesse</t>
  </si>
  <si>
    <t>3ième TR Coupe Jeunesse</t>
  </si>
  <si>
    <t>5.</t>
  </si>
  <si>
    <t>Cat. Nat</t>
  </si>
  <si>
    <t>ITC 3Bbandes</t>
  </si>
  <si>
    <t>Moyennes joueurs DUD</t>
  </si>
  <si>
    <t>Beck Johny</t>
  </si>
  <si>
    <t>Biver Ralph</t>
  </si>
  <si>
    <t>Borneque Fabrice</t>
  </si>
  <si>
    <t>De Matos Ricardo</t>
  </si>
  <si>
    <t>Di Leo François</t>
  </si>
  <si>
    <t>Lionti Paul</t>
  </si>
  <si>
    <t>Pallucca Carlo</t>
  </si>
  <si>
    <t>Pereira David</t>
  </si>
  <si>
    <t>Schintgen Did</t>
  </si>
  <si>
    <t>Soares Alberto</t>
  </si>
  <si>
    <t>Stornaiuolo Francesco</t>
  </si>
  <si>
    <t>Susca Giovanni</t>
  </si>
  <si>
    <t>Thill Serge</t>
  </si>
  <si>
    <t>Van Evelghem Marcel</t>
  </si>
  <si>
    <t>Weiland Roland</t>
  </si>
  <si>
    <t>Weyland Jos</t>
  </si>
  <si>
    <t>J7</t>
  </si>
  <si>
    <t>J8</t>
  </si>
  <si>
    <t>J9</t>
  </si>
  <si>
    <t>J10</t>
  </si>
  <si>
    <t>Van Evelghem M.</t>
  </si>
  <si>
    <t>DUD1</t>
  </si>
  <si>
    <t>Schintgen D.</t>
  </si>
  <si>
    <t>Pereira D.</t>
  </si>
  <si>
    <t>DUD2</t>
  </si>
  <si>
    <t>Goedert G.</t>
  </si>
  <si>
    <t>Beck J.</t>
  </si>
  <si>
    <t>Biver R.</t>
  </si>
  <si>
    <t>Pallucca C.</t>
  </si>
  <si>
    <t>Final</t>
  </si>
  <si>
    <t>Ribeiro A.</t>
  </si>
  <si>
    <t>Cordero Ch.</t>
  </si>
  <si>
    <t>Brüls I.</t>
  </si>
  <si>
    <t>Martin B.</t>
  </si>
  <si>
    <t>Wolff G.</t>
  </si>
  <si>
    <t>Jeronimo J.</t>
  </si>
  <si>
    <t>Kihn D.</t>
  </si>
  <si>
    <t>Cat1</t>
  </si>
  <si>
    <t>Soares A.</t>
  </si>
  <si>
    <t>4.</t>
  </si>
  <si>
    <t>3.</t>
  </si>
  <si>
    <t>Amaro F.</t>
  </si>
  <si>
    <t>1.tdj</t>
  </si>
  <si>
    <t>2.tdj</t>
  </si>
  <si>
    <t>2.</t>
  </si>
  <si>
    <t>Cat2</t>
  </si>
  <si>
    <t>Guidez L.</t>
  </si>
  <si>
    <t>Muller C.</t>
  </si>
  <si>
    <t>D'Hoest F.</t>
  </si>
  <si>
    <t>Schreiner M.</t>
  </si>
  <si>
    <t>Marques C.</t>
  </si>
  <si>
    <t>NAT</t>
  </si>
  <si>
    <t>1/2F</t>
  </si>
  <si>
    <t>Tempelers B.</t>
  </si>
  <si>
    <t>Finale</t>
  </si>
  <si>
    <t>Borneque F.</t>
  </si>
  <si>
    <t>Brière B.</t>
  </si>
  <si>
    <t>Cruz J.</t>
  </si>
  <si>
    <t>Gül A.</t>
  </si>
  <si>
    <t>Engel G.</t>
  </si>
  <si>
    <t>Mis à jour moyenne 3b</t>
  </si>
  <si>
    <t>De Matos R.</t>
  </si>
  <si>
    <t>6.</t>
  </si>
  <si>
    <t>1. tdj</t>
  </si>
  <si>
    <t>2. tdj</t>
  </si>
  <si>
    <t>Cat 2</t>
  </si>
  <si>
    <t>Hamm R.</t>
  </si>
  <si>
    <t>Lejeune F.</t>
  </si>
  <si>
    <t>Drye M.</t>
  </si>
  <si>
    <t>Match en 1. équipe</t>
  </si>
  <si>
    <t>Nat</t>
  </si>
  <si>
    <t>Tempelers M.</t>
  </si>
  <si>
    <t>Miranda R.</t>
  </si>
  <si>
    <t>1er GP</t>
  </si>
  <si>
    <t>1/4m</t>
  </si>
  <si>
    <t>M</t>
  </si>
  <si>
    <t>Dal Cortivo P.</t>
  </si>
  <si>
    <t>Collin B.</t>
  </si>
  <si>
    <t>1.</t>
  </si>
  <si>
    <t>M.</t>
  </si>
  <si>
    <t>2e GP</t>
  </si>
  <si>
    <t>Pereira D:</t>
  </si>
  <si>
    <t>Barison Romeo</t>
  </si>
  <si>
    <t>Barison R.</t>
  </si>
  <si>
    <t>Leclerc Ph.</t>
  </si>
  <si>
    <t>2 Matchs pour moyenne</t>
  </si>
  <si>
    <t>31.02.26</t>
  </si>
  <si>
    <t>7.</t>
  </si>
  <si>
    <t>Muler C.</t>
  </si>
  <si>
    <t>1 Match pour moyenne</t>
  </si>
  <si>
    <t>Bollini Hugues</t>
  </si>
  <si>
    <t>Fank F.</t>
  </si>
  <si>
    <t>Mise à jour moyenne 3b</t>
  </si>
  <si>
    <t>Comprido J.</t>
  </si>
  <si>
    <t>Bollini Lucas</t>
  </si>
  <si>
    <t>Rommes R.</t>
  </si>
  <si>
    <t>Felix B.</t>
  </si>
  <si>
    <t>Pierre P.</t>
  </si>
  <si>
    <t>Bollini H.</t>
  </si>
  <si>
    <t>Bollini L.</t>
  </si>
  <si>
    <t>Matchs en 1. équipe</t>
  </si>
  <si>
    <t>V Evelgh. M.</t>
  </si>
  <si>
    <t>Mise à jour moyenne Cadre</t>
  </si>
  <si>
    <t xml:space="preserve">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</si>
</sst>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48">
    <font>
      <sz val="12"/>
      <color theme="1"/>
      <name val="Calibri"/>
      <family val="2"/>
      <scheme val="minor"/>
    </font>
    <font>
      <u/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7"/>
      <name val="Calibri"/>
      <family val="2"/>
      <scheme val="minor"/>
    </font>
    <font>
      <sz val="6"/>
      <name val="Calibri"/>
      <family val="2"/>
      <scheme val="minor"/>
    </font>
    <font>
      <b/>
      <sz val="8"/>
      <name val="Calibri"/>
      <family val="2"/>
      <scheme val="minor"/>
    </font>
    <font>
      <sz val="6.5"/>
      <name val="Calibri"/>
      <family val="2"/>
      <scheme val="minor"/>
    </font>
    <font>
      <sz val="7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rgb="FF008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3366FF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u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6"/>
      <color rgb="FF000000"/>
      <name val="Calibri"/>
      <family val="2"/>
      <scheme val="minor"/>
    </font>
    <font>
      <sz val="6.5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8"/>
      <color rgb="FF00B050"/>
      <name val="Calibri"/>
      <family val="2"/>
      <scheme val="minor"/>
    </font>
    <font>
      <sz val="5.5"/>
      <color rgb="FF00B05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70C0"/>
      <name val="Calibri"/>
      <family val="2"/>
      <scheme val="minor"/>
    </font>
    <font>
      <sz val="7"/>
      <color rgb="FF00B050"/>
      <name val="Calibri"/>
      <family val="2"/>
      <scheme val="minor"/>
    </font>
    <font>
      <sz val="7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A9BEC9"/>
        <bgColor indexed="64"/>
      </patternFill>
    </fill>
    <fill>
      <patternFill patternType="solid">
        <fgColor rgb="FFB9823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A9BEC9"/>
        <bgColor rgb="FF000000"/>
      </patternFill>
    </fill>
    <fill>
      <patternFill patternType="solid">
        <fgColor rgb="FFB9823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auto="1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7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textRotation="90"/>
    </xf>
    <xf numFmtId="0" fontId="6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textRotation="90"/>
    </xf>
    <xf numFmtId="0" fontId="10" fillId="0" borderId="0" xfId="0" applyFont="1" applyBorder="1" applyAlignment="1">
      <alignment horizontal="center" vertical="center" textRotation="90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textRotation="90"/>
    </xf>
    <xf numFmtId="49" fontId="32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3" fillId="0" borderId="14" xfId="0" applyNumberFormat="1" applyFont="1" applyBorder="1" applyAlignment="1">
      <alignment horizontal="center" vertical="center"/>
    </xf>
    <xf numFmtId="164" fontId="23" fillId="0" borderId="16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0" fillId="0" borderId="35" xfId="0" applyBorder="1"/>
    <xf numFmtId="0" fontId="0" fillId="0" borderId="26" xfId="0" applyBorder="1"/>
    <xf numFmtId="0" fontId="24" fillId="0" borderId="0" xfId="0" applyFont="1"/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14" fontId="5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2" fillId="12" borderId="1" xfId="0" applyFont="1" applyFill="1" applyBorder="1" applyAlignment="1">
      <alignment horizontal="center" vertical="center"/>
    </xf>
    <xf numFmtId="164" fontId="42" fillId="12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12" borderId="24" xfId="0" applyFont="1" applyFill="1" applyBorder="1" applyAlignment="1">
      <alignment horizontal="center" vertical="center"/>
    </xf>
    <xf numFmtId="0" fontId="42" fillId="12" borderId="24" xfId="0" applyFont="1" applyFill="1" applyBorder="1" applyAlignment="1">
      <alignment horizontal="center" vertical="center"/>
    </xf>
    <xf numFmtId="164" fontId="42" fillId="12" borderId="24" xfId="0" applyNumberFormat="1" applyFont="1" applyFill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5" fillId="12" borderId="2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 textRotation="90"/>
    </xf>
    <xf numFmtId="0" fontId="27" fillId="0" borderId="8" xfId="0" applyFont="1" applyBorder="1" applyAlignment="1">
      <alignment horizontal="center" vertical="center" textRotation="90"/>
    </xf>
    <xf numFmtId="0" fontId="27" fillId="0" borderId="10" xfId="0" applyFont="1" applyBorder="1" applyAlignment="1">
      <alignment horizontal="center" vertical="center" textRotation="90"/>
    </xf>
    <xf numFmtId="0" fontId="27" fillId="0" borderId="11" xfId="0" applyFont="1" applyBorder="1" applyAlignment="1">
      <alignment horizontal="center" vertical="center" textRotation="90"/>
    </xf>
    <xf numFmtId="0" fontId="27" fillId="0" borderId="0" xfId="0" applyFont="1" applyBorder="1" applyAlignment="1">
      <alignment horizontal="center" vertical="center" textRotation="90"/>
    </xf>
    <xf numFmtId="0" fontId="27" fillId="0" borderId="13" xfId="0" applyFont="1" applyBorder="1" applyAlignment="1">
      <alignment horizontal="center" vertical="center" textRotation="90"/>
    </xf>
    <xf numFmtId="0" fontId="27" fillId="0" borderId="17" xfId="0" applyFont="1" applyBorder="1" applyAlignment="1">
      <alignment horizontal="center" vertical="center" textRotation="90"/>
    </xf>
    <xf numFmtId="0" fontId="27" fillId="0" borderId="18" xfId="0" applyFont="1" applyBorder="1" applyAlignment="1">
      <alignment horizontal="center" vertical="center" textRotation="90"/>
    </xf>
    <xf numFmtId="0" fontId="27" fillId="0" borderId="20" xfId="0" applyFont="1" applyBorder="1" applyAlignment="1">
      <alignment horizontal="center" vertical="center" textRotation="90"/>
    </xf>
    <xf numFmtId="0" fontId="5" fillId="12" borderId="0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0" fillId="3" borderId="5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left" vertical="center"/>
    </xf>
    <xf numFmtId="0" fontId="29" fillId="2" borderId="5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30" fillId="4" borderId="5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0" fillId="0" borderId="5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26" fillId="10" borderId="2" xfId="0" applyFont="1" applyFill="1" applyBorder="1" applyAlignment="1">
      <alignment horizontal="center" vertical="center"/>
    </xf>
    <xf numFmtId="0" fontId="26" fillId="10" borderId="3" xfId="0" applyFont="1" applyFill="1" applyBorder="1" applyAlignment="1">
      <alignment horizontal="center" vertical="center"/>
    </xf>
    <xf numFmtId="0" fontId="26" fillId="10" borderId="4" xfId="0" applyFont="1" applyFill="1" applyBorder="1" applyAlignment="1">
      <alignment horizontal="center" vertical="center"/>
    </xf>
    <xf numFmtId="0" fontId="26" fillId="10" borderId="5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164" fontId="7" fillId="5" borderId="9" xfId="0" applyNumberFormat="1" applyFont="1" applyFill="1" applyBorder="1" applyAlignment="1">
      <alignment horizontal="center" vertical="center"/>
    </xf>
    <xf numFmtId="164" fontId="7" fillId="5" borderId="8" xfId="0" applyNumberFormat="1" applyFont="1" applyFill="1" applyBorder="1" applyAlignment="1">
      <alignment horizontal="center" vertical="center"/>
    </xf>
    <xf numFmtId="164" fontId="7" fillId="5" borderId="29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30" xfId="0" applyNumberFormat="1" applyFont="1" applyFill="1" applyBorder="1" applyAlignment="1">
      <alignment horizontal="center" vertical="center"/>
    </xf>
    <xf numFmtId="49" fontId="5" fillId="5" borderId="9" xfId="0" applyNumberFormat="1" applyFont="1" applyFill="1" applyBorder="1" applyAlignment="1">
      <alignment horizontal="center" vertical="center"/>
    </xf>
    <xf numFmtId="49" fontId="0" fillId="5" borderId="8" xfId="0" applyNumberFormat="1" applyFont="1" applyFill="1" applyBorder="1" applyAlignment="1">
      <alignment horizontal="center" vertical="center"/>
    </xf>
    <xf numFmtId="49" fontId="0" fillId="5" borderId="19" xfId="0" applyNumberFormat="1" applyFont="1" applyFill="1" applyBorder="1" applyAlignment="1">
      <alignment horizontal="center" vertical="center"/>
    </xf>
    <xf numFmtId="49" fontId="0" fillId="5" borderId="18" xfId="0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2" fontId="7" fillId="5" borderId="9" xfId="0" applyNumberFormat="1" applyFont="1" applyFill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2" fontId="7" fillId="0" borderId="19" xfId="0" applyNumberFormat="1" applyFont="1" applyBorder="1" applyAlignment="1">
      <alignment horizontal="center" vertical="center"/>
    </xf>
    <xf numFmtId="2" fontId="7" fillId="0" borderId="18" xfId="0" applyNumberFormat="1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6" fillId="0" borderId="31" xfId="0" applyFont="1" applyFill="1" applyBorder="1" applyAlignment="1">
      <alignment horizontal="center" vertical="center"/>
    </xf>
    <xf numFmtId="0" fontId="26" fillId="0" borderId="32" xfId="0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26" fillId="0" borderId="27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6" fillId="0" borderId="34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49" fontId="5" fillId="0" borderId="9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49" fontId="5" fillId="0" borderId="29" xfId="0" applyNumberFormat="1" applyFont="1" applyFill="1" applyBorder="1" applyAlignment="1">
      <alignment horizontal="center" vertical="center"/>
    </xf>
    <xf numFmtId="49" fontId="5" fillId="0" borderId="14" xfId="0" applyNumberFormat="1" applyFont="1" applyFill="1" applyBorder="1" applyAlignment="1">
      <alignment horizontal="center" vertical="center"/>
    </xf>
    <xf numFmtId="49" fontId="5" fillId="0" borderId="15" xfId="0" applyNumberFormat="1" applyFont="1" applyFill="1" applyBorder="1" applyAlignment="1">
      <alignment horizontal="center" vertical="center"/>
    </xf>
    <xf numFmtId="49" fontId="5" fillId="0" borderId="34" xfId="0" applyNumberFormat="1" applyFont="1" applyFill="1" applyBorder="1" applyAlignment="1">
      <alignment horizontal="center" vertical="center"/>
    </xf>
    <xf numFmtId="0" fontId="30" fillId="0" borderId="7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left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27" xfId="0" applyFont="1" applyFill="1" applyBorder="1" applyAlignment="1">
      <alignment horizontal="left" vertical="center"/>
    </xf>
    <xf numFmtId="0" fontId="0" fillId="0" borderId="15" xfId="0" applyFont="1" applyFill="1" applyBorder="1" applyAlignment="1">
      <alignment horizontal="left" vertical="center"/>
    </xf>
    <xf numFmtId="0" fontId="0" fillId="0" borderId="16" xfId="0" applyFont="1" applyFill="1" applyBorder="1" applyAlignment="1">
      <alignment horizontal="left" vertical="center"/>
    </xf>
    <xf numFmtId="0" fontId="29" fillId="0" borderId="5" xfId="0" applyFont="1" applyFill="1" applyBorder="1" applyAlignment="1">
      <alignment horizontal="left" vertical="center"/>
    </xf>
    <xf numFmtId="0" fontId="29" fillId="0" borderId="1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16" fillId="0" borderId="26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30" fillId="0" borderId="5" xfId="0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left" vertical="center"/>
    </xf>
    <xf numFmtId="164" fontId="18" fillId="11" borderId="1" xfId="0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4" fontId="42" fillId="0" borderId="1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164" fontId="42" fillId="0" borderId="24" xfId="0" applyNumberFormat="1" applyFont="1" applyBorder="1" applyAlignment="1">
      <alignment horizontal="center" vertical="center"/>
    </xf>
    <xf numFmtId="0" fontId="26" fillId="10" borderId="31" xfId="0" applyFont="1" applyFill="1" applyBorder="1" applyAlignment="1">
      <alignment horizontal="center" vertical="center"/>
    </xf>
    <xf numFmtId="0" fontId="26" fillId="10" borderId="32" xfId="0" applyFont="1" applyFill="1" applyBorder="1" applyAlignment="1">
      <alignment horizontal="center" vertical="center"/>
    </xf>
    <xf numFmtId="0" fontId="26" fillId="10" borderId="33" xfId="0" applyFont="1" applyFill="1" applyBorder="1" applyAlignment="1">
      <alignment horizontal="center" vertical="center"/>
    </xf>
    <xf numFmtId="0" fontId="26" fillId="10" borderId="27" xfId="0" applyFont="1" applyFill="1" applyBorder="1" applyAlignment="1">
      <alignment horizontal="center" vertical="center"/>
    </xf>
    <xf numFmtId="0" fontId="26" fillId="10" borderId="15" xfId="0" applyFont="1" applyFill="1" applyBorder="1" applyAlignment="1">
      <alignment horizontal="center" vertical="center"/>
    </xf>
    <xf numFmtId="0" fontId="26" fillId="10" borderId="34" xfId="0" applyFont="1" applyFill="1" applyBorder="1" applyAlignment="1">
      <alignment horizontal="center" vertical="center"/>
    </xf>
    <xf numFmtId="2" fontId="16" fillId="5" borderId="9" xfId="0" applyNumberFormat="1" applyFont="1" applyFill="1" applyBorder="1" applyAlignment="1">
      <alignment horizontal="center" vertical="center"/>
    </xf>
    <xf numFmtId="2" fontId="16" fillId="5" borderId="8" xfId="0" applyNumberFormat="1" applyFont="1" applyFill="1" applyBorder="1" applyAlignment="1">
      <alignment horizontal="center" vertical="center"/>
    </xf>
    <xf numFmtId="2" fontId="16" fillId="5" borderId="10" xfId="0" applyNumberFormat="1" applyFont="1" applyFill="1" applyBorder="1" applyAlignment="1">
      <alignment horizontal="center" vertical="center"/>
    </xf>
    <xf numFmtId="2" fontId="16" fillId="5" borderId="19" xfId="0" applyNumberFormat="1" applyFont="1" applyFill="1" applyBorder="1" applyAlignment="1">
      <alignment horizontal="center" vertical="center"/>
    </xf>
    <xf numFmtId="2" fontId="16" fillId="5" borderId="18" xfId="0" applyNumberFormat="1" applyFont="1" applyFill="1" applyBorder="1" applyAlignment="1">
      <alignment horizontal="center" vertical="center"/>
    </xf>
    <xf numFmtId="2" fontId="16" fillId="5" borderId="20" xfId="0" applyNumberFormat="1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164" fontId="18" fillId="0" borderId="24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/>
    </xf>
    <xf numFmtId="164" fontId="42" fillId="5" borderId="1" xfId="0" applyNumberFormat="1" applyFont="1" applyFill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42" fillId="5" borderId="9" xfId="0" applyFont="1" applyFill="1" applyBorder="1" applyAlignment="1">
      <alignment horizontal="center" vertical="center"/>
    </xf>
    <xf numFmtId="0" fontId="42" fillId="5" borderId="8" xfId="0" applyFont="1" applyFill="1" applyBorder="1" applyAlignment="1">
      <alignment horizontal="center" vertical="center"/>
    </xf>
    <xf numFmtId="0" fontId="42" fillId="5" borderId="10" xfId="0" applyFont="1" applyFill="1" applyBorder="1" applyAlignment="1">
      <alignment horizontal="center" vertical="center"/>
    </xf>
    <xf numFmtId="0" fontId="42" fillId="5" borderId="14" xfId="0" applyFont="1" applyFill="1" applyBorder="1" applyAlignment="1">
      <alignment horizontal="center" vertical="center"/>
    </xf>
    <xf numFmtId="0" fontId="42" fillId="5" borderId="15" xfId="0" applyFont="1" applyFill="1" applyBorder="1" applyAlignment="1">
      <alignment horizontal="center" vertical="center"/>
    </xf>
    <xf numFmtId="0" fontId="42" fillId="5" borderId="16" xfId="0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center" vertical="center"/>
    </xf>
    <xf numFmtId="49" fontId="5" fillId="5" borderId="29" xfId="0" applyNumberFormat="1" applyFont="1" applyFill="1" applyBorder="1" applyAlignment="1">
      <alignment horizontal="center" vertical="center"/>
    </xf>
    <xf numFmtId="49" fontId="5" fillId="5" borderId="14" xfId="0" applyNumberFormat="1" applyFont="1" applyFill="1" applyBorder="1" applyAlignment="1">
      <alignment horizontal="center" vertical="center"/>
    </xf>
    <xf numFmtId="49" fontId="5" fillId="5" borderId="15" xfId="0" applyNumberFormat="1" applyFont="1" applyFill="1" applyBorder="1" applyAlignment="1">
      <alignment horizontal="center" vertical="center"/>
    </xf>
    <xf numFmtId="49" fontId="5" fillId="5" borderId="34" xfId="0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42" fillId="0" borderId="9" xfId="0" applyFont="1" applyFill="1" applyBorder="1" applyAlignment="1">
      <alignment horizontal="center" vertical="center"/>
    </xf>
    <xf numFmtId="0" fontId="42" fillId="0" borderId="8" xfId="0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0" fontId="42" fillId="0" borderId="14" xfId="0" applyFont="1" applyFill="1" applyBorder="1" applyAlignment="1">
      <alignment horizontal="center" vertical="center"/>
    </xf>
    <xf numFmtId="0" fontId="42" fillId="0" borderId="15" xfId="0" applyFont="1" applyFill="1" applyBorder="1" applyAlignment="1">
      <alignment horizontal="center" vertical="center"/>
    </xf>
    <xf numFmtId="0" fontId="42" fillId="0" borderId="16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164" fontId="42" fillId="0" borderId="1" xfId="0" applyNumberFormat="1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11" borderId="1" xfId="0" applyFont="1" applyFill="1" applyBorder="1" applyAlignment="1">
      <alignment horizontal="center" vertical="center"/>
    </xf>
    <xf numFmtId="164" fontId="42" fillId="11" borderId="1" xfId="0" applyNumberFormat="1" applyFont="1" applyFill="1" applyBorder="1" applyAlignment="1">
      <alignment horizontal="center" vertical="center"/>
    </xf>
    <xf numFmtId="0" fontId="5" fillId="11" borderId="24" xfId="0" applyFont="1" applyFill="1" applyBorder="1" applyAlignment="1">
      <alignment horizontal="center" vertical="center"/>
    </xf>
    <xf numFmtId="0" fontId="18" fillId="11" borderId="24" xfId="0" applyFont="1" applyFill="1" applyBorder="1" applyAlignment="1">
      <alignment horizontal="center" vertical="center"/>
    </xf>
    <xf numFmtId="164" fontId="18" fillId="11" borderId="24" xfId="0" applyNumberFormat="1" applyFont="1" applyFill="1" applyBorder="1" applyAlignment="1">
      <alignment horizontal="center" vertical="center"/>
    </xf>
    <xf numFmtId="0" fontId="5" fillId="11" borderId="28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64" fontId="4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2" fontId="30" fillId="5" borderId="9" xfId="0" applyNumberFormat="1" applyFont="1" applyFill="1" applyBorder="1" applyAlignment="1">
      <alignment horizontal="center" vertical="center"/>
    </xf>
    <xf numFmtId="2" fontId="30" fillId="0" borderId="8" xfId="0" applyNumberFormat="1" applyFont="1" applyBorder="1" applyAlignment="1">
      <alignment horizontal="center" vertic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9" xfId="0" applyNumberFormat="1" applyFont="1" applyBorder="1" applyAlignment="1">
      <alignment horizontal="center" vertical="center"/>
    </xf>
    <xf numFmtId="2" fontId="30" fillId="0" borderId="18" xfId="0" applyNumberFormat="1" applyFont="1" applyBorder="1" applyAlignment="1">
      <alignment horizontal="center" vertical="center"/>
    </xf>
    <xf numFmtId="2" fontId="30" fillId="0" borderId="20" xfId="0" applyNumberFormat="1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164" fontId="44" fillId="0" borderId="1" xfId="0" applyNumberFormat="1" applyFont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/>
    </xf>
    <xf numFmtId="164" fontId="18" fillId="12" borderId="1" xfId="0" applyNumberFormat="1" applyFont="1" applyFill="1" applyBorder="1" applyAlignment="1">
      <alignment horizontal="center" vertical="center"/>
    </xf>
    <xf numFmtId="164" fontId="18" fillId="12" borderId="24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43" fillId="12" borderId="1" xfId="0" applyFont="1" applyFill="1" applyBorder="1" applyAlignment="1">
      <alignment horizontal="center" vertical="center"/>
    </xf>
    <xf numFmtId="0" fontId="43" fillId="12" borderId="24" xfId="0" applyFont="1" applyFill="1" applyBorder="1" applyAlignment="1">
      <alignment horizontal="center" vertical="center"/>
    </xf>
    <xf numFmtId="0" fontId="46" fillId="12" borderId="1" xfId="0" applyFont="1" applyFill="1" applyBorder="1" applyAlignment="1">
      <alignment horizontal="center" vertical="center"/>
    </xf>
    <xf numFmtId="0" fontId="42" fillId="12" borderId="21" xfId="0" applyFont="1" applyFill="1" applyBorder="1" applyAlignment="1">
      <alignment horizontal="center" vertical="center"/>
    </xf>
    <xf numFmtId="0" fontId="5" fillId="12" borderId="21" xfId="0" applyFont="1" applyFill="1" applyBorder="1" applyAlignment="1">
      <alignment horizontal="center" vertical="center"/>
    </xf>
    <xf numFmtId="0" fontId="5" fillId="12" borderId="22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  <xf numFmtId="0" fontId="47" fillId="0" borderId="21" xfId="0" applyFont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164" fontId="23" fillId="0" borderId="14" xfId="0" applyNumberFormat="1" applyFont="1" applyBorder="1" applyAlignment="1">
      <alignment horizontal="center" vertical="center"/>
    </xf>
    <xf numFmtId="164" fontId="23" fillId="0" borderId="16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165" fontId="35" fillId="0" borderId="9" xfId="0" applyNumberFormat="1" applyFont="1" applyBorder="1" applyAlignment="1">
      <alignment horizontal="center" vertical="center"/>
    </xf>
    <xf numFmtId="165" fontId="35" fillId="0" borderId="8" xfId="0" applyNumberFormat="1" applyFont="1" applyBorder="1" applyAlignment="1">
      <alignment horizontal="center" vertical="center"/>
    </xf>
    <xf numFmtId="165" fontId="35" fillId="0" borderId="10" xfId="0" applyNumberFormat="1" applyFont="1" applyBorder="1" applyAlignment="1">
      <alignment horizontal="center" vertical="center"/>
    </xf>
    <xf numFmtId="165" fontId="35" fillId="0" borderId="14" xfId="0" applyNumberFormat="1" applyFont="1" applyBorder="1" applyAlignment="1">
      <alignment horizontal="center" vertical="center"/>
    </xf>
    <xf numFmtId="165" fontId="35" fillId="0" borderId="15" xfId="0" applyNumberFormat="1" applyFont="1" applyBorder="1" applyAlignment="1">
      <alignment horizontal="center" vertical="center"/>
    </xf>
    <xf numFmtId="165" fontId="35" fillId="0" borderId="16" xfId="0" applyNumberFormat="1" applyFont="1" applyBorder="1" applyAlignment="1">
      <alignment horizontal="center" vertical="center"/>
    </xf>
    <xf numFmtId="1" fontId="35" fillId="0" borderId="9" xfId="0" applyNumberFormat="1" applyFont="1" applyBorder="1" applyAlignment="1">
      <alignment horizontal="center" vertical="center"/>
    </xf>
    <xf numFmtId="1" fontId="35" fillId="0" borderId="8" xfId="0" applyNumberFormat="1" applyFont="1" applyBorder="1" applyAlignment="1">
      <alignment horizontal="center" vertical="center"/>
    </xf>
    <xf numFmtId="1" fontId="35" fillId="0" borderId="10" xfId="0" applyNumberFormat="1" applyFont="1" applyBorder="1" applyAlignment="1">
      <alignment horizontal="center" vertical="center"/>
    </xf>
    <xf numFmtId="1" fontId="35" fillId="0" borderId="14" xfId="0" applyNumberFormat="1" applyFont="1" applyBorder="1" applyAlignment="1">
      <alignment horizontal="center" vertical="center"/>
    </xf>
    <xf numFmtId="1" fontId="35" fillId="0" borderId="15" xfId="0" applyNumberFormat="1" applyFont="1" applyBorder="1" applyAlignment="1">
      <alignment horizontal="center" vertical="center"/>
    </xf>
    <xf numFmtId="1" fontId="35" fillId="0" borderId="16" xfId="0" applyNumberFormat="1" applyFont="1" applyBorder="1" applyAlignment="1">
      <alignment horizontal="center" vertical="center"/>
    </xf>
    <xf numFmtId="164" fontId="35" fillId="0" borderId="9" xfId="0" applyNumberFormat="1" applyFont="1" applyBorder="1" applyAlignment="1">
      <alignment horizontal="center" vertical="center"/>
    </xf>
    <xf numFmtId="164" fontId="35" fillId="0" borderId="8" xfId="0" applyNumberFormat="1" applyFont="1" applyBorder="1" applyAlignment="1">
      <alignment horizontal="center" vertical="center"/>
    </xf>
    <xf numFmtId="164" fontId="35" fillId="0" borderId="10" xfId="0" applyNumberFormat="1" applyFont="1" applyBorder="1" applyAlignment="1">
      <alignment horizontal="center" vertical="center"/>
    </xf>
    <xf numFmtId="164" fontId="35" fillId="0" borderId="14" xfId="0" applyNumberFormat="1" applyFont="1" applyBorder="1" applyAlignment="1">
      <alignment horizontal="center" vertical="center"/>
    </xf>
    <xf numFmtId="164" fontId="35" fillId="0" borderId="15" xfId="0" applyNumberFormat="1" applyFont="1" applyBorder="1" applyAlignment="1">
      <alignment horizontal="center" vertical="center"/>
    </xf>
    <xf numFmtId="164" fontId="35" fillId="0" borderId="16" xfId="0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2" fontId="35" fillId="0" borderId="9" xfId="0" applyNumberFormat="1" applyFont="1" applyBorder="1" applyAlignment="1">
      <alignment horizontal="center" vertical="center"/>
    </xf>
    <xf numFmtId="2" fontId="35" fillId="0" borderId="8" xfId="0" applyNumberFormat="1" applyFont="1" applyBorder="1" applyAlignment="1">
      <alignment horizontal="center" vertical="center"/>
    </xf>
    <xf numFmtId="2" fontId="35" fillId="0" borderId="10" xfId="0" applyNumberFormat="1" applyFont="1" applyBorder="1" applyAlignment="1">
      <alignment horizontal="center" vertical="center"/>
    </xf>
    <xf numFmtId="2" fontId="35" fillId="0" borderId="14" xfId="0" applyNumberFormat="1" applyFont="1" applyBorder="1" applyAlignment="1">
      <alignment horizontal="center" vertical="center"/>
    </xf>
    <xf numFmtId="2" fontId="35" fillId="0" borderId="15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 textRotation="90"/>
    </xf>
    <xf numFmtId="0" fontId="37" fillId="0" borderId="10" xfId="0" applyFont="1" applyBorder="1" applyAlignment="1">
      <alignment horizontal="center" vertical="center" textRotation="90"/>
    </xf>
    <xf numFmtId="0" fontId="37" fillId="0" borderId="12" xfId="0" applyFont="1" applyBorder="1" applyAlignment="1">
      <alignment horizontal="center" vertical="center" textRotation="90"/>
    </xf>
    <xf numFmtId="0" fontId="37" fillId="0" borderId="13" xfId="0" applyFont="1" applyBorder="1" applyAlignment="1">
      <alignment horizontal="center" vertical="center" textRotation="90"/>
    </xf>
    <xf numFmtId="0" fontId="37" fillId="0" borderId="41" xfId="0" applyFont="1" applyBorder="1" applyAlignment="1">
      <alignment horizontal="center" vertical="center" textRotation="90"/>
    </xf>
    <xf numFmtId="0" fontId="37" fillId="0" borderId="42" xfId="0" applyFont="1" applyBorder="1" applyAlignment="1">
      <alignment horizontal="center" vertical="center" textRotation="90"/>
    </xf>
    <xf numFmtId="0" fontId="38" fillId="0" borderId="9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14" fontId="34" fillId="0" borderId="9" xfId="0" applyNumberFormat="1" applyFont="1" applyBorder="1" applyAlignment="1">
      <alignment horizontal="center" vertical="center"/>
    </xf>
    <xf numFmtId="14" fontId="34" fillId="0" borderId="8" xfId="0" applyNumberFormat="1" applyFont="1" applyBorder="1" applyAlignment="1">
      <alignment horizontal="center" vertical="center"/>
    </xf>
    <xf numFmtId="14" fontId="34" fillId="0" borderId="10" xfId="0" applyNumberFormat="1" applyFont="1" applyBorder="1" applyAlignment="1">
      <alignment horizontal="center" vertical="center"/>
    </xf>
    <xf numFmtId="14" fontId="34" fillId="0" borderId="14" xfId="0" applyNumberFormat="1" applyFont="1" applyBorder="1" applyAlignment="1">
      <alignment horizontal="center" vertical="center"/>
    </xf>
    <xf numFmtId="14" fontId="34" fillId="0" borderId="15" xfId="0" applyNumberFormat="1" applyFont="1" applyBorder="1" applyAlignment="1">
      <alignment horizontal="center" vertical="center"/>
    </xf>
    <xf numFmtId="14" fontId="34" fillId="0" borderId="16" xfId="0" applyNumberFormat="1" applyFont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7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164" fontId="35" fillId="0" borderId="41" xfId="0" applyNumberFormat="1" applyFont="1" applyBorder="1" applyAlignment="1">
      <alignment horizontal="center" vertical="center"/>
    </xf>
    <xf numFmtId="164" fontId="35" fillId="0" borderId="40" xfId="0" applyNumberFormat="1" applyFont="1" applyBorder="1" applyAlignment="1">
      <alignment horizontal="center" vertical="center"/>
    </xf>
    <xf numFmtId="164" fontId="35" fillId="0" borderId="42" xfId="0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8" fillId="0" borderId="41" xfId="0" applyFont="1" applyBorder="1" applyAlignment="1">
      <alignment horizontal="center" vertical="center"/>
    </xf>
    <xf numFmtId="0" fontId="38" fillId="0" borderId="40" xfId="0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/>
    </xf>
    <xf numFmtId="14" fontId="34" fillId="0" borderId="41" xfId="0" applyNumberFormat="1" applyFont="1" applyBorder="1" applyAlignment="1">
      <alignment horizontal="center" vertical="center"/>
    </xf>
    <xf numFmtId="14" fontId="34" fillId="0" borderId="40" xfId="0" applyNumberFormat="1" applyFont="1" applyBorder="1" applyAlignment="1">
      <alignment horizontal="center" vertical="center"/>
    </xf>
    <xf numFmtId="14" fontId="34" fillId="0" borderId="42" xfId="0" applyNumberFormat="1" applyFont="1" applyBorder="1" applyAlignment="1">
      <alignment horizontal="center" vertical="center"/>
    </xf>
    <xf numFmtId="164" fontId="35" fillId="0" borderId="48" xfId="0" applyNumberFormat="1" applyFont="1" applyBorder="1" applyAlignment="1">
      <alignment horizontal="center" vertical="center"/>
    </xf>
    <xf numFmtId="164" fontId="35" fillId="0" borderId="50" xfId="0" applyNumberFormat="1" applyFont="1" applyBorder="1" applyAlignment="1">
      <alignment horizontal="center" vertical="center"/>
    </xf>
    <xf numFmtId="164" fontId="35" fillId="0" borderId="49" xfId="0" applyNumberFormat="1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 textRotation="90"/>
    </xf>
    <xf numFmtId="0" fontId="37" fillId="0" borderId="11" xfId="0" applyFont="1" applyBorder="1" applyAlignment="1">
      <alignment horizontal="center" vertical="center" textRotation="90"/>
    </xf>
    <xf numFmtId="0" fontId="37" fillId="0" borderId="39" xfId="0" applyFont="1" applyBorder="1" applyAlignment="1">
      <alignment horizontal="center" vertical="center" textRotation="90"/>
    </xf>
    <xf numFmtId="0" fontId="37" fillId="0" borderId="48" xfId="0" applyFont="1" applyBorder="1" applyAlignment="1">
      <alignment horizontal="center" vertical="center" textRotation="90"/>
    </xf>
    <xf numFmtId="0" fontId="37" fillId="0" borderId="49" xfId="0" applyFont="1" applyBorder="1" applyAlignment="1">
      <alignment horizontal="center" vertical="center" textRotation="90"/>
    </xf>
    <xf numFmtId="0" fontId="35" fillId="0" borderId="48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38" fillId="0" borderId="48" xfId="0" applyFont="1" applyBorder="1" applyAlignment="1">
      <alignment horizontal="center" vertical="center"/>
    </xf>
    <xf numFmtId="0" fontId="38" fillId="0" borderId="50" xfId="0" applyFont="1" applyBorder="1" applyAlignment="1">
      <alignment horizontal="center" vertical="center"/>
    </xf>
    <xf numFmtId="0" fontId="38" fillId="0" borderId="49" xfId="0" applyFont="1" applyBorder="1" applyAlignment="1">
      <alignment horizontal="center" vertical="center"/>
    </xf>
    <xf numFmtId="14" fontId="34" fillId="0" borderId="48" xfId="0" applyNumberFormat="1" applyFont="1" applyBorder="1" applyAlignment="1">
      <alignment horizontal="center" vertical="center"/>
    </xf>
    <xf numFmtId="14" fontId="34" fillId="0" borderId="50" xfId="0" applyNumberFormat="1" applyFont="1" applyBorder="1" applyAlignment="1">
      <alignment horizontal="center" vertical="center"/>
    </xf>
    <xf numFmtId="14" fontId="34" fillId="0" borderId="49" xfId="0" applyNumberFormat="1" applyFont="1" applyBorder="1" applyAlignment="1">
      <alignment horizontal="center" vertical="center"/>
    </xf>
    <xf numFmtId="164" fontId="35" fillId="0" borderId="38" xfId="0" applyNumberFormat="1" applyFont="1" applyBorder="1" applyAlignment="1">
      <alignment horizontal="center" vertical="center"/>
    </xf>
    <xf numFmtId="164" fontId="35" fillId="0" borderId="43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41" fillId="8" borderId="7" xfId="0" applyFont="1" applyFill="1" applyBorder="1" applyAlignment="1">
      <alignment horizontal="left" vertical="center"/>
    </xf>
    <xf numFmtId="0" fontId="41" fillId="8" borderId="8" xfId="0" applyFont="1" applyFill="1" applyBorder="1" applyAlignment="1">
      <alignment horizontal="left" vertical="center"/>
    </xf>
    <xf numFmtId="0" fontId="41" fillId="8" borderId="10" xfId="0" applyFont="1" applyFill="1" applyBorder="1" applyAlignment="1">
      <alignment horizontal="left" vertical="center"/>
    </xf>
    <xf numFmtId="0" fontId="41" fillId="8" borderId="27" xfId="0" applyFont="1" applyFill="1" applyBorder="1" applyAlignment="1">
      <alignment horizontal="left" vertical="center"/>
    </xf>
    <xf numFmtId="0" fontId="41" fillId="8" borderId="15" xfId="0" applyFont="1" applyFill="1" applyBorder="1" applyAlignment="1">
      <alignment horizontal="left" vertical="center"/>
    </xf>
    <xf numFmtId="0" fontId="41" fillId="8" borderId="16" xfId="0" applyFont="1" applyFill="1" applyBorder="1" applyAlignment="1">
      <alignment horizontal="left" vertical="center"/>
    </xf>
    <xf numFmtId="0" fontId="41" fillId="0" borderId="7" xfId="0" applyFont="1" applyBorder="1" applyAlignment="1">
      <alignment horizontal="left" vertical="center"/>
    </xf>
    <xf numFmtId="0" fontId="41" fillId="0" borderId="8" xfId="0" applyFont="1" applyBorder="1" applyAlignment="1">
      <alignment horizontal="left" vertical="center"/>
    </xf>
    <xf numFmtId="0" fontId="41" fillId="0" borderId="10" xfId="0" applyFont="1" applyBorder="1" applyAlignment="1">
      <alignment horizontal="left" vertical="center"/>
    </xf>
    <xf numFmtId="0" fontId="41" fillId="0" borderId="39" xfId="0" applyFont="1" applyBorder="1" applyAlignment="1">
      <alignment horizontal="left" vertical="center"/>
    </xf>
    <xf numFmtId="0" fontId="41" fillId="0" borderId="40" xfId="0" applyFont="1" applyBorder="1" applyAlignment="1">
      <alignment horizontal="left" vertical="center"/>
    </xf>
    <xf numFmtId="0" fontId="41" fillId="0" borderId="42" xfId="0" applyFont="1" applyBorder="1" applyAlignment="1">
      <alignment horizontal="left" vertical="center"/>
    </xf>
    <xf numFmtId="164" fontId="35" fillId="9" borderId="9" xfId="0" applyNumberFormat="1" applyFont="1" applyFill="1" applyBorder="1" applyAlignment="1">
      <alignment horizontal="center" vertical="center"/>
    </xf>
    <xf numFmtId="164" fontId="35" fillId="9" borderId="8" xfId="0" applyNumberFormat="1" applyFont="1" applyFill="1" applyBorder="1" applyAlignment="1">
      <alignment horizontal="center" vertical="center"/>
    </xf>
    <xf numFmtId="164" fontId="35" fillId="9" borderId="38" xfId="0" applyNumberFormat="1" applyFont="1" applyFill="1" applyBorder="1" applyAlignment="1">
      <alignment horizontal="center" vertical="center"/>
    </xf>
    <xf numFmtId="164" fontId="35" fillId="9" borderId="41" xfId="0" applyNumberFormat="1" applyFont="1" applyFill="1" applyBorder="1" applyAlignment="1">
      <alignment horizontal="center" vertical="center"/>
    </xf>
    <xf numFmtId="164" fontId="35" fillId="9" borderId="40" xfId="0" applyNumberFormat="1" applyFont="1" applyFill="1" applyBorder="1" applyAlignment="1">
      <alignment horizontal="center" vertical="center"/>
    </xf>
    <xf numFmtId="164" fontId="35" fillId="9" borderId="43" xfId="0" applyNumberFormat="1" applyFont="1" applyFill="1" applyBorder="1" applyAlignment="1">
      <alignment horizontal="center" vertical="center"/>
    </xf>
    <xf numFmtId="49" fontId="34" fillId="9" borderId="52" xfId="0" applyNumberFormat="1" applyFont="1" applyFill="1" applyBorder="1" applyAlignment="1">
      <alignment horizontal="center" vertical="center"/>
    </xf>
    <xf numFmtId="49" fontId="34" fillId="9" borderId="8" xfId="0" applyNumberFormat="1" applyFont="1" applyFill="1" applyBorder="1" applyAlignment="1">
      <alignment horizontal="center" vertical="center"/>
    </xf>
    <xf numFmtId="49" fontId="34" fillId="9" borderId="10" xfId="0" applyNumberFormat="1" applyFont="1" applyFill="1" applyBorder="1" applyAlignment="1">
      <alignment horizontal="center" vertical="center"/>
    </xf>
    <xf numFmtId="49" fontId="34" fillId="9" borderId="53" xfId="0" applyNumberFormat="1" applyFont="1" applyFill="1" applyBorder="1" applyAlignment="1">
      <alignment horizontal="center" vertical="center"/>
    </xf>
    <xf numFmtId="49" fontId="34" fillId="9" borderId="40" xfId="0" applyNumberFormat="1" applyFont="1" applyFill="1" applyBorder="1" applyAlignment="1">
      <alignment horizontal="center" vertical="center"/>
    </xf>
    <xf numFmtId="49" fontId="34" fillId="9" borderId="42" xfId="0" applyNumberFormat="1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4" fillId="0" borderId="49" xfId="0" applyFont="1" applyBorder="1" applyAlignment="1">
      <alignment horizontal="center" vertical="center"/>
    </xf>
    <xf numFmtId="0" fontId="40" fillId="6" borderId="7" xfId="0" applyFont="1" applyFill="1" applyBorder="1" applyAlignment="1">
      <alignment horizontal="left" vertical="center"/>
    </xf>
    <xf numFmtId="0" fontId="40" fillId="6" borderId="8" xfId="0" applyFont="1" applyFill="1" applyBorder="1" applyAlignment="1">
      <alignment horizontal="left" vertical="center"/>
    </xf>
    <xf numFmtId="0" fontId="40" fillId="6" borderId="10" xfId="0" applyFont="1" applyFill="1" applyBorder="1" applyAlignment="1">
      <alignment horizontal="left" vertical="center"/>
    </xf>
    <xf numFmtId="0" fontId="40" fillId="6" borderId="27" xfId="0" applyFont="1" applyFill="1" applyBorder="1" applyAlignment="1">
      <alignment horizontal="left" vertical="center"/>
    </xf>
    <xf numFmtId="0" fontId="40" fillId="6" borderId="15" xfId="0" applyFont="1" applyFill="1" applyBorder="1" applyAlignment="1">
      <alignment horizontal="left" vertical="center"/>
    </xf>
    <xf numFmtId="0" fontId="40" fillId="6" borderId="16" xfId="0" applyFont="1" applyFill="1" applyBorder="1" applyAlignment="1">
      <alignment horizontal="left" vertical="center"/>
    </xf>
    <xf numFmtId="0" fontId="41" fillId="7" borderId="7" xfId="0" applyFont="1" applyFill="1" applyBorder="1" applyAlignment="1">
      <alignment horizontal="left" vertical="center"/>
    </xf>
    <xf numFmtId="0" fontId="41" fillId="7" borderId="8" xfId="0" applyFont="1" applyFill="1" applyBorder="1" applyAlignment="1">
      <alignment horizontal="left" vertical="center"/>
    </xf>
    <xf numFmtId="0" fontId="41" fillId="7" borderId="10" xfId="0" applyFont="1" applyFill="1" applyBorder="1" applyAlignment="1">
      <alignment horizontal="left" vertical="center"/>
    </xf>
    <xf numFmtId="0" fontId="41" fillId="7" borderId="27" xfId="0" applyFont="1" applyFill="1" applyBorder="1" applyAlignment="1">
      <alignment horizontal="left" vertical="center"/>
    </xf>
    <xf numFmtId="0" fontId="41" fillId="7" borderId="15" xfId="0" applyFont="1" applyFill="1" applyBorder="1" applyAlignment="1">
      <alignment horizontal="left" vertical="center"/>
    </xf>
    <xf numFmtId="0" fontId="41" fillId="7" borderId="16" xfId="0" applyFont="1" applyFill="1" applyBorder="1" applyAlignment="1">
      <alignment horizontal="left" vertical="center"/>
    </xf>
    <xf numFmtId="0" fontId="35" fillId="9" borderId="9" xfId="0" applyFont="1" applyFill="1" applyBorder="1" applyAlignment="1">
      <alignment horizontal="center" vertical="center"/>
    </xf>
    <xf numFmtId="0" fontId="35" fillId="9" borderId="8" xfId="0" applyFont="1" applyFill="1" applyBorder="1" applyAlignment="1">
      <alignment horizontal="center" vertical="center"/>
    </xf>
    <xf numFmtId="0" fontId="35" fillId="9" borderId="46" xfId="0" applyFont="1" applyFill="1" applyBorder="1" applyAlignment="1">
      <alignment horizontal="center" vertical="center"/>
    </xf>
    <xf numFmtId="0" fontId="35" fillId="9" borderId="41" xfId="0" applyFont="1" applyFill="1" applyBorder="1" applyAlignment="1">
      <alignment horizontal="center" vertical="center"/>
    </xf>
    <xf numFmtId="0" fontId="35" fillId="9" borderId="40" xfId="0" applyFont="1" applyFill="1" applyBorder="1" applyAlignment="1">
      <alignment horizontal="center" vertical="center"/>
    </xf>
    <xf numFmtId="0" fontId="35" fillId="9" borderId="47" xfId="0" applyFont="1" applyFill="1" applyBorder="1" applyAlignment="1">
      <alignment horizontal="center" vertical="center"/>
    </xf>
    <xf numFmtId="0" fontId="35" fillId="9" borderId="54" xfId="0" applyFont="1" applyFill="1" applyBorder="1" applyAlignment="1">
      <alignment horizontal="center" vertical="center"/>
    </xf>
    <xf numFmtId="0" fontId="35" fillId="9" borderId="10" xfId="0" applyFont="1" applyFill="1" applyBorder="1" applyAlignment="1">
      <alignment horizontal="center" vertical="center"/>
    </xf>
    <xf numFmtId="0" fontId="35" fillId="9" borderId="55" xfId="0" applyFont="1" applyFill="1" applyBorder="1" applyAlignment="1">
      <alignment horizontal="center" vertical="center"/>
    </xf>
    <xf numFmtId="0" fontId="35" fillId="9" borderId="42" xfId="0" applyFont="1" applyFill="1" applyBorder="1" applyAlignment="1">
      <alignment horizontal="center" vertical="center"/>
    </xf>
    <xf numFmtId="2" fontId="35" fillId="9" borderId="9" xfId="0" applyNumberFormat="1" applyFont="1" applyFill="1" applyBorder="1" applyAlignment="1">
      <alignment horizontal="center" vertical="center"/>
    </xf>
    <xf numFmtId="2" fontId="35" fillId="9" borderId="8" xfId="0" applyNumberFormat="1" applyFont="1" applyFill="1" applyBorder="1" applyAlignment="1">
      <alignment horizontal="center" vertical="center"/>
    </xf>
    <xf numFmtId="2" fontId="35" fillId="9" borderId="46" xfId="0" applyNumberFormat="1" applyFont="1" applyFill="1" applyBorder="1" applyAlignment="1">
      <alignment horizontal="center" vertical="center"/>
    </xf>
    <xf numFmtId="2" fontId="35" fillId="9" borderId="41" xfId="0" applyNumberFormat="1" applyFont="1" applyFill="1" applyBorder="1" applyAlignment="1">
      <alignment horizontal="center" vertical="center"/>
    </xf>
    <xf numFmtId="2" fontId="35" fillId="9" borderId="40" xfId="0" applyNumberFormat="1" applyFont="1" applyFill="1" applyBorder="1" applyAlignment="1">
      <alignment horizontal="center" vertical="center"/>
    </xf>
    <xf numFmtId="2" fontId="35" fillId="9" borderId="47" xfId="0" applyNumberFormat="1" applyFont="1" applyFill="1" applyBorder="1" applyAlignment="1">
      <alignment horizontal="center" vertical="center"/>
    </xf>
    <xf numFmtId="49" fontId="34" fillId="0" borderId="9" xfId="0" applyNumberFormat="1" applyFont="1" applyBorder="1" applyAlignment="1">
      <alignment horizontal="center" vertical="center"/>
    </xf>
    <xf numFmtId="49" fontId="34" fillId="0" borderId="8" xfId="0" applyNumberFormat="1" applyFont="1" applyBorder="1" applyAlignment="1">
      <alignment horizontal="center" vertical="center"/>
    </xf>
    <xf numFmtId="49" fontId="34" fillId="0" borderId="38" xfId="0" applyNumberFormat="1" applyFont="1" applyBorder="1" applyAlignment="1">
      <alignment horizontal="center" vertical="center"/>
    </xf>
    <xf numFmtId="49" fontId="34" fillId="0" borderId="14" xfId="0" applyNumberFormat="1" applyFont="1" applyBorder="1" applyAlignment="1">
      <alignment horizontal="center" vertical="center"/>
    </xf>
    <xf numFmtId="49" fontId="34" fillId="0" borderId="15" xfId="0" applyNumberFormat="1" applyFont="1" applyBorder="1" applyAlignment="1">
      <alignment horizontal="center" vertical="center"/>
    </xf>
    <xf numFmtId="49" fontId="34" fillId="0" borderId="37" xfId="0" applyNumberFormat="1" applyFont="1" applyBorder="1" applyAlignment="1">
      <alignment horizontal="center" vertical="center"/>
    </xf>
    <xf numFmtId="0" fontId="41" fillId="0" borderId="27" xfId="0" applyFont="1" applyBorder="1" applyAlignment="1">
      <alignment horizontal="left" vertical="center"/>
    </xf>
    <xf numFmtId="0" fontId="41" fillId="0" borderId="15" xfId="0" applyFont="1" applyBorder="1" applyAlignment="1">
      <alignment horizontal="left" vertical="center"/>
    </xf>
    <xf numFmtId="0" fontId="41" fillId="0" borderId="16" xfId="0" applyFont="1" applyBorder="1" applyAlignment="1">
      <alignment horizontal="left" vertical="center"/>
    </xf>
    <xf numFmtId="0" fontId="40" fillId="0" borderId="7" xfId="0" applyFont="1" applyBorder="1" applyAlignment="1">
      <alignment horizontal="left" vertical="center"/>
    </xf>
    <xf numFmtId="0" fontId="40" fillId="0" borderId="8" xfId="0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27" xfId="0" applyFont="1" applyBorder="1" applyAlignment="1">
      <alignment horizontal="left" vertical="center"/>
    </xf>
    <xf numFmtId="0" fontId="40" fillId="0" borderId="15" xfId="0" applyFont="1" applyBorder="1" applyAlignment="1">
      <alignment horizontal="left" vertical="center"/>
    </xf>
    <xf numFmtId="0" fontId="40" fillId="0" borderId="16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textRotation="90"/>
    </xf>
    <xf numFmtId="0" fontId="9" fillId="0" borderId="10" xfId="0" applyFont="1" applyBorder="1" applyAlignment="1">
      <alignment horizontal="center" vertical="center" textRotation="90"/>
    </xf>
    <xf numFmtId="0" fontId="9" fillId="0" borderId="11" xfId="0" applyFont="1" applyBorder="1" applyAlignment="1">
      <alignment horizontal="center" vertical="center" textRotation="90"/>
    </xf>
    <xf numFmtId="0" fontId="9" fillId="0" borderId="13" xfId="0" applyFont="1" applyBorder="1" applyAlignment="1">
      <alignment horizontal="center" vertical="center" textRotation="90"/>
    </xf>
    <xf numFmtId="0" fontId="9" fillId="0" borderId="17" xfId="0" applyFont="1" applyBorder="1" applyAlignment="1">
      <alignment horizontal="center" vertical="center" textRotation="90"/>
    </xf>
    <xf numFmtId="0" fontId="9" fillId="0" borderId="20" xfId="0" applyFont="1" applyBorder="1" applyAlignment="1">
      <alignment horizontal="center" vertical="center" textRotation="90"/>
    </xf>
    <xf numFmtId="0" fontId="9" fillId="0" borderId="9" xfId="0" applyFont="1" applyBorder="1" applyAlignment="1">
      <alignment horizontal="center" vertical="center" textRotation="90"/>
    </xf>
    <xf numFmtId="0" fontId="9" fillId="0" borderId="12" xfId="0" applyFont="1" applyBorder="1" applyAlignment="1">
      <alignment horizontal="center" vertical="center" textRotation="90"/>
    </xf>
    <xf numFmtId="0" fontId="9" fillId="0" borderId="19" xfId="0" applyFont="1" applyBorder="1" applyAlignment="1">
      <alignment horizontal="center" vertical="center" textRotation="90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14" fontId="4" fillId="0" borderId="15" xfId="0" applyNumberFormat="1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64" fontId="6" fillId="0" borderId="45" xfId="0" applyNumberFormat="1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center" vertical="center"/>
    </xf>
    <xf numFmtId="164" fontId="6" fillId="0" borderId="44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textRotation="90"/>
    </xf>
    <xf numFmtId="0" fontId="9" fillId="0" borderId="44" xfId="0" applyFont="1" applyBorder="1" applyAlignment="1">
      <alignment horizontal="center" vertical="center" textRotation="90"/>
    </xf>
    <xf numFmtId="0" fontId="9" fillId="0" borderId="45" xfId="0" applyFont="1" applyBorder="1" applyAlignment="1">
      <alignment horizontal="center" vertical="center" textRotation="90"/>
    </xf>
    <xf numFmtId="0" fontId="11" fillId="0" borderId="45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14" fontId="4" fillId="0" borderId="45" xfId="0" applyNumberFormat="1" applyFont="1" applyBorder="1" applyAlignment="1">
      <alignment horizontal="center" vertical="center"/>
    </xf>
    <xf numFmtId="14" fontId="4" fillId="0" borderId="32" xfId="0" applyNumberFormat="1" applyFont="1" applyBorder="1" applyAlignment="1">
      <alignment horizontal="center" vertical="center"/>
    </xf>
    <xf numFmtId="14" fontId="4" fillId="0" borderId="44" xfId="0" applyNumberFormat="1" applyFont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6" fillId="0" borderId="30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textRotation="90"/>
    </xf>
    <xf numFmtId="0" fontId="9" fillId="0" borderId="0" xfId="0" applyFont="1" applyBorder="1" applyAlignment="1">
      <alignment horizontal="center" vertical="center" textRotation="90"/>
    </xf>
    <xf numFmtId="0" fontId="9" fillId="0" borderId="18" xfId="0" applyFont="1" applyBorder="1" applyAlignment="1">
      <alignment horizontal="center" vertical="center" textRotation="90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5" fillId="7" borderId="7" xfId="0" applyFont="1" applyFill="1" applyBorder="1" applyAlignment="1">
      <alignment horizontal="left" vertical="center"/>
    </xf>
    <xf numFmtId="0" fontId="15" fillId="7" borderId="8" xfId="0" applyFont="1" applyFill="1" applyBorder="1" applyAlignment="1">
      <alignment horizontal="left" vertical="center"/>
    </xf>
    <xf numFmtId="0" fontId="15" fillId="7" borderId="10" xfId="0" applyFont="1" applyFill="1" applyBorder="1" applyAlignment="1">
      <alignment horizontal="left" vertical="center"/>
    </xf>
    <xf numFmtId="0" fontId="15" fillId="7" borderId="27" xfId="0" applyFont="1" applyFill="1" applyBorder="1" applyAlignment="1">
      <alignment horizontal="left" vertical="center"/>
    </xf>
    <xf numFmtId="0" fontId="15" fillId="7" borderId="15" xfId="0" applyFont="1" applyFill="1" applyBorder="1" applyAlignment="1">
      <alignment horizontal="left" vertical="center"/>
    </xf>
    <xf numFmtId="0" fontId="15" fillId="7" borderId="16" xfId="0" applyFont="1" applyFill="1" applyBorder="1" applyAlignment="1">
      <alignment horizontal="left" vertical="center"/>
    </xf>
    <xf numFmtId="0" fontId="14" fillId="6" borderId="7" xfId="0" applyFont="1" applyFill="1" applyBorder="1" applyAlignment="1">
      <alignment horizontal="left" vertical="center"/>
    </xf>
    <xf numFmtId="0" fontId="14" fillId="6" borderId="8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/>
    </xf>
    <xf numFmtId="0" fontId="14" fillId="6" borderId="27" xfId="0" applyFont="1" applyFill="1" applyBorder="1" applyAlignment="1">
      <alignment horizontal="left" vertical="center"/>
    </xf>
    <xf numFmtId="0" fontId="14" fillId="6" borderId="15" xfId="0" applyFont="1" applyFill="1" applyBorder="1" applyAlignment="1">
      <alignment horizontal="left" vertical="center"/>
    </xf>
    <xf numFmtId="0" fontId="14" fillId="6" borderId="16" xfId="0" applyFont="1" applyFill="1" applyBorder="1" applyAlignment="1">
      <alignment horizontal="left" vertical="center"/>
    </xf>
    <xf numFmtId="0" fontId="15" fillId="8" borderId="7" xfId="0" applyFont="1" applyFill="1" applyBorder="1" applyAlignment="1">
      <alignment horizontal="left" vertical="center"/>
    </xf>
    <xf numFmtId="0" fontId="15" fillId="8" borderId="8" xfId="0" applyFont="1" applyFill="1" applyBorder="1" applyAlignment="1">
      <alignment horizontal="left" vertical="center"/>
    </xf>
    <xf numFmtId="0" fontId="15" fillId="8" borderId="10" xfId="0" applyFont="1" applyFill="1" applyBorder="1" applyAlignment="1">
      <alignment horizontal="left" vertical="center"/>
    </xf>
    <xf numFmtId="0" fontId="15" fillId="8" borderId="27" xfId="0" applyFont="1" applyFill="1" applyBorder="1" applyAlignment="1">
      <alignment horizontal="left" vertical="center"/>
    </xf>
    <xf numFmtId="0" fontId="15" fillId="8" borderId="15" xfId="0" applyFont="1" applyFill="1" applyBorder="1" applyAlignment="1">
      <alignment horizontal="left" vertical="center"/>
    </xf>
    <xf numFmtId="0" fontId="15" fillId="8" borderId="16" xfId="0" applyFont="1" applyFill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39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0" fontId="15" fillId="0" borderId="4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5" fillId="4" borderId="5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49" fontId="4" fillId="5" borderId="9" xfId="0" applyNumberFormat="1" applyFont="1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 vertical="center"/>
    </xf>
    <xf numFmtId="49" fontId="0" fillId="5" borderId="19" xfId="0" applyNumberFormat="1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49" fontId="4" fillId="0" borderId="29" xfId="0" applyNumberFormat="1" applyFont="1" applyFill="1" applyBorder="1" applyAlignment="1">
      <alignment horizontal="center" vertical="center"/>
    </xf>
    <xf numFmtId="49" fontId="4" fillId="0" borderId="14" xfId="0" applyNumberFormat="1" applyFont="1" applyFill="1" applyBorder="1" applyAlignment="1">
      <alignment horizontal="center" vertical="center"/>
    </xf>
    <xf numFmtId="49" fontId="4" fillId="0" borderId="15" xfId="0" applyNumberFormat="1" applyFont="1" applyFill="1" applyBorder="1" applyAlignment="1">
      <alignment horizontal="center" vertical="center"/>
    </xf>
    <xf numFmtId="49" fontId="4" fillId="0" borderId="34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0" fillId="0" borderId="16" xfId="0" applyFill="1" applyBorder="1" applyAlignment="1">
      <alignment horizontal="left" vertical="center"/>
    </xf>
    <xf numFmtId="0" fontId="12" fillId="0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12" fillId="0" borderId="26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14" fillId="0" borderId="5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33CE29B5-5065-274B-B8CD-1EF94421D825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137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7DCA13DC-3991-7043-9B01-651FA39A473A}"/>
            </a:ext>
          </a:extLst>
        </xdr:cNvPr>
        <xdr:cNvSpPr txBox="1"/>
      </xdr:nvSpPr>
      <xdr:spPr>
        <a:xfrm>
          <a:off x="4183063" y="108267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10949A10-3E66-9243-ABA3-1C4F1A79017E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F8B01752-9C12-7748-8540-4647A7E68186}"/>
            </a:ext>
          </a:extLst>
        </xdr:cNvPr>
        <xdr:cNvSpPr txBox="1"/>
      </xdr:nvSpPr>
      <xdr:spPr>
        <a:xfrm>
          <a:off x="7810500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161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AE043F72-47A6-044D-95A3-F45C62A70DA7}"/>
            </a:ext>
          </a:extLst>
        </xdr:cNvPr>
        <xdr:cNvSpPr txBox="1"/>
      </xdr:nvSpPr>
      <xdr:spPr>
        <a:xfrm>
          <a:off x="4183063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184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107CA071-F70D-F84C-93C3-D64DE7EA047D}"/>
            </a:ext>
          </a:extLst>
        </xdr:cNvPr>
        <xdr:cNvSpPr txBox="1"/>
      </xdr:nvSpPr>
      <xdr:spPr>
        <a:xfrm>
          <a:off x="555625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138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BCAEC345-66F0-5649-9407-C230DF21514C}"/>
            </a:ext>
          </a:extLst>
        </xdr:cNvPr>
        <xdr:cNvSpPr txBox="1"/>
      </xdr:nvSpPr>
      <xdr:spPr>
        <a:xfrm>
          <a:off x="7810500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DAB5DC22-AC42-E940-9FBE-D1FB9CA7C577}"/>
            </a:ext>
          </a:extLst>
        </xdr:cNvPr>
        <xdr:cNvSpPr txBox="1"/>
      </xdr:nvSpPr>
      <xdr:spPr>
        <a:xfrm>
          <a:off x="555625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184</xdr:row>
      <xdr:rowOff>0</xdr:rowOff>
    </xdr:from>
    <xdr:ext cx="2126286" cy="52322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9CE89FDB-FF50-8146-874A-B9DFA99EA0CD}"/>
            </a:ext>
          </a:extLst>
        </xdr:cNvPr>
        <xdr:cNvSpPr txBox="1"/>
      </xdr:nvSpPr>
      <xdr:spPr>
        <a:xfrm>
          <a:off x="4183063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138</xdr:row>
      <xdr:rowOff>0</xdr:rowOff>
    </xdr:from>
    <xdr:ext cx="2126286" cy="52322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6488FE30-EEAD-FB49-B2FD-F4C5E5B4FACF}"/>
            </a:ext>
          </a:extLst>
        </xdr:cNvPr>
        <xdr:cNvSpPr txBox="1"/>
      </xdr:nvSpPr>
      <xdr:spPr>
        <a:xfrm>
          <a:off x="555625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B4B58B0-700B-C843-AB8E-CE8556A1FB78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CFD5F456-ABFB-2147-848C-0BE612D735DF}"/>
            </a:ext>
          </a:extLst>
        </xdr:cNvPr>
        <xdr:cNvSpPr txBox="1"/>
      </xdr:nvSpPr>
      <xdr:spPr>
        <a:xfrm>
          <a:off x="555625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1F141459-CF45-B743-970A-FB6EC8E75D7B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31255025-CCEC-DC4F-A467-2C45D25C7F52}"/>
            </a:ext>
          </a:extLst>
        </xdr:cNvPr>
        <xdr:cNvSpPr txBox="1"/>
      </xdr:nvSpPr>
      <xdr:spPr>
        <a:xfrm>
          <a:off x="4183063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26563751-D834-5941-BA61-B4473AB29B2C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E08EB989-D77A-484D-A5E1-B046CCBAE419}"/>
            </a:ext>
          </a:extLst>
        </xdr:cNvPr>
        <xdr:cNvSpPr txBox="1"/>
      </xdr:nvSpPr>
      <xdr:spPr>
        <a:xfrm>
          <a:off x="4183063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DB6F07B-6BF9-154F-B34D-80F5F1C78C4E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184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40C9E5C6-6480-9E44-B191-15B46CD835A1}"/>
            </a:ext>
          </a:extLst>
        </xdr:cNvPr>
        <xdr:cNvSpPr txBox="1"/>
      </xdr:nvSpPr>
      <xdr:spPr>
        <a:xfrm>
          <a:off x="555625" y="14303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138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BEBDF7A9-9E31-4044-B080-4EBCA4B86E97}"/>
            </a:ext>
          </a:extLst>
        </xdr:cNvPr>
        <xdr:cNvSpPr txBox="1"/>
      </xdr:nvSpPr>
      <xdr:spPr>
        <a:xfrm>
          <a:off x="7810500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183B2634-E5A4-2B42-ADBF-A1E44ACC60FB}"/>
            </a:ext>
          </a:extLst>
        </xdr:cNvPr>
        <xdr:cNvSpPr txBox="1"/>
      </xdr:nvSpPr>
      <xdr:spPr>
        <a:xfrm>
          <a:off x="555625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184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95F10ACE-6F91-7843-9814-A079F527FDC6}"/>
            </a:ext>
          </a:extLst>
        </xdr:cNvPr>
        <xdr:cNvSpPr txBox="1"/>
      </xdr:nvSpPr>
      <xdr:spPr>
        <a:xfrm>
          <a:off x="4183063" y="14303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138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66A7A355-3F55-0A45-8E61-E9B5912C4106}"/>
            </a:ext>
          </a:extLst>
        </xdr:cNvPr>
        <xdr:cNvSpPr txBox="1"/>
      </xdr:nvSpPr>
      <xdr:spPr>
        <a:xfrm>
          <a:off x="555625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F1F9741B-4C69-3445-8933-871A346224BC}"/>
            </a:ext>
          </a:extLst>
        </xdr:cNvPr>
        <xdr:cNvSpPr txBox="1"/>
      </xdr:nvSpPr>
      <xdr:spPr>
        <a:xfrm>
          <a:off x="4183063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90487296-E9E4-B448-A646-ECEFD52CEA6B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7BFC0F7C-1D39-144C-9322-C5EE197FD0C1}"/>
            </a:ext>
          </a:extLst>
        </xdr:cNvPr>
        <xdr:cNvSpPr txBox="1"/>
      </xdr:nvSpPr>
      <xdr:spPr>
        <a:xfrm>
          <a:off x="7810500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184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C60699A4-CE69-3648-B23B-B0E733B41D87}"/>
            </a:ext>
          </a:extLst>
        </xdr:cNvPr>
        <xdr:cNvSpPr txBox="1"/>
      </xdr:nvSpPr>
      <xdr:spPr>
        <a:xfrm>
          <a:off x="555625" y="14303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138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DC561501-8C51-9240-8B00-95357E767BDE}"/>
            </a:ext>
          </a:extLst>
        </xdr:cNvPr>
        <xdr:cNvSpPr txBox="1"/>
      </xdr:nvSpPr>
      <xdr:spPr>
        <a:xfrm>
          <a:off x="7810500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D8D7730B-F727-2C4F-9D1E-C3E376C57C64}"/>
            </a:ext>
          </a:extLst>
        </xdr:cNvPr>
        <xdr:cNvSpPr txBox="1"/>
      </xdr:nvSpPr>
      <xdr:spPr>
        <a:xfrm>
          <a:off x="555625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184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4FDBA733-8E29-B445-AC2C-8B5FA3A945E4}"/>
            </a:ext>
          </a:extLst>
        </xdr:cNvPr>
        <xdr:cNvSpPr txBox="1"/>
      </xdr:nvSpPr>
      <xdr:spPr>
        <a:xfrm>
          <a:off x="4183063" y="14303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138</xdr:row>
      <xdr:rowOff>0</xdr:rowOff>
    </xdr:from>
    <xdr:ext cx="2126286" cy="52322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2473310D-77C1-6A47-A85B-6F7B5DD1EA7A}"/>
            </a:ext>
          </a:extLst>
        </xdr:cNvPr>
        <xdr:cNvSpPr txBox="1"/>
      </xdr:nvSpPr>
      <xdr:spPr>
        <a:xfrm>
          <a:off x="555625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BDC88A03-60EB-9A4F-9CF9-4BEB3627AEFB}"/>
            </a:ext>
          </a:extLst>
        </xdr:cNvPr>
        <xdr:cNvSpPr txBox="1"/>
      </xdr:nvSpPr>
      <xdr:spPr>
        <a:xfrm>
          <a:off x="4183063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18BAA6C-3A47-1145-A401-D947539CAAC1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B6651954-7BD4-FD4D-96D0-E0009ECCDFD3}"/>
            </a:ext>
          </a:extLst>
        </xdr:cNvPr>
        <xdr:cNvSpPr txBox="1"/>
      </xdr:nvSpPr>
      <xdr:spPr>
        <a:xfrm>
          <a:off x="7810500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161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FBF51DBA-F463-5644-976F-2EDDDD42CD9F}"/>
            </a:ext>
          </a:extLst>
        </xdr:cNvPr>
        <xdr:cNvSpPr txBox="1"/>
      </xdr:nvSpPr>
      <xdr:spPr>
        <a:xfrm>
          <a:off x="4183063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184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7A5DB1B2-10A3-AD49-A330-AD48A5B284AB}"/>
            </a:ext>
          </a:extLst>
        </xdr:cNvPr>
        <xdr:cNvSpPr txBox="1"/>
      </xdr:nvSpPr>
      <xdr:spPr>
        <a:xfrm>
          <a:off x="555625" y="14303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138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DF9C4852-BDD8-6447-AC76-AF35B9C1E43C}"/>
            </a:ext>
          </a:extLst>
        </xdr:cNvPr>
        <xdr:cNvSpPr txBox="1"/>
      </xdr:nvSpPr>
      <xdr:spPr>
        <a:xfrm>
          <a:off x="7810500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9F982AE7-C9BC-CB44-BCFB-6904270EA889}"/>
            </a:ext>
          </a:extLst>
        </xdr:cNvPr>
        <xdr:cNvSpPr txBox="1"/>
      </xdr:nvSpPr>
      <xdr:spPr>
        <a:xfrm>
          <a:off x="555625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184</xdr:row>
      <xdr:rowOff>0</xdr:rowOff>
    </xdr:from>
    <xdr:ext cx="2126286" cy="52322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70333523-C793-5A40-8D8A-B4EDF79B4BA9}"/>
            </a:ext>
          </a:extLst>
        </xdr:cNvPr>
        <xdr:cNvSpPr txBox="1"/>
      </xdr:nvSpPr>
      <xdr:spPr>
        <a:xfrm>
          <a:off x="4183063" y="14303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138</xdr:row>
      <xdr:rowOff>0</xdr:rowOff>
    </xdr:from>
    <xdr:ext cx="2126286" cy="52322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C7B61B6-7404-904D-861C-AE7346A23595}"/>
            </a:ext>
          </a:extLst>
        </xdr:cNvPr>
        <xdr:cNvSpPr txBox="1"/>
      </xdr:nvSpPr>
      <xdr:spPr>
        <a:xfrm>
          <a:off x="555625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434956EA-0EFF-D146-B846-F39DE0D2994B}"/>
            </a:ext>
          </a:extLst>
        </xdr:cNvPr>
        <xdr:cNvSpPr txBox="1"/>
      </xdr:nvSpPr>
      <xdr:spPr>
        <a:xfrm>
          <a:off x="4183063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EDF49DB-8E91-FE46-9032-B40B940E5AF9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766147CA-4A0B-7B43-AA3E-D1035B809EE3}"/>
            </a:ext>
          </a:extLst>
        </xdr:cNvPr>
        <xdr:cNvSpPr txBox="1"/>
      </xdr:nvSpPr>
      <xdr:spPr>
        <a:xfrm>
          <a:off x="7810500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161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7F1760DD-CF72-9749-A7D5-CCBE299493FF}"/>
            </a:ext>
          </a:extLst>
        </xdr:cNvPr>
        <xdr:cNvSpPr txBox="1"/>
      </xdr:nvSpPr>
      <xdr:spPr>
        <a:xfrm>
          <a:off x="4183063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184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4D6C6D02-498D-7B44-8CB4-57BE131AD9B3}"/>
            </a:ext>
          </a:extLst>
        </xdr:cNvPr>
        <xdr:cNvSpPr txBox="1"/>
      </xdr:nvSpPr>
      <xdr:spPr>
        <a:xfrm>
          <a:off x="555625" y="14303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138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3D26C189-DFBF-E049-BE25-B30B7AE7CDF6}"/>
            </a:ext>
          </a:extLst>
        </xdr:cNvPr>
        <xdr:cNvSpPr txBox="1"/>
      </xdr:nvSpPr>
      <xdr:spPr>
        <a:xfrm>
          <a:off x="7810500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E43ECFF4-EBBB-0A4F-BA18-8C5C8FB3EEE6}"/>
            </a:ext>
          </a:extLst>
        </xdr:cNvPr>
        <xdr:cNvSpPr txBox="1"/>
      </xdr:nvSpPr>
      <xdr:spPr>
        <a:xfrm>
          <a:off x="555625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184</xdr:row>
      <xdr:rowOff>0</xdr:rowOff>
    </xdr:from>
    <xdr:ext cx="2126286" cy="52322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39B56FE4-D3C1-404B-89E9-DD2783F65F22}"/>
            </a:ext>
          </a:extLst>
        </xdr:cNvPr>
        <xdr:cNvSpPr txBox="1"/>
      </xdr:nvSpPr>
      <xdr:spPr>
        <a:xfrm>
          <a:off x="4183063" y="14303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138</xdr:row>
      <xdr:rowOff>0</xdr:rowOff>
    </xdr:from>
    <xdr:ext cx="2126286" cy="52322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DDBA7A67-E569-3041-83A3-9738CEDB256D}"/>
            </a:ext>
          </a:extLst>
        </xdr:cNvPr>
        <xdr:cNvSpPr txBox="1"/>
      </xdr:nvSpPr>
      <xdr:spPr>
        <a:xfrm>
          <a:off x="555625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94DFB82D-D6A2-6341-9E8B-9043FD8B4253}"/>
            </a:ext>
          </a:extLst>
        </xdr:cNvPr>
        <xdr:cNvSpPr txBox="1"/>
      </xdr:nvSpPr>
      <xdr:spPr>
        <a:xfrm>
          <a:off x="4183063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8F052C7-17A1-B343-A455-A2E1C4470C93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A724E07-9163-154A-897B-6DE4FDFE53B0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CE9C5481-03AA-014D-955B-140D5DBADE54}"/>
            </a:ext>
          </a:extLst>
        </xdr:cNvPr>
        <xdr:cNvSpPr txBox="1"/>
      </xdr:nvSpPr>
      <xdr:spPr>
        <a:xfrm>
          <a:off x="7810500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161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8451D900-9563-6945-8182-C8BC6B6CA3CA}"/>
            </a:ext>
          </a:extLst>
        </xdr:cNvPr>
        <xdr:cNvSpPr txBox="1"/>
      </xdr:nvSpPr>
      <xdr:spPr>
        <a:xfrm>
          <a:off x="4183063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138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FAED5B5C-FC72-A14F-AD56-F02B0F9D6E7B}"/>
            </a:ext>
          </a:extLst>
        </xdr:cNvPr>
        <xdr:cNvSpPr txBox="1"/>
      </xdr:nvSpPr>
      <xdr:spPr>
        <a:xfrm>
          <a:off x="7810500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14AF0A04-C0B7-1342-8E90-B4AB072347D5}"/>
            </a:ext>
          </a:extLst>
        </xdr:cNvPr>
        <xdr:cNvSpPr txBox="1"/>
      </xdr:nvSpPr>
      <xdr:spPr>
        <a:xfrm>
          <a:off x="555625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89A24C60-D6EA-3F4D-9C0D-CB2DD94742EF}"/>
            </a:ext>
          </a:extLst>
        </xdr:cNvPr>
        <xdr:cNvSpPr txBox="1"/>
      </xdr:nvSpPr>
      <xdr:spPr>
        <a:xfrm>
          <a:off x="4183063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D2D320-847A-F947-BB30-F304747B9AE1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B4D882D7-6468-7344-AD8E-F261F4C8DFE1}"/>
            </a:ext>
          </a:extLst>
        </xdr:cNvPr>
        <xdr:cNvSpPr txBox="1"/>
      </xdr:nvSpPr>
      <xdr:spPr>
        <a:xfrm>
          <a:off x="4183063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184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E3CF8715-EEC6-724C-812C-F1151056D832}"/>
            </a:ext>
          </a:extLst>
        </xdr:cNvPr>
        <xdr:cNvSpPr txBox="1"/>
      </xdr:nvSpPr>
      <xdr:spPr>
        <a:xfrm>
          <a:off x="555625" y="14303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1D2C5021-CC51-C44F-B8E5-2110E7D7E8F1}"/>
            </a:ext>
          </a:extLst>
        </xdr:cNvPr>
        <xdr:cNvSpPr txBox="1"/>
      </xdr:nvSpPr>
      <xdr:spPr>
        <a:xfrm>
          <a:off x="555625" y="126365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184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7C44372F-C800-CF43-AD87-BE98D4A33571}"/>
            </a:ext>
          </a:extLst>
        </xdr:cNvPr>
        <xdr:cNvSpPr txBox="1"/>
      </xdr:nvSpPr>
      <xdr:spPr>
        <a:xfrm>
          <a:off x="4183063" y="14303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5EB31807-B731-B040-8C43-A4B1923C3C16}"/>
            </a:ext>
          </a:extLst>
        </xdr:cNvPr>
        <xdr:cNvSpPr txBox="1"/>
      </xdr:nvSpPr>
      <xdr:spPr>
        <a:xfrm>
          <a:off x="4183063" y="1087437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7A67A92F-F256-BD45-BEFA-36BD2559E101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FF2AA551-F4F2-014B-875D-5CD34F5B6443}"/>
            </a:ext>
          </a:extLst>
        </xdr:cNvPr>
        <xdr:cNvSpPr txBox="1"/>
      </xdr:nvSpPr>
      <xdr:spPr>
        <a:xfrm>
          <a:off x="4183063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3F5B3F1E-6FE0-2E40-89D2-A62F5A229E4E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1AA95A9D-C9F6-E548-9DA5-A5AF53595F65}"/>
            </a:ext>
          </a:extLst>
        </xdr:cNvPr>
        <xdr:cNvSpPr txBox="1"/>
      </xdr:nvSpPr>
      <xdr:spPr>
        <a:xfrm>
          <a:off x="7810500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161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D972F88B-0D82-2141-9BFC-1134F505B69E}"/>
            </a:ext>
          </a:extLst>
        </xdr:cNvPr>
        <xdr:cNvSpPr txBox="1"/>
      </xdr:nvSpPr>
      <xdr:spPr>
        <a:xfrm>
          <a:off x="4183063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184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6866E45E-F860-9042-AA3C-B7CBCB4FADC2}"/>
            </a:ext>
          </a:extLst>
        </xdr:cNvPr>
        <xdr:cNvSpPr txBox="1"/>
      </xdr:nvSpPr>
      <xdr:spPr>
        <a:xfrm>
          <a:off x="555625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138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3EBB23D0-7A03-D84C-97BB-0347F53518E0}"/>
            </a:ext>
          </a:extLst>
        </xdr:cNvPr>
        <xdr:cNvSpPr txBox="1"/>
      </xdr:nvSpPr>
      <xdr:spPr>
        <a:xfrm>
          <a:off x="7810500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BBFF2B13-CA1A-AF45-896B-A0AB80ADB196}"/>
            </a:ext>
          </a:extLst>
        </xdr:cNvPr>
        <xdr:cNvSpPr txBox="1"/>
      </xdr:nvSpPr>
      <xdr:spPr>
        <a:xfrm>
          <a:off x="555625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184</xdr:row>
      <xdr:rowOff>0</xdr:rowOff>
    </xdr:from>
    <xdr:ext cx="2126286" cy="52322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53F09AAB-2445-9340-99AD-ACF65E198820}"/>
            </a:ext>
          </a:extLst>
        </xdr:cNvPr>
        <xdr:cNvSpPr txBox="1"/>
      </xdr:nvSpPr>
      <xdr:spPr>
        <a:xfrm>
          <a:off x="4183063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138</xdr:row>
      <xdr:rowOff>0</xdr:rowOff>
    </xdr:from>
    <xdr:ext cx="2126286" cy="52322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F628C9F1-DD70-4344-97DF-7012C37AF484}"/>
            </a:ext>
          </a:extLst>
        </xdr:cNvPr>
        <xdr:cNvSpPr txBox="1"/>
      </xdr:nvSpPr>
      <xdr:spPr>
        <a:xfrm>
          <a:off x="555625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EF17EDC3-320F-8948-9CB0-17D6565C23F9}"/>
            </a:ext>
          </a:extLst>
        </xdr:cNvPr>
        <xdr:cNvSpPr txBox="1"/>
      </xdr:nvSpPr>
      <xdr:spPr>
        <a:xfrm>
          <a:off x="4183063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CDB6645F-D384-544A-A27F-1AC0D52ECEE9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E2A656D2-A3AD-DE48-B856-9338E37ED2C4}"/>
            </a:ext>
          </a:extLst>
        </xdr:cNvPr>
        <xdr:cNvSpPr txBox="1"/>
      </xdr:nvSpPr>
      <xdr:spPr>
        <a:xfrm>
          <a:off x="7810500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161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34E7484-0530-F445-8E09-328B14CCA675}"/>
            </a:ext>
          </a:extLst>
        </xdr:cNvPr>
        <xdr:cNvSpPr txBox="1"/>
      </xdr:nvSpPr>
      <xdr:spPr>
        <a:xfrm>
          <a:off x="4183063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184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F5EEE0B9-2937-F940-BB6C-1B6D39DFE8F8}"/>
            </a:ext>
          </a:extLst>
        </xdr:cNvPr>
        <xdr:cNvSpPr txBox="1"/>
      </xdr:nvSpPr>
      <xdr:spPr>
        <a:xfrm>
          <a:off x="555625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138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E975C9E8-5454-0A43-906A-20A1079256EB}"/>
            </a:ext>
          </a:extLst>
        </xdr:cNvPr>
        <xdr:cNvSpPr txBox="1"/>
      </xdr:nvSpPr>
      <xdr:spPr>
        <a:xfrm>
          <a:off x="7810500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46C93507-C096-4848-8BA4-7DB861175421}"/>
            </a:ext>
          </a:extLst>
        </xdr:cNvPr>
        <xdr:cNvSpPr txBox="1"/>
      </xdr:nvSpPr>
      <xdr:spPr>
        <a:xfrm>
          <a:off x="555625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184</xdr:row>
      <xdr:rowOff>0</xdr:rowOff>
    </xdr:from>
    <xdr:ext cx="2126286" cy="52322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DD79ED08-55E1-CD49-AFD6-F122E4DBBD6A}"/>
            </a:ext>
          </a:extLst>
        </xdr:cNvPr>
        <xdr:cNvSpPr txBox="1"/>
      </xdr:nvSpPr>
      <xdr:spPr>
        <a:xfrm>
          <a:off x="4183063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138</xdr:row>
      <xdr:rowOff>0</xdr:rowOff>
    </xdr:from>
    <xdr:ext cx="2126286" cy="52322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E21A1167-9CC5-864A-B530-03E52C33109A}"/>
            </a:ext>
          </a:extLst>
        </xdr:cNvPr>
        <xdr:cNvSpPr txBox="1"/>
      </xdr:nvSpPr>
      <xdr:spPr>
        <a:xfrm>
          <a:off x="555625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FCAC7734-E32C-4E4F-9A6C-FBA2B06093C7}"/>
            </a:ext>
          </a:extLst>
        </xdr:cNvPr>
        <xdr:cNvSpPr txBox="1"/>
      </xdr:nvSpPr>
      <xdr:spPr>
        <a:xfrm>
          <a:off x="4183063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408933D7-EE2D-914E-989D-0F3AA7A0E88F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37BB64C1-8B46-7F42-AB7B-AFE569B2A411}"/>
            </a:ext>
          </a:extLst>
        </xdr:cNvPr>
        <xdr:cNvSpPr txBox="1"/>
      </xdr:nvSpPr>
      <xdr:spPr>
        <a:xfrm>
          <a:off x="7810500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161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3EDE1E01-2E47-4E46-B4FC-E5D6CF6B3205}"/>
            </a:ext>
          </a:extLst>
        </xdr:cNvPr>
        <xdr:cNvSpPr txBox="1"/>
      </xdr:nvSpPr>
      <xdr:spPr>
        <a:xfrm>
          <a:off x="4183063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184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3EA63D0B-C0B6-FA46-B47C-A343D2BB3439}"/>
            </a:ext>
          </a:extLst>
        </xdr:cNvPr>
        <xdr:cNvSpPr txBox="1"/>
      </xdr:nvSpPr>
      <xdr:spPr>
        <a:xfrm>
          <a:off x="555625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138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1C53D509-8CE8-4940-A9F4-F5EB80395C89}"/>
            </a:ext>
          </a:extLst>
        </xdr:cNvPr>
        <xdr:cNvSpPr txBox="1"/>
      </xdr:nvSpPr>
      <xdr:spPr>
        <a:xfrm>
          <a:off x="7810500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E5CB9375-BCB9-1140-94FE-5F46614B0FB8}"/>
            </a:ext>
          </a:extLst>
        </xdr:cNvPr>
        <xdr:cNvSpPr txBox="1"/>
      </xdr:nvSpPr>
      <xdr:spPr>
        <a:xfrm>
          <a:off x="555625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184</xdr:row>
      <xdr:rowOff>0</xdr:rowOff>
    </xdr:from>
    <xdr:ext cx="2126286" cy="52322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DCBB1AA3-063F-4342-A7A3-9B7B200EEEFE}"/>
            </a:ext>
          </a:extLst>
        </xdr:cNvPr>
        <xdr:cNvSpPr txBox="1"/>
      </xdr:nvSpPr>
      <xdr:spPr>
        <a:xfrm>
          <a:off x="4183063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138</xdr:row>
      <xdr:rowOff>0</xdr:rowOff>
    </xdr:from>
    <xdr:ext cx="2126286" cy="52322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96090D97-ACC9-6143-AC1E-421136711D5C}"/>
            </a:ext>
          </a:extLst>
        </xdr:cNvPr>
        <xdr:cNvSpPr txBox="1"/>
      </xdr:nvSpPr>
      <xdr:spPr>
        <a:xfrm>
          <a:off x="555625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75A59C8B-0163-964A-A362-2A0874A8A605}"/>
            </a:ext>
          </a:extLst>
        </xdr:cNvPr>
        <xdr:cNvSpPr txBox="1"/>
      </xdr:nvSpPr>
      <xdr:spPr>
        <a:xfrm>
          <a:off x="4183063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E43ED531-3B84-EB4B-946F-5053EEA66281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90046496-4610-B046-9472-76F8D5EB0141}"/>
            </a:ext>
          </a:extLst>
        </xdr:cNvPr>
        <xdr:cNvSpPr txBox="1"/>
      </xdr:nvSpPr>
      <xdr:spPr>
        <a:xfrm>
          <a:off x="7810500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161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D15369D8-C012-B941-9180-67036ED74893}"/>
            </a:ext>
          </a:extLst>
        </xdr:cNvPr>
        <xdr:cNvSpPr txBox="1"/>
      </xdr:nvSpPr>
      <xdr:spPr>
        <a:xfrm>
          <a:off x="4183063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184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DD243573-2F49-D841-93A0-A9EBA25B5BD7}"/>
            </a:ext>
          </a:extLst>
        </xdr:cNvPr>
        <xdr:cNvSpPr txBox="1"/>
      </xdr:nvSpPr>
      <xdr:spPr>
        <a:xfrm>
          <a:off x="555625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138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9938E98F-3AE4-CC44-BAF5-1AB3FEA933FB}"/>
            </a:ext>
          </a:extLst>
        </xdr:cNvPr>
        <xdr:cNvSpPr txBox="1"/>
      </xdr:nvSpPr>
      <xdr:spPr>
        <a:xfrm>
          <a:off x="7810500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ADF97713-7761-8043-A508-9FEB96BD044A}"/>
            </a:ext>
          </a:extLst>
        </xdr:cNvPr>
        <xdr:cNvSpPr txBox="1"/>
      </xdr:nvSpPr>
      <xdr:spPr>
        <a:xfrm>
          <a:off x="555625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184</xdr:row>
      <xdr:rowOff>0</xdr:rowOff>
    </xdr:from>
    <xdr:ext cx="2126286" cy="52322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86E56DF6-6165-5847-A631-61BFAFD13D47}"/>
            </a:ext>
          </a:extLst>
        </xdr:cNvPr>
        <xdr:cNvSpPr txBox="1"/>
      </xdr:nvSpPr>
      <xdr:spPr>
        <a:xfrm>
          <a:off x="4183063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138</xdr:row>
      <xdr:rowOff>0</xdr:rowOff>
    </xdr:from>
    <xdr:ext cx="2126286" cy="52322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D936AD24-D331-B646-8C54-FD939A00E3D4}"/>
            </a:ext>
          </a:extLst>
        </xdr:cNvPr>
        <xdr:cNvSpPr txBox="1"/>
      </xdr:nvSpPr>
      <xdr:spPr>
        <a:xfrm>
          <a:off x="555625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D9F3C896-F00C-3B4C-8EEB-B79E4182EB4D}"/>
            </a:ext>
          </a:extLst>
        </xdr:cNvPr>
        <xdr:cNvSpPr txBox="1"/>
      </xdr:nvSpPr>
      <xdr:spPr>
        <a:xfrm>
          <a:off x="4183063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1EE49A7C-0A5F-BC42-93A5-067DC9C8EC81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F92E12D4-0853-5349-9835-2223A68B2843}"/>
            </a:ext>
          </a:extLst>
        </xdr:cNvPr>
        <xdr:cNvSpPr txBox="1"/>
      </xdr:nvSpPr>
      <xdr:spPr>
        <a:xfrm>
          <a:off x="7810500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161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547476DD-B73B-194B-8663-15FF60F3B5B2}"/>
            </a:ext>
          </a:extLst>
        </xdr:cNvPr>
        <xdr:cNvSpPr txBox="1"/>
      </xdr:nvSpPr>
      <xdr:spPr>
        <a:xfrm>
          <a:off x="4183063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184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D59A0DC2-E1CA-9E4B-8637-A759BFF09C10}"/>
            </a:ext>
          </a:extLst>
        </xdr:cNvPr>
        <xdr:cNvSpPr txBox="1"/>
      </xdr:nvSpPr>
      <xdr:spPr>
        <a:xfrm>
          <a:off x="555625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138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6C415F8F-0900-1340-BB40-19AE86B3881E}"/>
            </a:ext>
          </a:extLst>
        </xdr:cNvPr>
        <xdr:cNvSpPr txBox="1"/>
      </xdr:nvSpPr>
      <xdr:spPr>
        <a:xfrm>
          <a:off x="7810500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B14EDBD4-BA2F-224E-939B-712561FC8A9A}"/>
            </a:ext>
          </a:extLst>
        </xdr:cNvPr>
        <xdr:cNvSpPr txBox="1"/>
      </xdr:nvSpPr>
      <xdr:spPr>
        <a:xfrm>
          <a:off x="555625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184</xdr:row>
      <xdr:rowOff>0</xdr:rowOff>
    </xdr:from>
    <xdr:ext cx="2126286" cy="52322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4F87FC7B-5A69-274C-A623-563929DA010E}"/>
            </a:ext>
          </a:extLst>
        </xdr:cNvPr>
        <xdr:cNvSpPr txBox="1"/>
      </xdr:nvSpPr>
      <xdr:spPr>
        <a:xfrm>
          <a:off x="4183063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138</xdr:row>
      <xdr:rowOff>0</xdr:rowOff>
    </xdr:from>
    <xdr:ext cx="2126286" cy="52322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62A7C528-6707-D04D-B6CF-B0285028265F}"/>
            </a:ext>
          </a:extLst>
        </xdr:cNvPr>
        <xdr:cNvSpPr txBox="1"/>
      </xdr:nvSpPr>
      <xdr:spPr>
        <a:xfrm>
          <a:off x="555625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18CEC411-CA7E-3146-B69F-6C77A024142D}"/>
            </a:ext>
          </a:extLst>
        </xdr:cNvPr>
        <xdr:cNvSpPr txBox="1"/>
      </xdr:nvSpPr>
      <xdr:spPr>
        <a:xfrm>
          <a:off x="4183063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D35B7214-4277-CD43-A14F-B0BFE73FD1F7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161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4220DACE-4736-5047-AF8F-8EAC1767128F}"/>
            </a:ext>
          </a:extLst>
        </xdr:cNvPr>
        <xdr:cNvSpPr txBox="1"/>
      </xdr:nvSpPr>
      <xdr:spPr>
        <a:xfrm>
          <a:off x="7810500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161</xdr:row>
      <xdr:rowOff>0</xdr:rowOff>
    </xdr:from>
    <xdr:ext cx="2126286" cy="523220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6BAA8389-9717-4A47-9666-46661BDFA37A}"/>
            </a:ext>
          </a:extLst>
        </xdr:cNvPr>
        <xdr:cNvSpPr txBox="1"/>
      </xdr:nvSpPr>
      <xdr:spPr>
        <a:xfrm>
          <a:off x="4183063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184</xdr:row>
      <xdr:rowOff>0</xdr:rowOff>
    </xdr:from>
    <xdr:ext cx="2126286" cy="523220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28E1A303-E4AE-F043-8D1F-4625AE483D00}"/>
            </a:ext>
          </a:extLst>
        </xdr:cNvPr>
        <xdr:cNvSpPr txBox="1"/>
      </xdr:nvSpPr>
      <xdr:spPr>
        <a:xfrm>
          <a:off x="555625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95</xdr:col>
      <xdr:colOff>0</xdr:colOff>
      <xdr:row>138</xdr:row>
      <xdr:rowOff>0</xdr:rowOff>
    </xdr:from>
    <xdr:ext cx="2126286" cy="523220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2664C73A-2D22-DB4D-95F9-7E26C4968421}"/>
            </a:ext>
          </a:extLst>
        </xdr:cNvPr>
        <xdr:cNvSpPr txBox="1"/>
      </xdr:nvSpPr>
      <xdr:spPr>
        <a:xfrm>
          <a:off x="7810500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161</xdr:row>
      <xdr:rowOff>0</xdr:rowOff>
    </xdr:from>
    <xdr:ext cx="2126286" cy="523220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E63C9DF1-39AD-DA4D-A7B0-D3CCD711FB76}"/>
            </a:ext>
          </a:extLst>
        </xdr:cNvPr>
        <xdr:cNvSpPr txBox="1"/>
      </xdr:nvSpPr>
      <xdr:spPr>
        <a:xfrm>
          <a:off x="555625" y="1266825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184</xdr:row>
      <xdr:rowOff>0</xdr:rowOff>
    </xdr:from>
    <xdr:ext cx="2126286" cy="523220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F81305B3-C1D7-8C42-A3D1-8B75782465D0}"/>
            </a:ext>
          </a:extLst>
        </xdr:cNvPr>
        <xdr:cNvSpPr txBox="1"/>
      </xdr:nvSpPr>
      <xdr:spPr>
        <a:xfrm>
          <a:off x="4183063" y="14335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7</xdr:col>
      <xdr:colOff>0</xdr:colOff>
      <xdr:row>138</xdr:row>
      <xdr:rowOff>0</xdr:rowOff>
    </xdr:from>
    <xdr:ext cx="2126286" cy="523220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37008825-B1B2-6743-9352-05EE2C97415E}"/>
            </a:ext>
          </a:extLst>
        </xdr:cNvPr>
        <xdr:cNvSpPr txBox="1"/>
      </xdr:nvSpPr>
      <xdr:spPr>
        <a:xfrm>
          <a:off x="555625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  <xdr:oneCellAnchor>
    <xdr:from>
      <xdr:col>51</xdr:col>
      <xdr:colOff>0</xdr:colOff>
      <xdr:row>138</xdr:row>
      <xdr:rowOff>0</xdr:rowOff>
    </xdr:from>
    <xdr:ext cx="2126286" cy="523220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93C25CED-D487-1549-897D-E3BAB24E07DB}"/>
            </a:ext>
          </a:extLst>
        </xdr:cNvPr>
        <xdr:cNvSpPr txBox="1"/>
      </xdr:nvSpPr>
      <xdr:spPr>
        <a:xfrm>
          <a:off x="4183063" y="1090612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D2706490-332C-AC45-BA8C-3366CDEAE3E4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7C2A5220-80D8-254F-81B0-884999E51757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42</xdr:row>
      <xdr:rowOff>0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6EE77F-F89C-6245-922E-00D833085B4D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42</xdr:row>
      <xdr:rowOff>0</xdr:rowOff>
    </xdr:from>
    <xdr:ext cx="2126286" cy="52322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C1A9BB61-EEF0-4247-9AFB-D821A0A75EC5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42</xdr:row>
      <xdr:rowOff>0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B7D8C29B-22EE-F84E-87E0-B3322FB5FDC4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A9006756-0848-A74D-8572-54E42F6D2FD4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3A5A96F6-C6F5-2040-8A99-D14EA34AE817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D00C5AFA-A4DB-5344-BEF3-87A543EEE2DE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5988C680-50DD-B242-9B52-640A4B96D5DC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44</xdr:row>
      <xdr:rowOff>0</xdr:rowOff>
    </xdr:from>
    <xdr:ext cx="2126286" cy="52322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C88FB0D4-A4E1-1649-9105-57A4A3493267}"/>
            </a:ext>
          </a:extLst>
        </xdr:cNvPr>
        <xdr:cNvSpPr txBox="1"/>
      </xdr:nvSpPr>
      <xdr:spPr>
        <a:xfrm>
          <a:off x="7366000" y="34798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46</xdr:row>
      <xdr:rowOff>0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1FC2DB9D-0683-7245-BD67-0FA55A703250}"/>
            </a:ext>
          </a:extLst>
        </xdr:cNvPr>
        <xdr:cNvSpPr txBox="1"/>
      </xdr:nvSpPr>
      <xdr:spPr>
        <a:xfrm>
          <a:off x="7366000" y="3835400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0</xdr:colOff>
      <xdr:row>48</xdr:row>
      <xdr:rowOff>5</xdr:rowOff>
    </xdr:from>
    <xdr:ext cx="2126286" cy="52322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8B0BD59-5BCC-1B4E-8064-39951A1B4C3E}"/>
            </a:ext>
          </a:extLst>
        </xdr:cNvPr>
        <xdr:cNvSpPr txBox="1"/>
      </xdr:nvSpPr>
      <xdr:spPr>
        <a:xfrm>
          <a:off x="7366000" y="3835405"/>
          <a:ext cx="2126286" cy="523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800" b="1">
              <a:solidFill>
                <a:srgbClr val="FF0000"/>
              </a:solidFill>
            </a:rPr>
            <a:t>Pas participé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1ABC-A969-3E40-9505-340047F44707}">
  <sheetPr codeName="Tabelle18"/>
  <dimension ref="A1:HL222"/>
  <sheetViews>
    <sheetView topLeftCell="A100" zoomScale="160" zoomScaleNormal="160" workbookViewId="0">
      <selection activeCell="AS134" sqref="AS134:CF135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137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5" t="s">
        <v>1</v>
      </c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6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6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IF(N38="",0,N38)+IF(AD129="",0,AD129)+IF(BF129="",0,BF129)+IF(CX129="",0,CX129)</f>
        <v>258</v>
      </c>
      <c r="Z8" s="98"/>
      <c r="AA8" s="98"/>
      <c r="AB8" s="98"/>
      <c r="AC8" s="98">
        <f>IF(R38="",0,R38)+IF(AG129="",0,AG129)+IF(BJ129="",0,BJ129)+IF(DB129="",0,DB129)</f>
        <v>120</v>
      </c>
      <c r="AD8" s="98"/>
      <c r="AE8" s="98"/>
      <c r="AF8" s="98"/>
      <c r="AG8" s="104">
        <f>IF(Y8=0,0,ROUNDDOWN(Y8/AC8,3))</f>
        <v>2.15</v>
      </c>
      <c r="AH8" s="104"/>
      <c r="AI8" s="104"/>
      <c r="AJ8" s="104"/>
      <c r="AK8" s="98"/>
      <c r="AL8" s="48"/>
      <c r="AM8" s="48"/>
      <c r="AN8" s="48"/>
      <c r="AO8" s="111">
        <f>IF(BF38="",0,BF38)+IF(AC152="",0,AC152)+IF(BF152="",0,BF152)</f>
        <v>0</v>
      </c>
      <c r="AP8" s="98"/>
      <c r="AQ8" s="98"/>
      <c r="AR8" s="98"/>
      <c r="AS8" s="98">
        <f>IF(BJ38="",0,BJ38)+IF(AG152="",0,AG152)+IF(BJ152="",0,BJ152)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98">
        <f>IF(CX152="",0,CX152)+IF(AC175="",0,AC175)</f>
        <v>0</v>
      </c>
      <c r="BG8" s="98"/>
      <c r="BH8" s="98"/>
      <c r="BI8" s="98"/>
      <c r="BJ8" s="98">
        <f>IF(DB152="",0,DB152)+IF(AG175="",0,AG175)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IF(CX38="",0,CX38)+IF(N69="",0,N69)+IF(N198="",0,N198)+IF(BF198="",0,BF198)+IF(CX198="",0,CX198)+IF(BF175="",0,BF175)</f>
        <v>0</v>
      </c>
      <c r="BX8" s="98"/>
      <c r="BY8" s="98"/>
      <c r="BZ8" s="98"/>
      <c r="CA8" s="98">
        <f>IF(DB38="",0,DB38)+IF(R69="",0,R69)+IF(R198="",0,R198)+IF(BJ198="",0,BJ198)+IF(DB198="",0,DB198)+IF(BJ175="",0,BJ175)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IF(BF69="",0,BF69)+IF(AD198="",0,AD198)+IF(BV198="",0,BV198)+IF(DN198="",0,DN198)+IF(CX175="",0,CX175)</f>
        <v>0</v>
      </c>
      <c r="CN8" s="103"/>
      <c r="CO8" s="103"/>
      <c r="CP8" s="103"/>
      <c r="CQ8" s="98">
        <f>IF(BJ69="",0,BJ69)+IF(AG198="",0,AG198)+IF(BY198="",0,BY198)+IF(DQ198="",0,DQ198)+IF(DB175="",0,DB175)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13">
        <v>46041</v>
      </c>
      <c r="I16" s="114"/>
      <c r="J16" s="114"/>
      <c r="K16" s="114"/>
      <c r="L16" s="114"/>
      <c r="M16" s="114"/>
      <c r="N16" s="115">
        <v>57</v>
      </c>
      <c r="O16" s="115"/>
      <c r="P16" s="115"/>
      <c r="Q16" s="115"/>
      <c r="R16" s="115">
        <v>20</v>
      </c>
      <c r="S16" s="115"/>
      <c r="T16" s="115"/>
      <c r="U16" s="281">
        <f>IF(H16="","",ROUNDDOWN(N16/R16,3))</f>
        <v>2.85</v>
      </c>
      <c r="V16" s="281"/>
      <c r="W16" s="281"/>
      <c r="X16" s="281"/>
      <c r="Y16" s="115">
        <v>25</v>
      </c>
      <c r="Z16" s="115"/>
      <c r="AA16" s="115"/>
      <c r="AB16" s="115"/>
      <c r="AC16" s="115" t="s">
        <v>93</v>
      </c>
      <c r="AD16" s="115"/>
      <c r="AE16" s="115"/>
      <c r="AF16" s="115"/>
      <c r="AG16" s="115"/>
      <c r="AH16" s="115"/>
      <c r="AI16" s="115"/>
      <c r="AJ16" s="114" t="s">
        <v>79</v>
      </c>
      <c r="AK16" s="114"/>
      <c r="AL16" s="114"/>
      <c r="AM16" s="114"/>
      <c r="AN16" s="28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114"/>
      <c r="I17" s="114"/>
      <c r="J17" s="114"/>
      <c r="K17" s="114"/>
      <c r="L17" s="114"/>
      <c r="M17" s="114"/>
      <c r="N17" s="115"/>
      <c r="O17" s="115"/>
      <c r="P17" s="115"/>
      <c r="Q17" s="115"/>
      <c r="R17" s="115"/>
      <c r="S17" s="115"/>
      <c r="T17" s="115"/>
      <c r="U17" s="281"/>
      <c r="V17" s="281"/>
      <c r="W17" s="281"/>
      <c r="X17" s="281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4"/>
      <c r="AK17" s="114"/>
      <c r="AL17" s="114"/>
      <c r="AM17" s="114"/>
      <c r="AN17" s="28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13">
        <v>46048</v>
      </c>
      <c r="I18" s="114"/>
      <c r="J18" s="114"/>
      <c r="K18" s="114"/>
      <c r="L18" s="114"/>
      <c r="M18" s="114"/>
      <c r="N18" s="115">
        <v>27</v>
      </c>
      <c r="O18" s="115"/>
      <c r="P18" s="115"/>
      <c r="Q18" s="115"/>
      <c r="R18" s="115">
        <v>20</v>
      </c>
      <c r="S18" s="115"/>
      <c r="T18" s="115"/>
      <c r="U18" s="281">
        <f>IF(H18="","",ROUNDDOWN(N18/R18,3))</f>
        <v>1.35</v>
      </c>
      <c r="V18" s="281"/>
      <c r="W18" s="281"/>
      <c r="X18" s="281"/>
      <c r="Y18" s="115">
        <v>6</v>
      </c>
      <c r="Z18" s="115"/>
      <c r="AA18" s="115"/>
      <c r="AB18" s="115"/>
      <c r="AC18" s="115" t="s">
        <v>139</v>
      </c>
      <c r="AD18" s="115"/>
      <c r="AE18" s="115"/>
      <c r="AF18" s="115"/>
      <c r="AG18" s="115"/>
      <c r="AH18" s="115"/>
      <c r="AI18" s="115"/>
      <c r="AJ18" s="114" t="s">
        <v>79</v>
      </c>
      <c r="AK18" s="114"/>
      <c r="AL18" s="114"/>
      <c r="AM18" s="114"/>
      <c r="AN18" s="28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114"/>
      <c r="I19" s="114"/>
      <c r="J19" s="114"/>
      <c r="K19" s="114"/>
      <c r="L19" s="114"/>
      <c r="M19" s="114"/>
      <c r="N19" s="115"/>
      <c r="O19" s="115"/>
      <c r="P19" s="115"/>
      <c r="Q19" s="115"/>
      <c r="R19" s="115"/>
      <c r="S19" s="115"/>
      <c r="T19" s="115"/>
      <c r="U19" s="281"/>
      <c r="V19" s="281"/>
      <c r="W19" s="281"/>
      <c r="X19" s="281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4"/>
      <c r="AK19" s="114"/>
      <c r="AL19" s="114"/>
      <c r="AM19" s="114"/>
      <c r="AN19" s="28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16">
        <v>46055</v>
      </c>
      <c r="I20" s="117"/>
      <c r="J20" s="117"/>
      <c r="K20" s="117"/>
      <c r="L20" s="117"/>
      <c r="M20" s="117"/>
      <c r="N20" s="118">
        <v>51</v>
      </c>
      <c r="O20" s="118"/>
      <c r="P20" s="118"/>
      <c r="Q20" s="118"/>
      <c r="R20" s="118">
        <v>20</v>
      </c>
      <c r="S20" s="118"/>
      <c r="T20" s="118"/>
      <c r="U20" s="119">
        <f>IF(H20="","",ROUNDDOWN(N20/R20,3))</f>
        <v>2.5499999999999998</v>
      </c>
      <c r="V20" s="119"/>
      <c r="W20" s="119"/>
      <c r="X20" s="119"/>
      <c r="Y20" s="118">
        <v>17</v>
      </c>
      <c r="Z20" s="118"/>
      <c r="AA20" s="118"/>
      <c r="AB20" s="118"/>
      <c r="AC20" s="118" t="s">
        <v>103</v>
      </c>
      <c r="AD20" s="118"/>
      <c r="AE20" s="118"/>
      <c r="AF20" s="118"/>
      <c r="AG20" s="118"/>
      <c r="AH20" s="118"/>
      <c r="AI20" s="118"/>
      <c r="AJ20" s="117" t="s">
        <v>76</v>
      </c>
      <c r="AK20" s="117"/>
      <c r="AL20" s="117"/>
      <c r="AM20" s="117"/>
      <c r="AN20" s="127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117"/>
      <c r="I21" s="117"/>
      <c r="J21" s="117"/>
      <c r="K21" s="117"/>
      <c r="L21" s="117"/>
      <c r="M21" s="117"/>
      <c r="N21" s="118"/>
      <c r="O21" s="118"/>
      <c r="P21" s="118"/>
      <c r="Q21" s="118"/>
      <c r="R21" s="118"/>
      <c r="S21" s="118"/>
      <c r="T21" s="118"/>
      <c r="U21" s="119"/>
      <c r="V21" s="119"/>
      <c r="W21" s="119"/>
      <c r="X21" s="119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7"/>
      <c r="AK21" s="117"/>
      <c r="AL21" s="117"/>
      <c r="AM21" s="117"/>
      <c r="AN21" s="127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>
        <v>46062</v>
      </c>
      <c r="I22" s="94"/>
      <c r="J22" s="94"/>
      <c r="K22" s="94"/>
      <c r="L22" s="94"/>
      <c r="M22" s="94"/>
      <c r="N22" s="121">
        <v>17</v>
      </c>
      <c r="O22" s="121"/>
      <c r="P22" s="121"/>
      <c r="Q22" s="121"/>
      <c r="R22" s="121">
        <v>20</v>
      </c>
      <c r="S22" s="121"/>
      <c r="T22" s="121"/>
      <c r="U22" s="126">
        <f>IF(H22="","",ROUNDDOWN(N22/R22,3))</f>
        <v>0.85</v>
      </c>
      <c r="V22" s="126"/>
      <c r="W22" s="126"/>
      <c r="X22" s="126"/>
      <c r="Y22" s="121">
        <v>4</v>
      </c>
      <c r="Z22" s="121"/>
      <c r="AA22" s="121"/>
      <c r="AB22" s="121"/>
      <c r="AC22" s="121" t="s">
        <v>114</v>
      </c>
      <c r="AD22" s="121"/>
      <c r="AE22" s="121"/>
      <c r="AF22" s="121"/>
      <c r="AG22" s="121"/>
      <c r="AH22" s="121"/>
      <c r="AI22" s="121"/>
      <c r="AJ22" s="94" t="s">
        <v>79</v>
      </c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121"/>
      <c r="O23" s="121"/>
      <c r="P23" s="121"/>
      <c r="Q23" s="121"/>
      <c r="R23" s="121"/>
      <c r="S23" s="121"/>
      <c r="T23" s="121"/>
      <c r="U23" s="126"/>
      <c r="V23" s="126"/>
      <c r="W23" s="126"/>
      <c r="X23" s="126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16">
        <v>46076</v>
      </c>
      <c r="I24" s="117"/>
      <c r="J24" s="117"/>
      <c r="K24" s="117"/>
      <c r="L24" s="117"/>
      <c r="M24" s="117"/>
      <c r="N24" s="118">
        <v>53</v>
      </c>
      <c r="O24" s="118"/>
      <c r="P24" s="118"/>
      <c r="Q24" s="118"/>
      <c r="R24" s="118">
        <v>20</v>
      </c>
      <c r="S24" s="118"/>
      <c r="T24" s="118"/>
      <c r="U24" s="119">
        <f>IF(H24="","",ROUNDDOWN(N24/R24,3))</f>
        <v>2.65</v>
      </c>
      <c r="V24" s="119"/>
      <c r="W24" s="119"/>
      <c r="X24" s="119"/>
      <c r="Y24" s="118">
        <v>11</v>
      </c>
      <c r="Z24" s="118"/>
      <c r="AA24" s="118"/>
      <c r="AB24" s="118"/>
      <c r="AC24" s="118" t="s">
        <v>150</v>
      </c>
      <c r="AD24" s="118"/>
      <c r="AE24" s="118"/>
      <c r="AF24" s="118"/>
      <c r="AG24" s="118"/>
      <c r="AH24" s="118"/>
      <c r="AI24" s="118"/>
      <c r="AJ24" s="117" t="s">
        <v>76</v>
      </c>
      <c r="AK24" s="117"/>
      <c r="AL24" s="117"/>
      <c r="AM24" s="117"/>
      <c r="AN24" s="127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117"/>
      <c r="I25" s="117"/>
      <c r="J25" s="117"/>
      <c r="K25" s="117"/>
      <c r="L25" s="117"/>
      <c r="M25" s="117"/>
      <c r="N25" s="118"/>
      <c r="O25" s="118"/>
      <c r="P25" s="118"/>
      <c r="Q25" s="118"/>
      <c r="R25" s="118"/>
      <c r="S25" s="118"/>
      <c r="T25" s="118"/>
      <c r="U25" s="119"/>
      <c r="V25" s="119"/>
      <c r="W25" s="119"/>
      <c r="X25" s="119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7"/>
      <c r="AK25" s="117"/>
      <c r="AL25" s="117"/>
      <c r="AM25" s="117"/>
      <c r="AN25" s="127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16">
        <v>46083</v>
      </c>
      <c r="I26" s="117"/>
      <c r="J26" s="117"/>
      <c r="K26" s="117"/>
      <c r="L26" s="117"/>
      <c r="M26" s="117"/>
      <c r="N26" s="118">
        <v>53</v>
      </c>
      <c r="O26" s="118"/>
      <c r="P26" s="118"/>
      <c r="Q26" s="118"/>
      <c r="R26" s="118">
        <v>20</v>
      </c>
      <c r="S26" s="118"/>
      <c r="T26" s="118"/>
      <c r="U26" s="119">
        <f>IF(H26="","",ROUNDDOWN(N26/R26,3))</f>
        <v>2.65</v>
      </c>
      <c r="V26" s="119"/>
      <c r="W26" s="119"/>
      <c r="X26" s="119"/>
      <c r="Y26" s="118">
        <v>11</v>
      </c>
      <c r="Z26" s="118"/>
      <c r="AA26" s="118"/>
      <c r="AB26" s="118"/>
      <c r="AC26" s="118" t="s">
        <v>154</v>
      </c>
      <c r="AD26" s="118"/>
      <c r="AE26" s="118"/>
      <c r="AF26" s="118"/>
      <c r="AG26" s="118"/>
      <c r="AH26" s="118"/>
      <c r="AI26" s="118"/>
      <c r="AJ26" s="117" t="s">
        <v>76</v>
      </c>
      <c r="AK26" s="117"/>
      <c r="AL26" s="117"/>
      <c r="AM26" s="117"/>
      <c r="AN26" s="127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23"/>
      <c r="I27" s="123"/>
      <c r="J27" s="123"/>
      <c r="K27" s="123"/>
      <c r="L27" s="123"/>
      <c r="M27" s="123"/>
      <c r="N27" s="124"/>
      <c r="O27" s="124"/>
      <c r="P27" s="124"/>
      <c r="Q27" s="124"/>
      <c r="R27" s="124"/>
      <c r="S27" s="124"/>
      <c r="T27" s="124"/>
      <c r="U27" s="125"/>
      <c r="V27" s="125"/>
      <c r="W27" s="125"/>
      <c r="X27" s="125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3"/>
      <c r="AK27" s="123"/>
      <c r="AL27" s="123"/>
      <c r="AM27" s="123"/>
      <c r="AN27" s="132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258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>Total</v>
      </c>
      <c r="I38" s="94"/>
      <c r="J38" s="94"/>
      <c r="K38" s="94"/>
      <c r="L38" s="94"/>
      <c r="M38" s="94"/>
      <c r="N38" s="98">
        <f>IF(H38="","",SUM(N16:Q35))</f>
        <v>258</v>
      </c>
      <c r="O38" s="98"/>
      <c r="P38" s="98"/>
      <c r="Q38" s="98"/>
      <c r="R38" s="98">
        <f>IF(H38="","",SUM(R16:T35))</f>
        <v>120</v>
      </c>
      <c r="S38" s="98"/>
      <c r="T38" s="98"/>
      <c r="U38" s="104">
        <f>IF(H38="","",ROUNDDOWN(N38/R38,3))</f>
        <v>2.15</v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Z39" s="154" t="s">
        <v>155</v>
      </c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90"/>
      <c r="AP39" s="90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90"/>
      <c r="AP40" s="9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167" t="s">
        <v>140</v>
      </c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4"/>
      <c r="B85" s="44"/>
      <c r="C85" s="44"/>
      <c r="D85" s="48"/>
      <c r="E85" s="48"/>
      <c r="F85" s="48"/>
      <c r="G85" s="48"/>
      <c r="H85" s="4"/>
      <c r="I85" s="4"/>
      <c r="J85" s="4"/>
      <c r="K85" s="4"/>
      <c r="L85" s="4"/>
      <c r="M85" s="4"/>
      <c r="N85" s="49"/>
      <c r="O85" s="49"/>
      <c r="P85" s="49"/>
      <c r="Q85" s="49"/>
      <c r="R85" s="49"/>
      <c r="S85" s="49"/>
      <c r="T85" s="49"/>
      <c r="U85" s="52"/>
      <c r="V85" s="52"/>
      <c r="W85" s="52"/>
      <c r="X85" s="52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"/>
      <c r="AK85" s="4"/>
      <c r="AL85" s="4"/>
      <c r="AM85" s="4"/>
      <c r="AN85" s="4"/>
      <c r="AO85" s="4"/>
      <c r="AP85" s="4"/>
      <c r="AQ85" s="4"/>
    </row>
    <row r="86" spans="1:84" ht="6" customHeight="1">
      <c r="A86" s="44"/>
      <c r="B86" s="44"/>
      <c r="C86" s="44"/>
      <c r="D86" s="48"/>
      <c r="E86" s="48"/>
      <c r="F86" s="48"/>
      <c r="G86" s="48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1"/>
      <c r="B87" s="41"/>
      <c r="C87" s="41"/>
      <c r="D87" s="4"/>
      <c r="E87" s="4"/>
      <c r="F87" s="4"/>
      <c r="G87" s="4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1"/>
      <c r="AP87" s="41"/>
      <c r="AQ87" s="41"/>
      <c r="AR87" s="41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110" spans="1:128" ht="6" customHeight="1" thickBot="1"/>
    <row r="111" spans="1:128" ht="6" customHeight="1">
      <c r="A111" s="161" t="s">
        <v>27</v>
      </c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  <c r="AM111" s="162"/>
      <c r="AN111" s="163"/>
      <c r="AO111" s="47"/>
      <c r="AP111" s="47"/>
      <c r="AQ111" s="47"/>
      <c r="AS111" s="105" t="s">
        <v>28</v>
      </c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6"/>
      <c r="BY111" s="106"/>
      <c r="BZ111" s="106"/>
      <c r="CA111" s="106"/>
      <c r="CB111" s="106"/>
      <c r="CC111" s="106"/>
      <c r="CD111" s="106"/>
      <c r="CE111" s="106"/>
      <c r="CF111" s="107"/>
      <c r="CK111" s="105" t="s">
        <v>29</v>
      </c>
      <c r="CL111" s="106"/>
      <c r="CM111" s="106"/>
      <c r="CN111" s="106"/>
      <c r="CO111" s="106"/>
      <c r="CP111" s="106"/>
      <c r="CQ111" s="106"/>
      <c r="CR111" s="106"/>
      <c r="CS111" s="106"/>
      <c r="CT111" s="106"/>
      <c r="CU111" s="106"/>
      <c r="CV111" s="106"/>
      <c r="CW111" s="106"/>
      <c r="CX111" s="106"/>
      <c r="CY111" s="106"/>
      <c r="CZ111" s="106"/>
      <c r="DA111" s="106"/>
      <c r="DB111" s="106"/>
      <c r="DC111" s="106"/>
      <c r="DD111" s="106"/>
      <c r="DE111" s="106"/>
      <c r="DF111" s="106"/>
      <c r="DG111" s="106"/>
      <c r="DH111" s="106"/>
      <c r="DI111" s="106"/>
      <c r="DJ111" s="106"/>
      <c r="DK111" s="106"/>
      <c r="DL111" s="106"/>
      <c r="DM111" s="106"/>
      <c r="DN111" s="106"/>
      <c r="DO111" s="106"/>
      <c r="DP111" s="106"/>
      <c r="DQ111" s="106"/>
      <c r="DR111" s="106"/>
      <c r="DS111" s="106"/>
      <c r="DT111" s="106"/>
      <c r="DU111" s="106"/>
      <c r="DV111" s="106"/>
      <c r="DW111" s="106"/>
      <c r="DX111" s="107"/>
    </row>
    <row r="112" spans="1:128" ht="6" customHeight="1">
      <c r="A112" s="164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  <c r="AL112" s="165"/>
      <c r="AM112" s="165"/>
      <c r="AN112" s="166"/>
      <c r="AO112" s="47"/>
      <c r="AP112" s="47"/>
      <c r="AQ112" s="47"/>
      <c r="AS112" s="108"/>
      <c r="AT112" s="109"/>
      <c r="AU112" s="109"/>
      <c r="AV112" s="109"/>
      <c r="AW112" s="109"/>
      <c r="AX112" s="109"/>
      <c r="AY112" s="109"/>
      <c r="AZ112" s="109"/>
      <c r="BA112" s="109"/>
      <c r="BB112" s="109"/>
      <c r="BC112" s="109"/>
      <c r="BD112" s="109"/>
      <c r="BE112" s="109"/>
      <c r="BF112" s="109"/>
      <c r="BG112" s="109"/>
      <c r="BH112" s="109"/>
      <c r="BI112" s="109"/>
      <c r="BJ112" s="109"/>
      <c r="BK112" s="109"/>
      <c r="BL112" s="109"/>
      <c r="BM112" s="109"/>
      <c r="BN112" s="109"/>
      <c r="BO112" s="109"/>
      <c r="BP112" s="109"/>
      <c r="BQ112" s="109"/>
      <c r="BR112" s="109"/>
      <c r="BS112" s="109"/>
      <c r="BT112" s="109"/>
      <c r="BU112" s="109"/>
      <c r="BV112" s="109"/>
      <c r="BW112" s="109"/>
      <c r="BX112" s="109"/>
      <c r="BY112" s="109"/>
      <c r="BZ112" s="109"/>
      <c r="CA112" s="109"/>
      <c r="CB112" s="109"/>
      <c r="CC112" s="109"/>
      <c r="CD112" s="109"/>
      <c r="CE112" s="109"/>
      <c r="CF112" s="110"/>
      <c r="CK112" s="108"/>
      <c r="CL112" s="109"/>
      <c r="CM112" s="109"/>
      <c r="CN112" s="109"/>
      <c r="CO112" s="109"/>
      <c r="CP112" s="109"/>
      <c r="CQ112" s="109"/>
      <c r="CR112" s="109"/>
      <c r="CS112" s="109"/>
      <c r="CT112" s="109"/>
      <c r="CU112" s="109"/>
      <c r="CV112" s="109"/>
      <c r="CW112" s="109"/>
      <c r="CX112" s="109"/>
      <c r="CY112" s="109"/>
      <c r="CZ112" s="109"/>
      <c r="DA112" s="109"/>
      <c r="DB112" s="109"/>
      <c r="DC112" s="109"/>
      <c r="DD112" s="109"/>
      <c r="DE112" s="109"/>
      <c r="DF112" s="109"/>
      <c r="DG112" s="109"/>
      <c r="DH112" s="109"/>
      <c r="DI112" s="109"/>
      <c r="DJ112" s="109"/>
      <c r="DK112" s="109"/>
      <c r="DL112" s="109"/>
      <c r="DM112" s="109"/>
      <c r="DN112" s="109"/>
      <c r="DO112" s="109"/>
      <c r="DP112" s="109"/>
      <c r="DQ112" s="109"/>
      <c r="DR112" s="109"/>
      <c r="DS112" s="109"/>
      <c r="DT112" s="109"/>
      <c r="DU112" s="109"/>
      <c r="DV112" s="109"/>
      <c r="DW112" s="109"/>
      <c r="DX112" s="110"/>
    </row>
    <row r="113" spans="1:128" ht="6" customHeight="1">
      <c r="A113" s="155"/>
      <c r="B113" s="156"/>
      <c r="C113" s="156"/>
      <c r="D113" s="159"/>
      <c r="E113" s="97"/>
      <c r="F113" s="97"/>
      <c r="G113" s="97"/>
      <c r="H113" s="100" t="s">
        <v>11</v>
      </c>
      <c r="I113" s="97"/>
      <c r="J113" s="97"/>
      <c r="K113" s="97"/>
      <c r="L113" s="97"/>
      <c r="M113" s="97"/>
      <c r="N113" s="100" t="s">
        <v>7</v>
      </c>
      <c r="O113" s="97"/>
      <c r="P113" s="97"/>
      <c r="Q113" s="97"/>
      <c r="R113" s="100" t="s">
        <v>8</v>
      </c>
      <c r="S113" s="97"/>
      <c r="T113" s="97"/>
      <c r="U113" s="100" t="s">
        <v>12</v>
      </c>
      <c r="V113" s="97"/>
      <c r="W113" s="97"/>
      <c r="X113" s="97"/>
      <c r="Y113" s="100" t="s">
        <v>13</v>
      </c>
      <c r="Z113" s="97"/>
      <c r="AA113" s="97"/>
      <c r="AB113" s="97"/>
      <c r="AC113" s="100" t="s">
        <v>14</v>
      </c>
      <c r="AD113" s="97"/>
      <c r="AE113" s="97"/>
      <c r="AF113" s="97"/>
      <c r="AG113" s="97"/>
      <c r="AH113" s="97"/>
      <c r="AI113" s="97"/>
      <c r="AJ113" s="100" t="s">
        <v>15</v>
      </c>
      <c r="AK113" s="97"/>
      <c r="AL113" s="97"/>
      <c r="AM113" s="97"/>
      <c r="AN113" s="112"/>
      <c r="AO113" s="48"/>
      <c r="AP113" s="48"/>
      <c r="AQ113" s="48"/>
      <c r="AS113" s="155"/>
      <c r="AT113" s="156"/>
      <c r="AU113" s="156"/>
      <c r="AV113" s="159"/>
      <c r="AW113" s="97"/>
      <c r="AX113" s="97"/>
      <c r="AY113" s="97"/>
      <c r="AZ113" s="100" t="s">
        <v>11</v>
      </c>
      <c r="BA113" s="97"/>
      <c r="BB113" s="97"/>
      <c r="BC113" s="97"/>
      <c r="BD113" s="97"/>
      <c r="BE113" s="97"/>
      <c r="BF113" s="100" t="s">
        <v>7</v>
      </c>
      <c r="BG113" s="97"/>
      <c r="BH113" s="97"/>
      <c r="BI113" s="97"/>
      <c r="BJ113" s="100" t="s">
        <v>8</v>
      </c>
      <c r="BK113" s="97"/>
      <c r="BL113" s="97"/>
      <c r="BM113" s="100" t="s">
        <v>12</v>
      </c>
      <c r="BN113" s="97"/>
      <c r="BO113" s="97"/>
      <c r="BP113" s="97"/>
      <c r="BQ113" s="100" t="s">
        <v>13</v>
      </c>
      <c r="BR113" s="97"/>
      <c r="BS113" s="97"/>
      <c r="BT113" s="97"/>
      <c r="BU113" s="100" t="s">
        <v>14</v>
      </c>
      <c r="BV113" s="97"/>
      <c r="BW113" s="97"/>
      <c r="BX113" s="97"/>
      <c r="BY113" s="97"/>
      <c r="BZ113" s="97"/>
      <c r="CA113" s="97"/>
      <c r="CB113" s="100" t="s">
        <v>15</v>
      </c>
      <c r="CC113" s="97"/>
      <c r="CD113" s="97"/>
      <c r="CE113" s="97"/>
      <c r="CF113" s="112"/>
      <c r="CK113" s="155"/>
      <c r="CL113" s="156"/>
      <c r="CM113" s="156"/>
      <c r="CN113" s="159"/>
      <c r="CO113" s="97"/>
      <c r="CP113" s="97"/>
      <c r="CQ113" s="97"/>
      <c r="CR113" s="100" t="s">
        <v>11</v>
      </c>
      <c r="CS113" s="97"/>
      <c r="CT113" s="97"/>
      <c r="CU113" s="97"/>
      <c r="CV113" s="97"/>
      <c r="CW113" s="97"/>
      <c r="CX113" s="100" t="s">
        <v>7</v>
      </c>
      <c r="CY113" s="97"/>
      <c r="CZ113" s="97"/>
      <c r="DA113" s="97"/>
      <c r="DB113" s="100" t="s">
        <v>8</v>
      </c>
      <c r="DC113" s="97"/>
      <c r="DD113" s="97"/>
      <c r="DE113" s="100" t="s">
        <v>12</v>
      </c>
      <c r="DF113" s="97"/>
      <c r="DG113" s="97"/>
      <c r="DH113" s="97"/>
      <c r="DI113" s="100" t="s">
        <v>13</v>
      </c>
      <c r="DJ113" s="97"/>
      <c r="DK113" s="97"/>
      <c r="DL113" s="97"/>
      <c r="DM113" s="100" t="s">
        <v>14</v>
      </c>
      <c r="DN113" s="97"/>
      <c r="DO113" s="97"/>
      <c r="DP113" s="97"/>
      <c r="DQ113" s="97"/>
      <c r="DR113" s="97"/>
      <c r="DS113" s="97"/>
      <c r="DT113" s="100" t="s">
        <v>15</v>
      </c>
      <c r="DU113" s="97"/>
      <c r="DV113" s="97"/>
      <c r="DW113" s="97"/>
      <c r="DX113" s="112"/>
    </row>
    <row r="114" spans="1:128" ht="6" customHeight="1">
      <c r="A114" s="157"/>
      <c r="B114" s="158"/>
      <c r="C114" s="158"/>
      <c r="D114" s="160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112"/>
      <c r="AO114" s="48"/>
      <c r="AP114" s="48"/>
      <c r="AQ114" s="48"/>
      <c r="AS114" s="157"/>
      <c r="AT114" s="158"/>
      <c r="AU114" s="158"/>
      <c r="AV114" s="160"/>
      <c r="AW114" s="97"/>
      <c r="AX114" s="97"/>
      <c r="AY114" s="97"/>
      <c r="AZ114" s="97"/>
      <c r="BA114" s="97"/>
      <c r="BB114" s="97"/>
      <c r="BC114" s="97"/>
      <c r="BD114" s="97"/>
      <c r="BE114" s="97"/>
      <c r="BF114" s="97"/>
      <c r="BG114" s="97"/>
      <c r="BH114" s="97"/>
      <c r="BI114" s="97"/>
      <c r="BJ114" s="97"/>
      <c r="BK114" s="97"/>
      <c r="BL114" s="97"/>
      <c r="BM114" s="97"/>
      <c r="BN114" s="97"/>
      <c r="BO114" s="97"/>
      <c r="BP114" s="97"/>
      <c r="BQ114" s="97"/>
      <c r="BR114" s="97"/>
      <c r="BS114" s="97"/>
      <c r="BT114" s="97"/>
      <c r="BU114" s="97"/>
      <c r="BV114" s="97"/>
      <c r="BW114" s="97"/>
      <c r="BX114" s="97"/>
      <c r="BY114" s="97"/>
      <c r="BZ114" s="97"/>
      <c r="CA114" s="97"/>
      <c r="CB114" s="97"/>
      <c r="CC114" s="97"/>
      <c r="CD114" s="97"/>
      <c r="CE114" s="97"/>
      <c r="CF114" s="112"/>
      <c r="CK114" s="157"/>
      <c r="CL114" s="158"/>
      <c r="CM114" s="158"/>
      <c r="CN114" s="160"/>
      <c r="CO114" s="97"/>
      <c r="CP114" s="97"/>
      <c r="CQ114" s="97"/>
      <c r="CR114" s="97"/>
      <c r="CS114" s="97"/>
      <c r="CT114" s="97"/>
      <c r="CU114" s="97"/>
      <c r="CV114" s="97"/>
      <c r="CW114" s="97"/>
      <c r="CX114" s="97"/>
      <c r="CY114" s="97"/>
      <c r="CZ114" s="97"/>
      <c r="DA114" s="97"/>
      <c r="DB114" s="97"/>
      <c r="DC114" s="97"/>
      <c r="DD114" s="97"/>
      <c r="DE114" s="97"/>
      <c r="DF114" s="97"/>
      <c r="DG114" s="97"/>
      <c r="DH114" s="97"/>
      <c r="DI114" s="97"/>
      <c r="DJ114" s="97"/>
      <c r="DK114" s="97"/>
      <c r="DL114" s="97"/>
      <c r="DM114" s="97"/>
      <c r="DN114" s="97"/>
      <c r="DO114" s="97"/>
      <c r="DP114" s="97"/>
      <c r="DQ114" s="97"/>
      <c r="DR114" s="97"/>
      <c r="DS114" s="97"/>
      <c r="DT114" s="97"/>
      <c r="DU114" s="97"/>
      <c r="DV114" s="97"/>
      <c r="DW114" s="97"/>
      <c r="DX114" s="112"/>
    </row>
    <row r="115" spans="1:128" ht="7" customHeight="1">
      <c r="A115" s="171"/>
      <c r="B115" s="172"/>
      <c r="C115" s="172"/>
      <c r="D115" s="172"/>
      <c r="E115" s="172"/>
      <c r="F115" s="172"/>
      <c r="G115" s="172"/>
      <c r="H115" s="94"/>
      <c r="I115" s="94"/>
      <c r="J115" s="94"/>
      <c r="K115" s="94"/>
      <c r="L115" s="94"/>
      <c r="M115" s="94"/>
      <c r="N115" s="98"/>
      <c r="O115" s="98"/>
      <c r="P115" s="98"/>
      <c r="Q115" s="98"/>
      <c r="R115" s="98"/>
      <c r="S115" s="98"/>
      <c r="T115" s="98"/>
      <c r="U115" s="104" t="str">
        <f>IF(H115="","",ROUNDDOWN(N115/R115,3))</f>
        <v/>
      </c>
      <c r="V115" s="104"/>
      <c r="W115" s="104"/>
      <c r="X115" s="104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4"/>
      <c r="AK115" s="94"/>
      <c r="AL115" s="94"/>
      <c r="AM115" s="94"/>
      <c r="AN115" s="122"/>
      <c r="AO115" s="4"/>
      <c r="AP115" s="4"/>
      <c r="AQ115" s="4"/>
      <c r="AS115" s="171"/>
      <c r="AT115" s="172"/>
      <c r="AU115" s="172"/>
      <c r="AV115" s="172"/>
      <c r="AW115" s="172"/>
      <c r="AX115" s="172"/>
      <c r="AY115" s="172"/>
      <c r="AZ115" s="94"/>
      <c r="BA115" s="94"/>
      <c r="BB115" s="94"/>
      <c r="BC115" s="94"/>
      <c r="BD115" s="94"/>
      <c r="BE115" s="94"/>
      <c r="BF115" s="98"/>
      <c r="BG115" s="98"/>
      <c r="BH115" s="98"/>
      <c r="BI115" s="98"/>
      <c r="BJ115" s="98"/>
      <c r="BK115" s="98"/>
      <c r="BL115" s="98"/>
      <c r="BM115" s="104" t="str">
        <f>IF(AZ115="","",ROUNDDOWN(BF115/BJ115,3))</f>
        <v/>
      </c>
      <c r="BN115" s="104"/>
      <c r="BO115" s="104"/>
      <c r="BP115" s="104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4"/>
      <c r="CC115" s="94"/>
      <c r="CD115" s="94"/>
      <c r="CE115" s="94"/>
      <c r="CF115" s="122"/>
      <c r="CK115" s="171"/>
      <c r="CL115" s="172"/>
      <c r="CM115" s="172"/>
      <c r="CN115" s="172"/>
      <c r="CO115" s="172"/>
      <c r="CP115" s="172"/>
      <c r="CQ115" s="172"/>
      <c r="CR115" s="94"/>
      <c r="CS115" s="94"/>
      <c r="CT115" s="94"/>
      <c r="CU115" s="94"/>
      <c r="CV115" s="94"/>
      <c r="CW115" s="94"/>
      <c r="CX115" s="98"/>
      <c r="CY115" s="98"/>
      <c r="CZ115" s="98"/>
      <c r="DA115" s="98"/>
      <c r="DB115" s="98"/>
      <c r="DC115" s="98"/>
      <c r="DD115" s="98"/>
      <c r="DE115" s="104" t="str">
        <f>IF(CR115="","",ROUNDDOWN(CX115/DB115,3))</f>
        <v/>
      </c>
      <c r="DF115" s="104"/>
      <c r="DG115" s="104"/>
      <c r="DH115" s="104"/>
      <c r="DI115" s="98"/>
      <c r="DJ115" s="98"/>
      <c r="DK115" s="98"/>
      <c r="DL115" s="98"/>
      <c r="DM115" s="98"/>
      <c r="DN115" s="98"/>
      <c r="DO115" s="98"/>
      <c r="DP115" s="98"/>
      <c r="DQ115" s="98"/>
      <c r="DR115" s="98"/>
      <c r="DS115" s="98"/>
      <c r="DT115" s="94"/>
      <c r="DU115" s="94"/>
      <c r="DV115" s="94"/>
      <c r="DW115" s="94"/>
      <c r="DX115" s="12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/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/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/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69"/>
      <c r="B117" s="170"/>
      <c r="C117" s="170"/>
      <c r="D117" s="170"/>
      <c r="E117" s="170"/>
      <c r="F117" s="170"/>
      <c r="G117" s="170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 t="str">
        <f>IF(H117="","",ROUNDDOWN(N117/R117,3))</f>
        <v/>
      </c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69"/>
      <c r="AT117" s="170"/>
      <c r="AU117" s="170"/>
      <c r="AV117" s="170"/>
      <c r="AW117" s="170"/>
      <c r="AX117" s="170"/>
      <c r="AY117" s="170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 t="str">
        <f>IF(AZ117="","",ROUNDDOWN(BF117/BJ117,3))</f>
        <v/>
      </c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69"/>
      <c r="CL117" s="170"/>
      <c r="CM117" s="170"/>
      <c r="CN117" s="170"/>
      <c r="CO117" s="170"/>
      <c r="CP117" s="170"/>
      <c r="CQ117" s="170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 t="str">
        <f>IF(CR117="","",ROUNDDOWN(CX117/DB117,3))</f>
        <v/>
      </c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/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/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/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73"/>
      <c r="B119" s="174"/>
      <c r="C119" s="174"/>
      <c r="D119" s="174"/>
      <c r="E119" s="174"/>
      <c r="F119" s="174"/>
      <c r="G119" s="174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 t="str">
        <f>IF(H119="","",ROUNDDOWN(N119/R119,3))</f>
        <v/>
      </c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73"/>
      <c r="AT119" s="174"/>
      <c r="AU119" s="174"/>
      <c r="AV119" s="174"/>
      <c r="AW119" s="174"/>
      <c r="AX119" s="174"/>
      <c r="AY119" s="174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 t="str">
        <f>IF(AZ119="","",ROUNDDOWN(BF119/BJ119,3))</f>
        <v/>
      </c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73"/>
      <c r="CL119" s="174"/>
      <c r="CM119" s="174"/>
      <c r="CN119" s="174"/>
      <c r="CO119" s="174"/>
      <c r="CP119" s="174"/>
      <c r="CQ119" s="174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 t="str">
        <f>IF(CR119="","",ROUNDDOWN(CX119/DB119,3))</f>
        <v/>
      </c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/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/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/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5"/>
      <c r="B121" s="176"/>
      <c r="C121" s="176"/>
      <c r="D121" s="176"/>
      <c r="E121" s="176"/>
      <c r="F121" s="176"/>
      <c r="G121" s="176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 t="str">
        <f>IF(H121="","",ROUNDDOWN(N121/R121,3))</f>
        <v/>
      </c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5"/>
      <c r="AT121" s="176"/>
      <c r="AU121" s="176"/>
      <c r="AV121" s="176"/>
      <c r="AW121" s="176"/>
      <c r="AX121" s="176"/>
      <c r="AY121" s="176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 t="str">
        <f>IF(AZ121="","",ROUNDDOWN(BF121/BJ121,3))</f>
        <v/>
      </c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5"/>
      <c r="CL121" s="176"/>
      <c r="CM121" s="176"/>
      <c r="CN121" s="176"/>
      <c r="CO121" s="176"/>
      <c r="CP121" s="176"/>
      <c r="CQ121" s="176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 t="str">
        <f>IF(CR121="","",ROUNDDOWN(CX121/DB121,3))</f>
        <v/>
      </c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7"/>
      <c r="B122" s="97"/>
      <c r="C122" s="97"/>
      <c r="D122" s="97"/>
      <c r="E122" s="97"/>
      <c r="F122" s="97"/>
      <c r="G122" s="97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/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7"/>
      <c r="AT122" s="97"/>
      <c r="AU122" s="97"/>
      <c r="AV122" s="97"/>
      <c r="AW122" s="97"/>
      <c r="AX122" s="97"/>
      <c r="AY122" s="97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/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7"/>
      <c r="CL122" s="97"/>
      <c r="CM122" s="97"/>
      <c r="CN122" s="97"/>
      <c r="CO122" s="97"/>
      <c r="CP122" s="97"/>
      <c r="CQ122" s="97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/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5"/>
      <c r="B123" s="176"/>
      <c r="C123" s="176"/>
      <c r="D123" s="176"/>
      <c r="E123" s="176"/>
      <c r="F123" s="176"/>
      <c r="G123" s="176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 t="str">
        <f>IF(H123="","",ROUNDDOWN(N123/R123,3))</f>
        <v/>
      </c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5"/>
      <c r="AT123" s="176"/>
      <c r="AU123" s="176"/>
      <c r="AV123" s="176"/>
      <c r="AW123" s="176"/>
      <c r="AX123" s="176"/>
      <c r="AY123" s="176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 t="str">
        <f>IF(AZ123="","",ROUNDDOWN(BF123/BJ123,3))</f>
        <v/>
      </c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5"/>
      <c r="CL123" s="176"/>
      <c r="CM123" s="176"/>
      <c r="CN123" s="176"/>
      <c r="CO123" s="176"/>
      <c r="CP123" s="176"/>
      <c r="CQ123" s="176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 t="str">
        <f>IF(CR123="","",ROUNDDOWN(CX123/DB123,3))</f>
        <v/>
      </c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7"/>
      <c r="B124" s="97"/>
      <c r="C124" s="97"/>
      <c r="D124" s="97"/>
      <c r="E124" s="97"/>
      <c r="F124" s="97"/>
      <c r="G124" s="97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/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7"/>
      <c r="AT124" s="97"/>
      <c r="AU124" s="97"/>
      <c r="AV124" s="97"/>
      <c r="AW124" s="97"/>
      <c r="AX124" s="97"/>
      <c r="AY124" s="97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/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7"/>
      <c r="CL124" s="97"/>
      <c r="CM124" s="97"/>
      <c r="CN124" s="97"/>
      <c r="CO124" s="97"/>
      <c r="CP124" s="97"/>
      <c r="CQ124" s="97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/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8"/>
      <c r="B125" s="179"/>
      <c r="C125" s="179"/>
      <c r="D125" s="179"/>
      <c r="E125" s="179"/>
      <c r="F125" s="179"/>
      <c r="G125" s="179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 t="str">
        <f>IF(H125="","",ROUNDDOWN(N125/R125,3))</f>
        <v/>
      </c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8"/>
      <c r="AT125" s="179"/>
      <c r="AU125" s="179"/>
      <c r="AV125" s="179"/>
      <c r="AW125" s="179"/>
      <c r="AX125" s="179"/>
      <c r="AY125" s="179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 t="str">
        <f>IF(AZ125="","",ROUNDDOWN(BF125/BJ125,3))</f>
        <v/>
      </c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8"/>
      <c r="CL125" s="179"/>
      <c r="CM125" s="179"/>
      <c r="CN125" s="179"/>
      <c r="CO125" s="179"/>
      <c r="CP125" s="179"/>
      <c r="CQ125" s="179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 t="str">
        <f>IF(CR125="","",ROUNDDOWN(CX125/DB125,3))</f>
        <v/>
      </c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 thickBot="1">
      <c r="A126" s="180"/>
      <c r="B126" s="181"/>
      <c r="C126" s="181"/>
      <c r="D126" s="181"/>
      <c r="E126" s="181"/>
      <c r="F126" s="181"/>
      <c r="G126" s="181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/>
      <c r="V126" s="104"/>
      <c r="W126" s="104"/>
      <c r="X126" s="10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3"/>
      <c r="AK126" s="133"/>
      <c r="AL126" s="133"/>
      <c r="AM126" s="133"/>
      <c r="AN126" s="138"/>
      <c r="AO126" s="4"/>
      <c r="AP126" s="4"/>
      <c r="AQ126" s="4"/>
      <c r="AS126" s="180"/>
      <c r="AT126" s="181"/>
      <c r="AU126" s="181"/>
      <c r="AV126" s="181"/>
      <c r="AW126" s="181"/>
      <c r="AX126" s="181"/>
      <c r="AY126" s="181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/>
      <c r="BN126" s="104"/>
      <c r="BO126" s="104"/>
      <c r="BP126" s="104"/>
      <c r="BQ126" s="135"/>
      <c r="BR126" s="135"/>
      <c r="BS126" s="135"/>
      <c r="BT126" s="135"/>
      <c r="BU126" s="135"/>
      <c r="BV126" s="135"/>
      <c r="BW126" s="135"/>
      <c r="BX126" s="135"/>
      <c r="BY126" s="135"/>
      <c r="BZ126" s="135"/>
      <c r="CA126" s="135"/>
      <c r="CB126" s="136"/>
      <c r="CC126" s="136"/>
      <c r="CD126" s="136"/>
      <c r="CE126" s="136"/>
      <c r="CF126" s="137"/>
      <c r="CK126" s="180"/>
      <c r="CL126" s="181"/>
      <c r="CM126" s="181"/>
      <c r="CN126" s="181"/>
      <c r="CO126" s="181"/>
      <c r="CP126" s="181"/>
      <c r="CQ126" s="181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/>
      <c r="DF126" s="104"/>
      <c r="DG126" s="104"/>
      <c r="DH126" s="104"/>
      <c r="DI126" s="135"/>
      <c r="DJ126" s="135"/>
      <c r="DK126" s="135"/>
      <c r="DL126" s="135"/>
      <c r="DM126" s="135"/>
      <c r="DN126" s="135"/>
      <c r="DO126" s="135"/>
      <c r="DP126" s="135"/>
      <c r="DQ126" s="135"/>
      <c r="DR126" s="135"/>
      <c r="DS126" s="135"/>
      <c r="DT126" s="136"/>
      <c r="DU126" s="136"/>
      <c r="DV126" s="136"/>
      <c r="DW126" s="136"/>
      <c r="DX126" s="137"/>
    </row>
    <row r="127" spans="1:128" ht="7" hidden="1" customHeight="1">
      <c r="A127" s="53"/>
      <c r="B127" s="53"/>
      <c r="C127" s="53"/>
      <c r="D127" s="53"/>
      <c r="E127" s="53"/>
      <c r="F127" s="53"/>
      <c r="G127" s="53"/>
      <c r="H127" s="94"/>
      <c r="I127" s="94"/>
      <c r="J127" s="94"/>
      <c r="K127" s="94"/>
      <c r="L127" s="94"/>
      <c r="M127" s="94"/>
      <c r="N127" s="98">
        <f>SUM(N115:Q126)</f>
        <v>0</v>
      </c>
      <c r="O127" s="98"/>
      <c r="P127" s="98"/>
      <c r="Q127" s="98"/>
      <c r="R127" s="98"/>
      <c r="S127" s="98"/>
      <c r="T127" s="98"/>
      <c r="U127" s="104" t="str">
        <f>IF(H127="","",ROUNDDOWN(N127/R127,3))</f>
        <v/>
      </c>
      <c r="V127" s="104"/>
      <c r="W127" s="104"/>
      <c r="X127" s="104"/>
      <c r="Y127" s="60"/>
      <c r="Z127" s="61"/>
      <c r="AA127" s="61"/>
      <c r="AB127" s="61"/>
      <c r="AC127" s="61"/>
      <c r="AD127" s="60"/>
      <c r="AE127" s="61"/>
      <c r="AF127" s="62"/>
      <c r="AG127" s="61"/>
      <c r="AH127" s="61"/>
      <c r="AI127" s="61"/>
      <c r="AJ127" s="63"/>
      <c r="AK127" s="64"/>
      <c r="AL127" s="64"/>
      <c r="AM127" s="64"/>
      <c r="AN127" s="65"/>
      <c r="AO127" s="4"/>
      <c r="AP127" s="4"/>
      <c r="AQ127" s="4"/>
      <c r="AS127" s="53"/>
      <c r="AT127" s="53"/>
      <c r="AU127" s="53"/>
      <c r="AV127" s="53"/>
      <c r="AW127" s="53"/>
      <c r="AX127" s="53"/>
      <c r="AY127" s="53"/>
      <c r="AZ127" s="94"/>
      <c r="BA127" s="94"/>
      <c r="BB127" s="94"/>
      <c r="BC127" s="94"/>
      <c r="BD127" s="94"/>
      <c r="BE127" s="94"/>
      <c r="BF127" s="98">
        <f>SUM(BF115:BI126)</f>
        <v>0</v>
      </c>
      <c r="BG127" s="98"/>
      <c r="BH127" s="98"/>
      <c r="BI127" s="98"/>
      <c r="BJ127" s="98"/>
      <c r="BK127" s="98"/>
      <c r="BL127" s="98"/>
      <c r="BM127" s="104" t="str">
        <f>IF(AZ127="","",ROUNDDOWN(BF127/BJ127,3))</f>
        <v/>
      </c>
      <c r="BN127" s="104"/>
      <c r="BO127" s="104"/>
      <c r="BP127" s="104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"/>
      <c r="CC127" s="4"/>
      <c r="CD127" s="4"/>
      <c r="CE127" s="4"/>
      <c r="CF127" s="4"/>
      <c r="CK127" s="53"/>
      <c r="CL127" s="53"/>
      <c r="CM127" s="53"/>
      <c r="CN127" s="53"/>
      <c r="CO127" s="53"/>
      <c r="CP127" s="53"/>
      <c r="CQ127" s="53"/>
      <c r="CR127" s="94"/>
      <c r="CS127" s="94"/>
      <c r="CT127" s="94"/>
      <c r="CU127" s="94"/>
      <c r="CV127" s="94"/>
      <c r="CW127" s="94"/>
      <c r="CX127" s="98">
        <f>SUM(CX115:DA126)</f>
        <v>0</v>
      </c>
      <c r="CY127" s="98"/>
      <c r="CZ127" s="98"/>
      <c r="DA127" s="98"/>
      <c r="DB127" s="98"/>
      <c r="DC127" s="98"/>
      <c r="DD127" s="98"/>
      <c r="DE127" s="104" t="str">
        <f>IF(CR127="","",ROUNDDOWN(CX127/DB127,3))</f>
        <v/>
      </c>
      <c r="DF127" s="104"/>
      <c r="DG127" s="104"/>
      <c r="DH127" s="104"/>
      <c r="DI127" s="49"/>
      <c r="DJ127" s="49"/>
      <c r="DK127" s="49"/>
      <c r="DL127" s="49"/>
      <c r="DM127" s="49"/>
      <c r="DN127" s="49"/>
      <c r="DO127" s="49"/>
      <c r="DP127" s="49"/>
      <c r="DQ127" s="49"/>
      <c r="DR127" s="49"/>
      <c r="DS127" s="49"/>
      <c r="DT127" s="4"/>
      <c r="DU127" s="4"/>
      <c r="DV127" s="4"/>
      <c r="DW127" s="4"/>
      <c r="DX127" s="4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134"/>
      <c r="O128" s="134"/>
      <c r="P128" s="134"/>
      <c r="Q128" s="134"/>
      <c r="R128" s="98"/>
      <c r="S128" s="98"/>
      <c r="T128" s="98"/>
      <c r="U128" s="104"/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134"/>
      <c r="BG128" s="134"/>
      <c r="BH128" s="134"/>
      <c r="BI128" s="134"/>
      <c r="BJ128" s="98"/>
      <c r="BK128" s="98"/>
      <c r="BL128" s="98"/>
      <c r="BM128" s="104"/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134"/>
      <c r="CY128" s="134"/>
      <c r="CZ128" s="134"/>
      <c r="DA128" s="134"/>
      <c r="DB128" s="98"/>
      <c r="DC128" s="98"/>
      <c r="DD128" s="98"/>
      <c r="DE128" s="104"/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6" customHeight="1">
      <c r="A129" s="41"/>
      <c r="B129" s="41"/>
      <c r="C129" s="41"/>
      <c r="D129" s="41"/>
      <c r="E129" s="41"/>
      <c r="F129" s="41"/>
      <c r="G129" s="41"/>
      <c r="H129" s="143" t="str">
        <f>IF(N127=0,"","Total")</f>
        <v/>
      </c>
      <c r="I129" s="94"/>
      <c r="J129" s="94"/>
      <c r="K129" s="94"/>
      <c r="L129" s="94"/>
      <c r="M129" s="94"/>
      <c r="N129" s="98" t="str">
        <f>IF(H129="","",SUM(N115:Q126))</f>
        <v/>
      </c>
      <c r="O129" s="98"/>
      <c r="P129" s="98"/>
      <c r="Q129" s="98"/>
      <c r="R129" s="98" t="str">
        <f>IF(H129="","",SUM(R115:T126))</f>
        <v/>
      </c>
      <c r="S129" s="98"/>
      <c r="T129" s="98"/>
      <c r="U129" s="104" t="str">
        <f>IF(H129="","",ROUNDDOWN(N129/R129,3))</f>
        <v/>
      </c>
      <c r="V129" s="104"/>
      <c r="W129" s="104"/>
      <c r="X129" s="140"/>
      <c r="Y129" s="202" t="s">
        <v>30</v>
      </c>
      <c r="Z129" s="203"/>
      <c r="AA129" s="203"/>
      <c r="AB129" s="203"/>
      <c r="AC129" s="203"/>
      <c r="AD129" s="206" t="str">
        <f>IF(N129="","",N129+N129*0.4)</f>
        <v/>
      </c>
      <c r="AE129" s="194"/>
      <c r="AF129" s="207"/>
      <c r="AG129" s="194" t="str">
        <f>R129</f>
        <v/>
      </c>
      <c r="AH129" s="194"/>
      <c r="AI129" s="194"/>
      <c r="AJ129" s="196" t="str">
        <f>IF(AD129="","",ROUNDDOWN(AD129/AG129,3))</f>
        <v/>
      </c>
      <c r="AK129" s="197"/>
      <c r="AL129" s="197"/>
      <c r="AM129" s="197"/>
      <c r="AN129" s="198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143" t="str">
        <f>IF(BF127=0,"","Total")</f>
        <v/>
      </c>
      <c r="BA129" s="94"/>
      <c r="BB129" s="94"/>
      <c r="BC129" s="94"/>
      <c r="BD129" s="94"/>
      <c r="BE129" s="94"/>
      <c r="BF129" s="98" t="str">
        <f>IF(AZ129="","",SUM(BF115:BI126))</f>
        <v/>
      </c>
      <c r="BG129" s="98"/>
      <c r="BH129" s="98"/>
      <c r="BI129" s="98"/>
      <c r="BJ129" s="98" t="str">
        <f>IF(AZ129="","",SUM(BJ115:BL126))</f>
        <v/>
      </c>
      <c r="BK129" s="98"/>
      <c r="BL129" s="98"/>
      <c r="BM129" s="104" t="str">
        <f>IF(AZ129="","",ROUNDDOWN(BF129/BJ129,3))</f>
        <v/>
      </c>
      <c r="BN129" s="104"/>
      <c r="BO129" s="104"/>
      <c r="BP129" s="140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K129" s="41"/>
      <c r="CL129" s="41"/>
      <c r="CM129" s="41"/>
      <c r="CN129" s="41"/>
      <c r="CO129" s="41"/>
      <c r="CP129" s="41"/>
      <c r="CQ129" s="41"/>
      <c r="CR129" s="143" t="str">
        <f>IF(CX127=0,"","Total")</f>
        <v/>
      </c>
      <c r="CS129" s="94"/>
      <c r="CT129" s="94"/>
      <c r="CU129" s="94"/>
      <c r="CV129" s="94"/>
      <c r="CW129" s="94"/>
      <c r="CX129" s="98" t="str">
        <f>IF(CR129="","",SUM(CX115:DA126))</f>
        <v/>
      </c>
      <c r="CY129" s="98"/>
      <c r="CZ129" s="98"/>
      <c r="DA129" s="98"/>
      <c r="DB129" s="98" t="str">
        <f>IF(CR129="","",SUM(DB115:DD126))</f>
        <v/>
      </c>
      <c r="DC129" s="98"/>
      <c r="DD129" s="98"/>
      <c r="DE129" s="104" t="str">
        <f>IF(CR129="","",ROUNDDOWN(CX129/DB129,3))</f>
        <v/>
      </c>
      <c r="DF129" s="104"/>
      <c r="DG129" s="104"/>
      <c r="DH129" s="140"/>
      <c r="DI129" s="41"/>
      <c r="DJ129" s="41"/>
      <c r="DK129" s="41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</row>
    <row r="130" spans="1:128" ht="6" customHeight="1" thickBot="1">
      <c r="A130" s="41"/>
      <c r="B130" s="41"/>
      <c r="C130" s="41"/>
      <c r="D130" s="41"/>
      <c r="E130" s="41"/>
      <c r="F130" s="41"/>
      <c r="G130" s="41"/>
      <c r="H130" s="144"/>
      <c r="I130" s="136"/>
      <c r="J130" s="136"/>
      <c r="K130" s="136"/>
      <c r="L130" s="136"/>
      <c r="M130" s="136"/>
      <c r="N130" s="135"/>
      <c r="O130" s="135"/>
      <c r="P130" s="135"/>
      <c r="Q130" s="135"/>
      <c r="R130" s="135"/>
      <c r="S130" s="135"/>
      <c r="T130" s="135"/>
      <c r="U130" s="141"/>
      <c r="V130" s="141"/>
      <c r="W130" s="141"/>
      <c r="X130" s="142"/>
      <c r="Y130" s="204"/>
      <c r="Z130" s="205"/>
      <c r="AA130" s="205"/>
      <c r="AB130" s="205"/>
      <c r="AC130" s="205"/>
      <c r="AD130" s="208"/>
      <c r="AE130" s="195"/>
      <c r="AF130" s="209"/>
      <c r="AG130" s="195"/>
      <c r="AH130" s="195"/>
      <c r="AI130" s="195"/>
      <c r="AJ130" s="199"/>
      <c r="AK130" s="200"/>
      <c r="AL130" s="200"/>
      <c r="AM130" s="200"/>
      <c r="AN130" s="20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4"/>
      <c r="BA130" s="136"/>
      <c r="BB130" s="136"/>
      <c r="BC130" s="136"/>
      <c r="BD130" s="136"/>
      <c r="BE130" s="136"/>
      <c r="BF130" s="135"/>
      <c r="BG130" s="135"/>
      <c r="BH130" s="135"/>
      <c r="BI130" s="135"/>
      <c r="BJ130" s="135"/>
      <c r="BK130" s="135"/>
      <c r="BL130" s="135"/>
      <c r="BM130" s="141"/>
      <c r="BN130" s="141"/>
      <c r="BO130" s="141"/>
      <c r="BP130" s="142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4"/>
      <c r="CS130" s="136"/>
      <c r="CT130" s="136"/>
      <c r="CU130" s="136"/>
      <c r="CV130" s="136"/>
      <c r="CW130" s="136"/>
      <c r="CX130" s="135"/>
      <c r="CY130" s="135"/>
      <c r="CZ130" s="135"/>
      <c r="DA130" s="135"/>
      <c r="DB130" s="135"/>
      <c r="DC130" s="135"/>
      <c r="DD130" s="135"/>
      <c r="DE130" s="141"/>
      <c r="DF130" s="141"/>
      <c r="DG130" s="141"/>
      <c r="DH130" s="142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>
      <c r="A131" s="41"/>
      <c r="B131" s="41"/>
      <c r="C131" s="41"/>
      <c r="D131" s="41"/>
      <c r="E131" s="41"/>
      <c r="F131" s="41"/>
      <c r="G131" s="4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50"/>
      <c r="V131" s="50"/>
      <c r="W131" s="50"/>
      <c r="X131" s="50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50"/>
      <c r="BN131" s="50"/>
      <c r="BO131" s="50"/>
      <c r="BP131" s="50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50"/>
      <c r="DF131" s="50"/>
      <c r="DG131" s="50"/>
      <c r="DH131" s="50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 thickBo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>
      <c r="A134" s="161" t="s">
        <v>31</v>
      </c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  <c r="AM134" s="162"/>
      <c r="AN134" s="163"/>
      <c r="AO134" s="47"/>
      <c r="AP134" s="47"/>
      <c r="AQ134" s="47"/>
      <c r="AS134" s="182" t="s">
        <v>32</v>
      </c>
      <c r="AT134" s="183"/>
      <c r="AU134" s="183"/>
      <c r="AV134" s="183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  <c r="BK134" s="183"/>
      <c r="BL134" s="183"/>
      <c r="BM134" s="183"/>
      <c r="BN134" s="183"/>
      <c r="BO134" s="183"/>
      <c r="BP134" s="183"/>
      <c r="BQ134" s="183"/>
      <c r="BR134" s="183"/>
      <c r="BS134" s="183"/>
      <c r="BT134" s="183"/>
      <c r="BU134" s="183"/>
      <c r="BV134" s="183"/>
      <c r="BW134" s="183"/>
      <c r="BX134" s="183"/>
      <c r="BY134" s="183"/>
      <c r="BZ134" s="183"/>
      <c r="CA134" s="183"/>
      <c r="CB134" s="183"/>
      <c r="CC134" s="183"/>
      <c r="CD134" s="183"/>
      <c r="CE134" s="183"/>
      <c r="CF134" s="184"/>
      <c r="CK134" s="188" t="s">
        <v>33</v>
      </c>
      <c r="CL134" s="189"/>
      <c r="CM134" s="189"/>
      <c r="CN134" s="189"/>
      <c r="CO134" s="189"/>
      <c r="CP134" s="189"/>
      <c r="CQ134" s="189"/>
      <c r="CR134" s="189"/>
      <c r="CS134" s="189"/>
      <c r="CT134" s="189"/>
      <c r="CU134" s="189"/>
      <c r="CV134" s="189"/>
      <c r="CW134" s="189"/>
      <c r="CX134" s="189"/>
      <c r="CY134" s="189"/>
      <c r="CZ134" s="189"/>
      <c r="DA134" s="189"/>
      <c r="DB134" s="189"/>
      <c r="DC134" s="189"/>
      <c r="DD134" s="189"/>
      <c r="DE134" s="189"/>
      <c r="DF134" s="189"/>
      <c r="DG134" s="189"/>
      <c r="DH134" s="189"/>
      <c r="DI134" s="189"/>
      <c r="DJ134" s="189"/>
      <c r="DK134" s="189"/>
      <c r="DL134" s="189"/>
      <c r="DM134" s="189"/>
      <c r="DN134" s="189"/>
      <c r="DO134" s="189"/>
      <c r="DP134" s="189"/>
      <c r="DQ134" s="189"/>
      <c r="DR134" s="189"/>
      <c r="DS134" s="189"/>
      <c r="DT134" s="189"/>
      <c r="DU134" s="189"/>
      <c r="DV134" s="189"/>
      <c r="DW134" s="189"/>
      <c r="DX134" s="190"/>
    </row>
    <row r="135" spans="1:128" ht="6" customHeight="1">
      <c r="A135" s="164"/>
      <c r="B135" s="165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  <c r="AL135" s="165"/>
      <c r="AM135" s="165"/>
      <c r="AN135" s="166"/>
      <c r="AO135" s="47"/>
      <c r="AP135" s="47"/>
      <c r="AQ135" s="47"/>
      <c r="AS135" s="185"/>
      <c r="AT135" s="186"/>
      <c r="AU135" s="186"/>
      <c r="AV135" s="186"/>
      <c r="AW135" s="186"/>
      <c r="AX135" s="186"/>
      <c r="AY135" s="186"/>
      <c r="AZ135" s="186"/>
      <c r="BA135" s="186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6"/>
      <c r="BM135" s="186"/>
      <c r="BN135" s="186"/>
      <c r="BO135" s="186"/>
      <c r="BP135" s="186"/>
      <c r="BQ135" s="186"/>
      <c r="BR135" s="186"/>
      <c r="BS135" s="186"/>
      <c r="BT135" s="186"/>
      <c r="BU135" s="186"/>
      <c r="BV135" s="186"/>
      <c r="BW135" s="186"/>
      <c r="BX135" s="186"/>
      <c r="BY135" s="186"/>
      <c r="BZ135" s="186"/>
      <c r="CA135" s="186"/>
      <c r="CB135" s="186"/>
      <c r="CC135" s="186"/>
      <c r="CD135" s="186"/>
      <c r="CE135" s="186"/>
      <c r="CF135" s="187"/>
      <c r="CK135" s="191"/>
      <c r="CL135" s="192"/>
      <c r="CM135" s="192"/>
      <c r="CN135" s="192"/>
      <c r="CO135" s="192"/>
      <c r="CP135" s="192"/>
      <c r="CQ135" s="192"/>
      <c r="CR135" s="192"/>
      <c r="CS135" s="192"/>
      <c r="CT135" s="192"/>
      <c r="CU135" s="192"/>
      <c r="CV135" s="192"/>
      <c r="CW135" s="192"/>
      <c r="CX135" s="192"/>
      <c r="CY135" s="192"/>
      <c r="CZ135" s="192"/>
      <c r="DA135" s="192"/>
      <c r="DB135" s="192"/>
      <c r="DC135" s="192"/>
      <c r="DD135" s="192"/>
      <c r="DE135" s="192"/>
      <c r="DF135" s="192"/>
      <c r="DG135" s="192"/>
      <c r="DH135" s="192"/>
      <c r="DI135" s="192"/>
      <c r="DJ135" s="192"/>
      <c r="DK135" s="192"/>
      <c r="DL135" s="192"/>
      <c r="DM135" s="192"/>
      <c r="DN135" s="192"/>
      <c r="DO135" s="192"/>
      <c r="DP135" s="192"/>
      <c r="DQ135" s="192"/>
      <c r="DR135" s="192"/>
      <c r="DS135" s="192"/>
      <c r="DT135" s="192"/>
      <c r="DU135" s="192"/>
      <c r="DV135" s="192"/>
      <c r="DW135" s="192"/>
      <c r="DX135" s="193"/>
    </row>
    <row r="136" spans="1:128" ht="6" customHeight="1">
      <c r="A136" s="155"/>
      <c r="B136" s="156"/>
      <c r="C136" s="156"/>
      <c r="D136" s="159"/>
      <c r="E136" s="97"/>
      <c r="F136" s="97"/>
      <c r="G136" s="97"/>
      <c r="H136" s="100" t="s">
        <v>11</v>
      </c>
      <c r="I136" s="97"/>
      <c r="J136" s="97"/>
      <c r="K136" s="97"/>
      <c r="L136" s="97"/>
      <c r="M136" s="97"/>
      <c r="N136" s="100" t="s">
        <v>7</v>
      </c>
      <c r="O136" s="97"/>
      <c r="P136" s="97"/>
      <c r="Q136" s="97"/>
      <c r="R136" s="100" t="s">
        <v>8</v>
      </c>
      <c r="S136" s="97"/>
      <c r="T136" s="97"/>
      <c r="U136" s="100" t="s">
        <v>12</v>
      </c>
      <c r="V136" s="97"/>
      <c r="W136" s="97"/>
      <c r="X136" s="97"/>
      <c r="Y136" s="100" t="s">
        <v>13</v>
      </c>
      <c r="Z136" s="97"/>
      <c r="AA136" s="97"/>
      <c r="AB136" s="97"/>
      <c r="AC136" s="100" t="s">
        <v>14</v>
      </c>
      <c r="AD136" s="97"/>
      <c r="AE136" s="97"/>
      <c r="AF136" s="97"/>
      <c r="AG136" s="97"/>
      <c r="AH136" s="97"/>
      <c r="AI136" s="97"/>
      <c r="AJ136" s="100" t="s">
        <v>15</v>
      </c>
      <c r="AK136" s="97"/>
      <c r="AL136" s="97"/>
      <c r="AM136" s="97"/>
      <c r="AN136" s="112"/>
      <c r="AO136" s="48"/>
      <c r="AP136" s="48"/>
      <c r="AQ136" s="48"/>
      <c r="AS136" s="155"/>
      <c r="AT136" s="156"/>
      <c r="AU136" s="156"/>
      <c r="AV136" s="159"/>
      <c r="AW136" s="97"/>
      <c r="AX136" s="97"/>
      <c r="AY136" s="97"/>
      <c r="AZ136" s="100" t="s">
        <v>11</v>
      </c>
      <c r="BA136" s="97"/>
      <c r="BB136" s="97"/>
      <c r="BC136" s="97"/>
      <c r="BD136" s="97"/>
      <c r="BE136" s="97"/>
      <c r="BF136" s="100" t="s">
        <v>7</v>
      </c>
      <c r="BG136" s="97"/>
      <c r="BH136" s="97"/>
      <c r="BI136" s="97"/>
      <c r="BJ136" s="100" t="s">
        <v>8</v>
      </c>
      <c r="BK136" s="97"/>
      <c r="BL136" s="97"/>
      <c r="BM136" s="100" t="s">
        <v>12</v>
      </c>
      <c r="BN136" s="97"/>
      <c r="BO136" s="97"/>
      <c r="BP136" s="97"/>
      <c r="BQ136" s="100" t="s">
        <v>13</v>
      </c>
      <c r="BR136" s="97"/>
      <c r="BS136" s="97"/>
      <c r="BT136" s="97"/>
      <c r="BU136" s="100" t="s">
        <v>14</v>
      </c>
      <c r="BV136" s="97"/>
      <c r="BW136" s="97"/>
      <c r="BX136" s="97"/>
      <c r="BY136" s="97"/>
      <c r="BZ136" s="97"/>
      <c r="CA136" s="97"/>
      <c r="CB136" s="100" t="s">
        <v>15</v>
      </c>
      <c r="CC136" s="97"/>
      <c r="CD136" s="97"/>
      <c r="CE136" s="97"/>
      <c r="CF136" s="112"/>
      <c r="CK136" s="155"/>
      <c r="CL136" s="156"/>
      <c r="CM136" s="156"/>
      <c r="CN136" s="159"/>
      <c r="CO136" s="97"/>
      <c r="CP136" s="97"/>
      <c r="CQ136" s="97"/>
      <c r="CR136" s="100" t="s">
        <v>11</v>
      </c>
      <c r="CS136" s="97"/>
      <c r="CT136" s="97"/>
      <c r="CU136" s="97"/>
      <c r="CV136" s="97"/>
      <c r="CW136" s="97"/>
      <c r="CX136" s="100" t="s">
        <v>7</v>
      </c>
      <c r="CY136" s="97"/>
      <c r="CZ136" s="97"/>
      <c r="DA136" s="97"/>
      <c r="DB136" s="100" t="s">
        <v>8</v>
      </c>
      <c r="DC136" s="97"/>
      <c r="DD136" s="97"/>
      <c r="DE136" s="100" t="s">
        <v>12</v>
      </c>
      <c r="DF136" s="97"/>
      <c r="DG136" s="97"/>
      <c r="DH136" s="97"/>
      <c r="DI136" s="100" t="s">
        <v>13</v>
      </c>
      <c r="DJ136" s="97"/>
      <c r="DK136" s="97"/>
      <c r="DL136" s="97"/>
      <c r="DM136" s="100" t="s">
        <v>14</v>
      </c>
      <c r="DN136" s="97"/>
      <c r="DO136" s="97"/>
      <c r="DP136" s="97"/>
      <c r="DQ136" s="97"/>
      <c r="DR136" s="97"/>
      <c r="DS136" s="97"/>
      <c r="DT136" s="100" t="s">
        <v>15</v>
      </c>
      <c r="DU136" s="97"/>
      <c r="DV136" s="97"/>
      <c r="DW136" s="97"/>
      <c r="DX136" s="112"/>
    </row>
    <row r="137" spans="1:128" ht="6" customHeight="1">
      <c r="A137" s="157"/>
      <c r="B137" s="158"/>
      <c r="C137" s="158"/>
      <c r="D137" s="160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112"/>
      <c r="AO137" s="48"/>
      <c r="AP137" s="48"/>
      <c r="AQ137" s="48"/>
      <c r="AS137" s="157"/>
      <c r="AT137" s="158"/>
      <c r="AU137" s="158"/>
      <c r="AV137" s="160"/>
      <c r="AW137" s="97"/>
      <c r="AX137" s="97"/>
      <c r="AY137" s="97"/>
      <c r="AZ137" s="97"/>
      <c r="BA137" s="97"/>
      <c r="BB137" s="97"/>
      <c r="BC137" s="97"/>
      <c r="BD137" s="97"/>
      <c r="BE137" s="97"/>
      <c r="BF137" s="97"/>
      <c r="BG137" s="97"/>
      <c r="BH137" s="97"/>
      <c r="BI137" s="97"/>
      <c r="BJ137" s="97"/>
      <c r="BK137" s="97"/>
      <c r="BL137" s="97"/>
      <c r="BM137" s="97"/>
      <c r="BN137" s="97"/>
      <c r="BO137" s="97"/>
      <c r="BP137" s="97"/>
      <c r="BQ137" s="97"/>
      <c r="BR137" s="97"/>
      <c r="BS137" s="97"/>
      <c r="BT137" s="97"/>
      <c r="BU137" s="97"/>
      <c r="BV137" s="97"/>
      <c r="BW137" s="97"/>
      <c r="BX137" s="97"/>
      <c r="BY137" s="97"/>
      <c r="BZ137" s="97"/>
      <c r="CA137" s="97"/>
      <c r="CB137" s="97"/>
      <c r="CC137" s="97"/>
      <c r="CD137" s="97"/>
      <c r="CE137" s="97"/>
      <c r="CF137" s="112"/>
      <c r="CK137" s="157"/>
      <c r="CL137" s="158"/>
      <c r="CM137" s="158"/>
      <c r="CN137" s="160"/>
      <c r="CO137" s="97"/>
      <c r="CP137" s="97"/>
      <c r="CQ137" s="97"/>
      <c r="CR137" s="97"/>
      <c r="CS137" s="97"/>
      <c r="CT137" s="97"/>
      <c r="CU137" s="97"/>
      <c r="CV137" s="97"/>
      <c r="CW137" s="97"/>
      <c r="CX137" s="97"/>
      <c r="CY137" s="97"/>
      <c r="CZ137" s="97"/>
      <c r="DA137" s="97"/>
      <c r="DB137" s="97"/>
      <c r="DC137" s="97"/>
      <c r="DD137" s="97"/>
      <c r="DE137" s="97"/>
      <c r="DF137" s="97"/>
      <c r="DG137" s="97"/>
      <c r="DH137" s="97"/>
      <c r="DI137" s="97"/>
      <c r="DJ137" s="97"/>
      <c r="DK137" s="97"/>
      <c r="DL137" s="97"/>
      <c r="DM137" s="97"/>
      <c r="DN137" s="97"/>
      <c r="DO137" s="97"/>
      <c r="DP137" s="97"/>
      <c r="DQ137" s="97"/>
      <c r="DR137" s="97"/>
      <c r="DS137" s="97"/>
      <c r="DT137" s="97"/>
      <c r="DU137" s="97"/>
      <c r="DV137" s="97"/>
      <c r="DW137" s="97"/>
      <c r="DX137" s="112"/>
    </row>
    <row r="138" spans="1:128" ht="7" customHeight="1">
      <c r="A138" s="171"/>
      <c r="B138" s="172"/>
      <c r="C138" s="172"/>
      <c r="D138" s="172"/>
      <c r="E138" s="172"/>
      <c r="F138" s="172"/>
      <c r="G138" s="172"/>
      <c r="H138" s="94"/>
      <c r="I138" s="94"/>
      <c r="J138" s="94"/>
      <c r="K138" s="94"/>
      <c r="L138" s="94"/>
      <c r="M138" s="94"/>
      <c r="N138" s="98"/>
      <c r="O138" s="98"/>
      <c r="P138" s="98"/>
      <c r="Q138" s="98"/>
      <c r="R138" s="98"/>
      <c r="S138" s="98"/>
      <c r="T138" s="98"/>
      <c r="U138" s="104" t="str">
        <f>IF(H138="","",ROUNDDOWN(N138/R138,3))</f>
        <v/>
      </c>
      <c r="V138" s="104"/>
      <c r="W138" s="104"/>
      <c r="X138" s="104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  <c r="AI138" s="98"/>
      <c r="AJ138" s="94"/>
      <c r="AK138" s="94"/>
      <c r="AL138" s="94"/>
      <c r="AM138" s="94"/>
      <c r="AN138" s="122"/>
      <c r="AO138" s="4"/>
      <c r="AP138" s="4"/>
      <c r="AQ138" s="4"/>
      <c r="AS138" s="171"/>
      <c r="AT138" s="172"/>
      <c r="AU138" s="172"/>
      <c r="AV138" s="172"/>
      <c r="AW138" s="172"/>
      <c r="AX138" s="172"/>
      <c r="AY138" s="172"/>
      <c r="AZ138" s="94"/>
      <c r="BA138" s="94"/>
      <c r="BB138" s="94"/>
      <c r="BC138" s="94"/>
      <c r="BD138" s="94"/>
      <c r="BE138" s="94"/>
      <c r="BF138" s="98"/>
      <c r="BG138" s="98"/>
      <c r="BH138" s="98"/>
      <c r="BI138" s="98"/>
      <c r="BJ138" s="98"/>
      <c r="BK138" s="98"/>
      <c r="BL138" s="98"/>
      <c r="BM138" s="104" t="str">
        <f>IF(AZ138="","",ROUNDDOWN(BF138/BJ138,3))</f>
        <v/>
      </c>
      <c r="BN138" s="104"/>
      <c r="BO138" s="104"/>
      <c r="BP138" s="104"/>
      <c r="BQ138" s="98"/>
      <c r="BR138" s="98"/>
      <c r="BS138" s="98"/>
      <c r="BT138" s="98"/>
      <c r="BU138" s="98"/>
      <c r="BV138" s="98"/>
      <c r="BW138" s="98"/>
      <c r="BX138" s="98"/>
      <c r="BY138" s="98"/>
      <c r="BZ138" s="98"/>
      <c r="CA138" s="98"/>
      <c r="CB138" s="94"/>
      <c r="CC138" s="94"/>
      <c r="CD138" s="94"/>
      <c r="CE138" s="94"/>
      <c r="CF138" s="122"/>
      <c r="CK138" s="171"/>
      <c r="CL138" s="172"/>
      <c r="CM138" s="172"/>
      <c r="CN138" s="172"/>
      <c r="CO138" s="172"/>
      <c r="CP138" s="172"/>
      <c r="CQ138" s="172"/>
      <c r="CR138" s="94"/>
      <c r="CS138" s="94"/>
      <c r="CT138" s="94"/>
      <c r="CU138" s="94"/>
      <c r="CV138" s="94"/>
      <c r="CW138" s="94"/>
      <c r="CX138" s="98"/>
      <c r="CY138" s="98"/>
      <c r="CZ138" s="98"/>
      <c r="DA138" s="98"/>
      <c r="DB138" s="98"/>
      <c r="DC138" s="98"/>
      <c r="DD138" s="98"/>
      <c r="DE138" s="104" t="str">
        <f>IF(CR138="","",ROUNDDOWN(CX138/DB138,3))</f>
        <v/>
      </c>
      <c r="DF138" s="104"/>
      <c r="DG138" s="104"/>
      <c r="DH138" s="104"/>
      <c r="DI138" s="98"/>
      <c r="DJ138" s="98"/>
      <c r="DK138" s="98"/>
      <c r="DL138" s="98"/>
      <c r="DM138" s="98"/>
      <c r="DN138" s="98"/>
      <c r="DO138" s="98"/>
      <c r="DP138" s="98"/>
      <c r="DQ138" s="98"/>
      <c r="DR138" s="98"/>
      <c r="DS138" s="98"/>
      <c r="DT138" s="94"/>
      <c r="DU138" s="94"/>
      <c r="DV138" s="94"/>
      <c r="DW138" s="94"/>
      <c r="DX138" s="12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/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/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/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69"/>
      <c r="B140" s="170"/>
      <c r="C140" s="170"/>
      <c r="D140" s="170"/>
      <c r="E140" s="170"/>
      <c r="F140" s="170"/>
      <c r="G140" s="170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 t="str">
        <f>IF(H140="","",ROUNDDOWN(N140/R140,3))</f>
        <v/>
      </c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69"/>
      <c r="AT140" s="170"/>
      <c r="AU140" s="170"/>
      <c r="AV140" s="170"/>
      <c r="AW140" s="170"/>
      <c r="AX140" s="170"/>
      <c r="AY140" s="170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 t="str">
        <f>IF(AZ140="","",ROUNDDOWN(BF140/BJ140,3))</f>
        <v/>
      </c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69"/>
      <c r="CL140" s="170"/>
      <c r="CM140" s="170"/>
      <c r="CN140" s="170"/>
      <c r="CO140" s="170"/>
      <c r="CP140" s="170"/>
      <c r="CQ140" s="170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 t="str">
        <f>IF(CR140="","",ROUNDDOWN(CX140/DB140,3))</f>
        <v/>
      </c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/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/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/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73"/>
      <c r="B142" s="174"/>
      <c r="C142" s="174"/>
      <c r="D142" s="174"/>
      <c r="E142" s="174"/>
      <c r="F142" s="174"/>
      <c r="G142" s="174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 t="str">
        <f>IF(H142="","",ROUNDDOWN(N142/R142,3))</f>
        <v/>
      </c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73"/>
      <c r="AT142" s="174"/>
      <c r="AU142" s="174"/>
      <c r="AV142" s="174"/>
      <c r="AW142" s="174"/>
      <c r="AX142" s="174"/>
      <c r="AY142" s="174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 t="str">
        <f>IF(AZ142="","",ROUNDDOWN(BF142/BJ142,3))</f>
        <v/>
      </c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73"/>
      <c r="CL142" s="174"/>
      <c r="CM142" s="174"/>
      <c r="CN142" s="174"/>
      <c r="CO142" s="174"/>
      <c r="CP142" s="174"/>
      <c r="CQ142" s="174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 t="str">
        <f>IF(CR142="","",ROUNDDOWN(CX142/DB142,3))</f>
        <v/>
      </c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/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/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/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5"/>
      <c r="B144" s="176"/>
      <c r="C144" s="176"/>
      <c r="D144" s="176"/>
      <c r="E144" s="176"/>
      <c r="F144" s="176"/>
      <c r="G144" s="176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 t="str">
        <f>IF(H144="","",ROUNDDOWN(N144/R144,3))</f>
        <v/>
      </c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5"/>
      <c r="AT144" s="176"/>
      <c r="AU144" s="176"/>
      <c r="AV144" s="176"/>
      <c r="AW144" s="176"/>
      <c r="AX144" s="176"/>
      <c r="AY144" s="176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 t="str">
        <f>IF(AZ144="","",ROUNDDOWN(BF144/BJ144,3))</f>
        <v/>
      </c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5"/>
      <c r="CL144" s="176"/>
      <c r="CM144" s="176"/>
      <c r="CN144" s="176"/>
      <c r="CO144" s="176"/>
      <c r="CP144" s="176"/>
      <c r="CQ144" s="176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 t="str">
        <f>IF(CR144="","",ROUNDDOWN(CX144/DB144,3))</f>
        <v/>
      </c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7"/>
      <c r="B145" s="97"/>
      <c r="C145" s="97"/>
      <c r="D145" s="97"/>
      <c r="E145" s="97"/>
      <c r="F145" s="97"/>
      <c r="G145" s="97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/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7"/>
      <c r="AT145" s="97"/>
      <c r="AU145" s="97"/>
      <c r="AV145" s="97"/>
      <c r="AW145" s="97"/>
      <c r="AX145" s="97"/>
      <c r="AY145" s="97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/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7"/>
      <c r="CL145" s="97"/>
      <c r="CM145" s="97"/>
      <c r="CN145" s="97"/>
      <c r="CO145" s="97"/>
      <c r="CP145" s="97"/>
      <c r="CQ145" s="97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/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5"/>
      <c r="B146" s="176"/>
      <c r="C146" s="176"/>
      <c r="D146" s="176"/>
      <c r="E146" s="176"/>
      <c r="F146" s="176"/>
      <c r="G146" s="176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 t="str">
        <f>IF(H146="","",ROUNDDOWN(N146/R146,3))</f>
        <v/>
      </c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5"/>
      <c r="AT146" s="176"/>
      <c r="AU146" s="176"/>
      <c r="AV146" s="176"/>
      <c r="AW146" s="176"/>
      <c r="AX146" s="176"/>
      <c r="AY146" s="176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 t="str">
        <f>IF(AZ146="","",ROUNDDOWN(BF146/BJ146,3))</f>
        <v/>
      </c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5"/>
      <c r="CL146" s="176"/>
      <c r="CM146" s="176"/>
      <c r="CN146" s="176"/>
      <c r="CO146" s="176"/>
      <c r="CP146" s="176"/>
      <c r="CQ146" s="176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 t="str">
        <f>IF(CR146="","",ROUNDDOWN(CX146/DB146,3))</f>
        <v/>
      </c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7"/>
      <c r="B147" s="97"/>
      <c r="C147" s="97"/>
      <c r="D147" s="97"/>
      <c r="E147" s="97"/>
      <c r="F147" s="97"/>
      <c r="G147" s="97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/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7"/>
      <c r="AT147" s="97"/>
      <c r="AU147" s="97"/>
      <c r="AV147" s="97"/>
      <c r="AW147" s="97"/>
      <c r="AX147" s="97"/>
      <c r="AY147" s="97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/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7"/>
      <c r="CL147" s="97"/>
      <c r="CM147" s="97"/>
      <c r="CN147" s="97"/>
      <c r="CO147" s="97"/>
      <c r="CP147" s="97"/>
      <c r="CQ147" s="97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/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8"/>
      <c r="B148" s="179"/>
      <c r="C148" s="179"/>
      <c r="D148" s="179"/>
      <c r="E148" s="179"/>
      <c r="F148" s="179"/>
      <c r="G148" s="179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 t="str">
        <f>IF(H148="","",ROUNDDOWN(N148/R148,3))</f>
        <v/>
      </c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8"/>
      <c r="AT148" s="179"/>
      <c r="AU148" s="179"/>
      <c r="AV148" s="179"/>
      <c r="AW148" s="179"/>
      <c r="AX148" s="179"/>
      <c r="AY148" s="179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 t="str">
        <f>IF(AZ148="","",ROUNDDOWN(BF148/BJ148,3))</f>
        <v/>
      </c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8"/>
      <c r="CL148" s="179"/>
      <c r="CM148" s="179"/>
      <c r="CN148" s="179"/>
      <c r="CO148" s="179"/>
      <c r="CP148" s="179"/>
      <c r="CQ148" s="179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 t="str">
        <f>IF(CR148="","",ROUNDDOWN(CX148/DB148,3))</f>
        <v/>
      </c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 thickBot="1">
      <c r="A149" s="180"/>
      <c r="B149" s="181"/>
      <c r="C149" s="181"/>
      <c r="D149" s="181"/>
      <c r="E149" s="181"/>
      <c r="F149" s="181"/>
      <c r="G149" s="181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/>
      <c r="V149" s="104"/>
      <c r="W149" s="104"/>
      <c r="X149" s="10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3"/>
      <c r="AK149" s="133"/>
      <c r="AL149" s="133"/>
      <c r="AM149" s="133"/>
      <c r="AN149" s="138"/>
      <c r="AO149" s="4"/>
      <c r="AP149" s="4"/>
      <c r="AQ149" s="4"/>
      <c r="AS149" s="180"/>
      <c r="AT149" s="181"/>
      <c r="AU149" s="181"/>
      <c r="AV149" s="181"/>
      <c r="AW149" s="181"/>
      <c r="AX149" s="181"/>
      <c r="AY149" s="181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/>
      <c r="BN149" s="104"/>
      <c r="BO149" s="104"/>
      <c r="BP149" s="104"/>
      <c r="BQ149" s="135"/>
      <c r="BR149" s="135"/>
      <c r="BS149" s="135"/>
      <c r="BT149" s="135"/>
      <c r="BU149" s="135"/>
      <c r="BV149" s="135"/>
      <c r="BW149" s="135"/>
      <c r="BX149" s="135"/>
      <c r="BY149" s="135"/>
      <c r="BZ149" s="135"/>
      <c r="CA149" s="135"/>
      <c r="CB149" s="136"/>
      <c r="CC149" s="136"/>
      <c r="CD149" s="136"/>
      <c r="CE149" s="136"/>
      <c r="CF149" s="137"/>
      <c r="CK149" s="180"/>
      <c r="CL149" s="181"/>
      <c r="CM149" s="181"/>
      <c r="CN149" s="181"/>
      <c r="CO149" s="181"/>
      <c r="CP149" s="181"/>
      <c r="CQ149" s="181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/>
      <c r="DF149" s="104"/>
      <c r="DG149" s="104"/>
      <c r="DH149" s="104"/>
      <c r="DI149" s="135"/>
      <c r="DJ149" s="135"/>
      <c r="DK149" s="135"/>
      <c r="DL149" s="135"/>
      <c r="DM149" s="135"/>
      <c r="DN149" s="135"/>
      <c r="DO149" s="135"/>
      <c r="DP149" s="135"/>
      <c r="DQ149" s="135"/>
      <c r="DR149" s="135"/>
      <c r="DS149" s="135"/>
      <c r="DT149" s="136"/>
      <c r="DU149" s="136"/>
      <c r="DV149" s="136"/>
      <c r="DW149" s="136"/>
      <c r="DX149" s="137"/>
    </row>
    <row r="150" spans="1:128" ht="7" hidden="1" customHeight="1">
      <c r="A150" s="53"/>
      <c r="B150" s="53"/>
      <c r="C150" s="53"/>
      <c r="D150" s="53"/>
      <c r="E150" s="53"/>
      <c r="F150" s="53"/>
      <c r="G150" s="53"/>
      <c r="H150" s="94"/>
      <c r="I150" s="94"/>
      <c r="J150" s="94"/>
      <c r="K150" s="94"/>
      <c r="L150" s="94"/>
      <c r="M150" s="94"/>
      <c r="N150" s="98">
        <f>SUM(N138:Q149)</f>
        <v>0</v>
      </c>
      <c r="O150" s="98"/>
      <c r="P150" s="98"/>
      <c r="Q150" s="98"/>
      <c r="R150" s="98"/>
      <c r="S150" s="98"/>
      <c r="T150" s="98"/>
      <c r="U150" s="104" t="str">
        <f>IF(H150="","",ROUNDDOWN(N150/R150,3))</f>
        <v/>
      </c>
      <c r="V150" s="104"/>
      <c r="W150" s="104"/>
      <c r="X150" s="104"/>
      <c r="Y150" s="60"/>
      <c r="Z150" s="61"/>
      <c r="AA150" s="61"/>
      <c r="AB150" s="61"/>
      <c r="AC150" s="60"/>
      <c r="AD150" s="61"/>
      <c r="AE150" s="61"/>
      <c r="AF150" s="62"/>
      <c r="AG150" s="61"/>
      <c r="AH150" s="61"/>
      <c r="AI150" s="61"/>
      <c r="AJ150" s="63"/>
      <c r="AK150" s="64"/>
      <c r="AL150" s="64"/>
      <c r="AM150" s="64"/>
      <c r="AN150" s="65"/>
      <c r="AO150" s="4"/>
      <c r="AP150" s="4"/>
      <c r="AQ150" s="4"/>
      <c r="AS150" s="53"/>
      <c r="AT150" s="53"/>
      <c r="AU150" s="53"/>
      <c r="AV150" s="53"/>
      <c r="AW150" s="53"/>
      <c r="AX150" s="53"/>
      <c r="AY150" s="53"/>
      <c r="AZ150" s="94"/>
      <c r="BA150" s="94"/>
      <c r="BB150" s="94"/>
      <c r="BC150" s="94"/>
      <c r="BD150" s="94"/>
      <c r="BE150" s="94"/>
      <c r="BF150" s="98">
        <f>SUM(BF138:BI149)</f>
        <v>0</v>
      </c>
      <c r="BG150" s="98"/>
      <c r="BH150" s="98"/>
      <c r="BI150" s="98"/>
      <c r="BJ150" s="98"/>
      <c r="BK150" s="98"/>
      <c r="BL150" s="98"/>
      <c r="BM150" s="104" t="str">
        <f>IF(AZ150="","",ROUNDDOWN(BF150/BJ150,3))</f>
        <v/>
      </c>
      <c r="BN150" s="104"/>
      <c r="BO150" s="104"/>
      <c r="BP150" s="104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49"/>
      <c r="CB150" s="4"/>
      <c r="CC150" s="4"/>
      <c r="CD150" s="4"/>
      <c r="CE150" s="4"/>
      <c r="CF150" s="4"/>
      <c r="CK150" s="53"/>
      <c r="CL150" s="53"/>
      <c r="CM150" s="53"/>
      <c r="CN150" s="53"/>
      <c r="CO150" s="53"/>
      <c r="CP150" s="53"/>
      <c r="CQ150" s="53"/>
      <c r="CR150" s="94"/>
      <c r="CS150" s="94"/>
      <c r="CT150" s="94"/>
      <c r="CU150" s="94"/>
      <c r="CV150" s="94"/>
      <c r="CW150" s="94"/>
      <c r="CX150" s="98">
        <f>SUM(CX138:DA149)</f>
        <v>0</v>
      </c>
      <c r="CY150" s="98"/>
      <c r="CZ150" s="98"/>
      <c r="DA150" s="98"/>
      <c r="DB150" s="98"/>
      <c r="DC150" s="98"/>
      <c r="DD150" s="98"/>
      <c r="DE150" s="104" t="str">
        <f>IF(CR150="","",ROUNDDOWN(CX150/DB150,3))</f>
        <v/>
      </c>
      <c r="DF150" s="104"/>
      <c r="DG150" s="104"/>
      <c r="DH150" s="104"/>
      <c r="DI150" s="49"/>
      <c r="DJ150" s="49"/>
      <c r="DK150" s="49"/>
      <c r="DL150" s="49"/>
      <c r="DM150" s="49"/>
      <c r="DN150" s="49"/>
      <c r="DO150" s="49"/>
      <c r="DP150" s="49"/>
      <c r="DQ150" s="49"/>
      <c r="DR150" s="49"/>
      <c r="DS150" s="49"/>
      <c r="DT150" s="4"/>
      <c r="DU150" s="4"/>
      <c r="DV150" s="4"/>
      <c r="DW150" s="4"/>
      <c r="DX150" s="4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134"/>
      <c r="O151" s="134"/>
      <c r="P151" s="134"/>
      <c r="Q151" s="134"/>
      <c r="R151" s="98"/>
      <c r="S151" s="98"/>
      <c r="T151" s="98"/>
      <c r="U151" s="104"/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134"/>
      <c r="BG151" s="134"/>
      <c r="BH151" s="134"/>
      <c r="BI151" s="134"/>
      <c r="BJ151" s="98"/>
      <c r="BK151" s="98"/>
      <c r="BL151" s="98"/>
      <c r="BM151" s="104"/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134"/>
      <c r="CY151" s="134"/>
      <c r="CZ151" s="134"/>
      <c r="DA151" s="134"/>
      <c r="DB151" s="98"/>
      <c r="DC151" s="98"/>
      <c r="DD151" s="98"/>
      <c r="DE151" s="104"/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6" customHeight="1">
      <c r="A152" s="41"/>
      <c r="B152" s="41"/>
      <c r="C152" s="41"/>
      <c r="D152" s="41"/>
      <c r="E152" s="41"/>
      <c r="F152" s="41"/>
      <c r="G152" s="41"/>
      <c r="H152" s="143" t="str">
        <f>IF(N150=0,"","Total")</f>
        <v/>
      </c>
      <c r="I152" s="94"/>
      <c r="J152" s="94"/>
      <c r="K152" s="94"/>
      <c r="L152" s="94"/>
      <c r="M152" s="94"/>
      <c r="N152" s="98" t="str">
        <f>IF(H152="","",SUM(N138:Q149))</f>
        <v/>
      </c>
      <c r="O152" s="98"/>
      <c r="P152" s="98"/>
      <c r="Q152" s="98"/>
      <c r="R152" s="98" t="str">
        <f>IF(H152="","",SUM(R138:T149))</f>
        <v/>
      </c>
      <c r="S152" s="98"/>
      <c r="T152" s="98"/>
      <c r="U152" s="104" t="str">
        <f>IF(H152="","",ROUNDDOWN(N152/R152,3))</f>
        <v/>
      </c>
      <c r="V152" s="104"/>
      <c r="W152" s="104"/>
      <c r="X152" s="140"/>
      <c r="Y152" s="202" t="s">
        <v>30</v>
      </c>
      <c r="Z152" s="156"/>
      <c r="AA152" s="156"/>
      <c r="AB152" s="156"/>
      <c r="AC152" s="212" t="s">
        <v>34</v>
      </c>
      <c r="AD152" s="213"/>
      <c r="AE152" s="213"/>
      <c r="AF152" s="214"/>
      <c r="AG152" s="194" t="str">
        <f>R152</f>
        <v/>
      </c>
      <c r="AH152" s="194"/>
      <c r="AI152" s="194"/>
      <c r="AJ152" s="196" t="str">
        <f>IF(AC152="","",ROUNDDOWN(AC152/AG152,3))</f>
        <v/>
      </c>
      <c r="AK152" s="197"/>
      <c r="AL152" s="197"/>
      <c r="AM152" s="197"/>
      <c r="AN152" s="198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143" t="str">
        <f>IF(BF150=0,"","Total")</f>
        <v/>
      </c>
      <c r="BA152" s="94"/>
      <c r="BB152" s="94"/>
      <c r="BC152" s="94"/>
      <c r="BD152" s="94"/>
      <c r="BE152" s="94"/>
      <c r="BF152" s="98" t="str">
        <f>IF(AZ152="","",SUM(BF138:BI149))</f>
        <v/>
      </c>
      <c r="BG152" s="98"/>
      <c r="BH152" s="98"/>
      <c r="BI152" s="98"/>
      <c r="BJ152" s="98" t="str">
        <f>IF(AZ152="","",SUM(BJ138:BL149))</f>
        <v/>
      </c>
      <c r="BK152" s="98"/>
      <c r="BL152" s="98"/>
      <c r="BM152" s="104" t="str">
        <f>IF(AZ152="","",ROUNDDOWN(BF152/BJ152,3))</f>
        <v/>
      </c>
      <c r="BN152" s="104"/>
      <c r="BO152" s="104"/>
      <c r="BP152" s="140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K152" s="41"/>
      <c r="CL152" s="41"/>
      <c r="CM152" s="41"/>
      <c r="CN152" s="41"/>
      <c r="CO152" s="41"/>
      <c r="CP152" s="41"/>
      <c r="CQ152" s="41"/>
      <c r="CR152" s="143" t="str">
        <f>IF(CX150=0,"","Total")</f>
        <v/>
      </c>
      <c r="CS152" s="94"/>
      <c r="CT152" s="94"/>
      <c r="CU152" s="94"/>
      <c r="CV152" s="94"/>
      <c r="CW152" s="94"/>
      <c r="CX152" s="98" t="str">
        <f>IF(CR152="","",SUM(CX138:DA149))</f>
        <v/>
      </c>
      <c r="CY152" s="98"/>
      <c r="CZ152" s="98"/>
      <c r="DA152" s="98"/>
      <c r="DB152" s="98" t="str">
        <f>IF(CR152="","",SUM(DB138:DD149))</f>
        <v/>
      </c>
      <c r="DC152" s="98"/>
      <c r="DD152" s="98"/>
      <c r="DE152" s="104" t="str">
        <f>IF(CR152="","",ROUNDDOWN(CX152/DB152,3))</f>
        <v/>
      </c>
      <c r="DF152" s="104"/>
      <c r="DG152" s="104"/>
      <c r="DH152" s="140"/>
      <c r="DI152" s="41"/>
      <c r="DJ152" s="41"/>
      <c r="DK152" s="41"/>
      <c r="DL152" s="41"/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</row>
    <row r="153" spans="1:128" ht="6" customHeight="1" thickBot="1">
      <c r="A153" s="41"/>
      <c r="B153" s="41"/>
      <c r="C153" s="41"/>
      <c r="D153" s="41"/>
      <c r="E153" s="41"/>
      <c r="F153" s="41"/>
      <c r="G153" s="41"/>
      <c r="H153" s="144"/>
      <c r="I153" s="136"/>
      <c r="J153" s="136"/>
      <c r="K153" s="136"/>
      <c r="L153" s="136"/>
      <c r="M153" s="136"/>
      <c r="N153" s="135"/>
      <c r="O153" s="135"/>
      <c r="P153" s="135"/>
      <c r="Q153" s="135"/>
      <c r="R153" s="135"/>
      <c r="S153" s="135"/>
      <c r="T153" s="135"/>
      <c r="U153" s="141"/>
      <c r="V153" s="141"/>
      <c r="W153" s="141"/>
      <c r="X153" s="142"/>
      <c r="Y153" s="210"/>
      <c r="Z153" s="211"/>
      <c r="AA153" s="211"/>
      <c r="AB153" s="211"/>
      <c r="AC153" s="215"/>
      <c r="AD153" s="216"/>
      <c r="AE153" s="216"/>
      <c r="AF153" s="217"/>
      <c r="AG153" s="195"/>
      <c r="AH153" s="195"/>
      <c r="AI153" s="195"/>
      <c r="AJ153" s="199"/>
      <c r="AK153" s="200"/>
      <c r="AL153" s="200"/>
      <c r="AM153" s="200"/>
      <c r="AN153" s="20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4"/>
      <c r="BA153" s="136"/>
      <c r="BB153" s="136"/>
      <c r="BC153" s="136"/>
      <c r="BD153" s="136"/>
      <c r="BE153" s="136"/>
      <c r="BF153" s="135"/>
      <c r="BG153" s="135"/>
      <c r="BH153" s="135"/>
      <c r="BI153" s="135"/>
      <c r="BJ153" s="135"/>
      <c r="BK153" s="135"/>
      <c r="BL153" s="135"/>
      <c r="BM153" s="141"/>
      <c r="BN153" s="141"/>
      <c r="BO153" s="141"/>
      <c r="BP153" s="142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4"/>
      <c r="CS153" s="136"/>
      <c r="CT153" s="136"/>
      <c r="CU153" s="136"/>
      <c r="CV153" s="136"/>
      <c r="CW153" s="136"/>
      <c r="CX153" s="135"/>
      <c r="CY153" s="135"/>
      <c r="CZ153" s="135"/>
      <c r="DA153" s="135"/>
      <c r="DB153" s="135"/>
      <c r="DC153" s="135"/>
      <c r="DD153" s="135"/>
      <c r="DE153" s="141"/>
      <c r="DF153" s="141"/>
      <c r="DG153" s="141"/>
      <c r="DH153" s="142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6" spans="1:128" ht="6" customHeight="1" thickBot="1"/>
    <row r="157" spans="1:128" ht="6" customHeight="1">
      <c r="A157" s="161" t="s">
        <v>35</v>
      </c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  <c r="AK157" s="162"/>
      <c r="AL157" s="162"/>
      <c r="AM157" s="162"/>
      <c r="AN157" s="163"/>
      <c r="AS157" s="188" t="s">
        <v>36</v>
      </c>
      <c r="AT157" s="189"/>
      <c r="AU157" s="189"/>
      <c r="AV157" s="189"/>
      <c r="AW157" s="189"/>
      <c r="AX157" s="189"/>
      <c r="AY157" s="189"/>
      <c r="AZ157" s="189"/>
      <c r="BA157" s="189"/>
      <c r="BB157" s="189"/>
      <c r="BC157" s="189"/>
      <c r="BD157" s="189"/>
      <c r="BE157" s="189"/>
      <c r="BF157" s="189"/>
      <c r="BG157" s="189"/>
      <c r="BH157" s="189"/>
      <c r="BI157" s="189"/>
      <c r="BJ157" s="189"/>
      <c r="BK157" s="189"/>
      <c r="BL157" s="189"/>
      <c r="BM157" s="189"/>
      <c r="BN157" s="189"/>
      <c r="BO157" s="189"/>
      <c r="BP157" s="189"/>
      <c r="BQ157" s="189"/>
      <c r="BR157" s="189"/>
      <c r="BS157" s="189"/>
      <c r="BT157" s="189"/>
      <c r="BU157" s="189"/>
      <c r="BV157" s="189"/>
      <c r="BW157" s="189"/>
      <c r="BX157" s="189"/>
      <c r="BY157" s="189"/>
      <c r="BZ157" s="189"/>
      <c r="CA157" s="189"/>
      <c r="CB157" s="189"/>
      <c r="CC157" s="189"/>
      <c r="CD157" s="189"/>
      <c r="CE157" s="189"/>
      <c r="CF157" s="190"/>
      <c r="CK157" s="105" t="s">
        <v>37</v>
      </c>
      <c r="CL157" s="106"/>
      <c r="CM157" s="106"/>
      <c r="CN157" s="106"/>
      <c r="CO157" s="106"/>
      <c r="CP157" s="106"/>
      <c r="CQ157" s="106"/>
      <c r="CR157" s="106"/>
      <c r="CS157" s="106"/>
      <c r="CT157" s="106"/>
      <c r="CU157" s="106"/>
      <c r="CV157" s="106"/>
      <c r="CW157" s="106"/>
      <c r="CX157" s="106"/>
      <c r="CY157" s="106"/>
      <c r="CZ157" s="106"/>
      <c r="DA157" s="106"/>
      <c r="DB157" s="106"/>
      <c r="DC157" s="106"/>
      <c r="DD157" s="106"/>
      <c r="DE157" s="106"/>
      <c r="DF157" s="106"/>
      <c r="DG157" s="106"/>
      <c r="DH157" s="106"/>
      <c r="DI157" s="106"/>
      <c r="DJ157" s="106"/>
      <c r="DK157" s="106"/>
      <c r="DL157" s="106"/>
      <c r="DM157" s="106"/>
      <c r="DN157" s="106"/>
      <c r="DO157" s="106"/>
      <c r="DP157" s="106"/>
      <c r="DQ157" s="106"/>
      <c r="DR157" s="106"/>
      <c r="DS157" s="106"/>
      <c r="DT157" s="106"/>
      <c r="DU157" s="106"/>
      <c r="DV157" s="106"/>
      <c r="DW157" s="106"/>
      <c r="DX157" s="107"/>
    </row>
    <row r="158" spans="1:128" ht="6" customHeight="1">
      <c r="A158" s="164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5"/>
      <c r="AJ158" s="165"/>
      <c r="AK158" s="165"/>
      <c r="AL158" s="165"/>
      <c r="AM158" s="165"/>
      <c r="AN158" s="166"/>
      <c r="AS158" s="191"/>
      <c r="AT158" s="192"/>
      <c r="AU158" s="192"/>
      <c r="AV158" s="192"/>
      <c r="AW158" s="192"/>
      <c r="AX158" s="192"/>
      <c r="AY158" s="192"/>
      <c r="AZ158" s="192"/>
      <c r="BA158" s="192"/>
      <c r="BB158" s="192"/>
      <c r="BC158" s="192"/>
      <c r="BD158" s="192"/>
      <c r="BE158" s="192"/>
      <c r="BF158" s="192"/>
      <c r="BG158" s="192"/>
      <c r="BH158" s="192"/>
      <c r="BI158" s="192"/>
      <c r="BJ158" s="192"/>
      <c r="BK158" s="192"/>
      <c r="BL158" s="192"/>
      <c r="BM158" s="192"/>
      <c r="BN158" s="192"/>
      <c r="BO158" s="192"/>
      <c r="BP158" s="192"/>
      <c r="BQ158" s="192"/>
      <c r="BR158" s="192"/>
      <c r="BS158" s="192"/>
      <c r="BT158" s="192"/>
      <c r="BU158" s="192"/>
      <c r="BV158" s="192"/>
      <c r="BW158" s="192"/>
      <c r="BX158" s="192"/>
      <c r="BY158" s="192"/>
      <c r="BZ158" s="192"/>
      <c r="CA158" s="192"/>
      <c r="CB158" s="192"/>
      <c r="CC158" s="192"/>
      <c r="CD158" s="192"/>
      <c r="CE158" s="192"/>
      <c r="CF158" s="193"/>
      <c r="CK158" s="108"/>
      <c r="CL158" s="109"/>
      <c r="CM158" s="109"/>
      <c r="CN158" s="109"/>
      <c r="CO158" s="109"/>
      <c r="CP158" s="109"/>
      <c r="CQ158" s="109"/>
      <c r="CR158" s="109"/>
      <c r="CS158" s="109"/>
      <c r="CT158" s="109"/>
      <c r="CU158" s="109"/>
      <c r="CV158" s="109"/>
      <c r="CW158" s="109"/>
      <c r="CX158" s="109"/>
      <c r="CY158" s="109"/>
      <c r="CZ158" s="109"/>
      <c r="DA158" s="109"/>
      <c r="DB158" s="109"/>
      <c r="DC158" s="109"/>
      <c r="DD158" s="109"/>
      <c r="DE158" s="109"/>
      <c r="DF158" s="109"/>
      <c r="DG158" s="109"/>
      <c r="DH158" s="109"/>
      <c r="DI158" s="109"/>
      <c r="DJ158" s="109"/>
      <c r="DK158" s="109"/>
      <c r="DL158" s="109"/>
      <c r="DM158" s="109"/>
      <c r="DN158" s="109"/>
      <c r="DO158" s="109"/>
      <c r="DP158" s="109"/>
      <c r="DQ158" s="109"/>
      <c r="DR158" s="109"/>
      <c r="DS158" s="109"/>
      <c r="DT158" s="109"/>
      <c r="DU158" s="109"/>
      <c r="DV158" s="109"/>
      <c r="DW158" s="109"/>
      <c r="DX158" s="110"/>
    </row>
    <row r="159" spans="1:128" ht="6" customHeight="1">
      <c r="A159" s="155"/>
      <c r="B159" s="156"/>
      <c r="C159" s="156"/>
      <c r="D159" s="159"/>
      <c r="E159" s="97"/>
      <c r="F159" s="97"/>
      <c r="G159" s="97"/>
      <c r="H159" s="100" t="s">
        <v>11</v>
      </c>
      <c r="I159" s="97"/>
      <c r="J159" s="97"/>
      <c r="K159" s="97"/>
      <c r="L159" s="97"/>
      <c r="M159" s="97"/>
      <c r="N159" s="100" t="s">
        <v>7</v>
      </c>
      <c r="O159" s="97"/>
      <c r="P159" s="97"/>
      <c r="Q159" s="97"/>
      <c r="R159" s="100" t="s">
        <v>8</v>
      </c>
      <c r="S159" s="97"/>
      <c r="T159" s="97"/>
      <c r="U159" s="100" t="s">
        <v>12</v>
      </c>
      <c r="V159" s="97"/>
      <c r="W159" s="97"/>
      <c r="X159" s="97"/>
      <c r="Y159" s="100" t="s">
        <v>13</v>
      </c>
      <c r="Z159" s="97"/>
      <c r="AA159" s="97"/>
      <c r="AB159" s="97"/>
      <c r="AC159" s="100" t="s">
        <v>14</v>
      </c>
      <c r="AD159" s="97"/>
      <c r="AE159" s="97"/>
      <c r="AF159" s="97"/>
      <c r="AG159" s="97"/>
      <c r="AH159" s="97"/>
      <c r="AI159" s="97"/>
      <c r="AJ159" s="100" t="s">
        <v>15</v>
      </c>
      <c r="AK159" s="97"/>
      <c r="AL159" s="97"/>
      <c r="AM159" s="97"/>
      <c r="AN159" s="112"/>
      <c r="AS159" s="155"/>
      <c r="AT159" s="156"/>
      <c r="AU159" s="156"/>
      <c r="AV159" s="159"/>
      <c r="AW159" s="97"/>
      <c r="AX159" s="97"/>
      <c r="AY159" s="97"/>
      <c r="AZ159" s="100" t="s">
        <v>11</v>
      </c>
      <c r="BA159" s="97"/>
      <c r="BB159" s="97"/>
      <c r="BC159" s="97"/>
      <c r="BD159" s="97"/>
      <c r="BE159" s="97"/>
      <c r="BF159" s="100" t="s">
        <v>7</v>
      </c>
      <c r="BG159" s="97"/>
      <c r="BH159" s="97"/>
      <c r="BI159" s="97"/>
      <c r="BJ159" s="100" t="s">
        <v>8</v>
      </c>
      <c r="BK159" s="97"/>
      <c r="BL159" s="97"/>
      <c r="BM159" s="100" t="s">
        <v>12</v>
      </c>
      <c r="BN159" s="97"/>
      <c r="BO159" s="97"/>
      <c r="BP159" s="97"/>
      <c r="BQ159" s="100" t="s">
        <v>13</v>
      </c>
      <c r="BR159" s="97"/>
      <c r="BS159" s="97"/>
      <c r="BT159" s="97"/>
      <c r="BU159" s="100" t="s">
        <v>14</v>
      </c>
      <c r="BV159" s="97"/>
      <c r="BW159" s="97"/>
      <c r="BX159" s="97"/>
      <c r="BY159" s="97"/>
      <c r="BZ159" s="97"/>
      <c r="CA159" s="97"/>
      <c r="CB159" s="100" t="s">
        <v>15</v>
      </c>
      <c r="CC159" s="97"/>
      <c r="CD159" s="97"/>
      <c r="CE159" s="97"/>
      <c r="CF159" s="112"/>
      <c r="CK159" s="155"/>
      <c r="CL159" s="218"/>
      <c r="CM159" s="218"/>
      <c r="CN159" s="218"/>
      <c r="CO159" s="218"/>
      <c r="CP159" s="218"/>
      <c r="CQ159" s="221"/>
      <c r="CR159" s="100" t="s">
        <v>11</v>
      </c>
      <c r="CS159" s="97"/>
      <c r="CT159" s="97"/>
      <c r="CU159" s="97"/>
      <c r="CV159" s="97"/>
      <c r="CW159" s="97"/>
      <c r="CX159" s="100" t="s">
        <v>7</v>
      </c>
      <c r="CY159" s="97"/>
      <c r="CZ159" s="97"/>
      <c r="DA159" s="97"/>
      <c r="DB159" s="100" t="s">
        <v>8</v>
      </c>
      <c r="DC159" s="97"/>
      <c r="DD159" s="97"/>
      <c r="DE159" s="100" t="s">
        <v>12</v>
      </c>
      <c r="DF159" s="97"/>
      <c r="DG159" s="97"/>
      <c r="DH159" s="97"/>
      <c r="DI159" s="100" t="s">
        <v>13</v>
      </c>
      <c r="DJ159" s="97"/>
      <c r="DK159" s="97"/>
      <c r="DL159" s="97"/>
      <c r="DM159" s="100" t="s">
        <v>14</v>
      </c>
      <c r="DN159" s="97"/>
      <c r="DO159" s="97"/>
      <c r="DP159" s="97"/>
      <c r="DQ159" s="97"/>
      <c r="DR159" s="97"/>
      <c r="DS159" s="97"/>
      <c r="DT159" s="100" t="s">
        <v>15</v>
      </c>
      <c r="DU159" s="97"/>
      <c r="DV159" s="97"/>
      <c r="DW159" s="97"/>
      <c r="DX159" s="112"/>
    </row>
    <row r="160" spans="1:128" ht="6" customHeight="1">
      <c r="A160" s="157"/>
      <c r="B160" s="158"/>
      <c r="C160" s="158"/>
      <c r="D160" s="160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112"/>
      <c r="AS160" s="157"/>
      <c r="AT160" s="158"/>
      <c r="AU160" s="158"/>
      <c r="AV160" s="160"/>
      <c r="AW160" s="97"/>
      <c r="AX160" s="97"/>
      <c r="AY160" s="97"/>
      <c r="AZ160" s="97"/>
      <c r="BA160" s="97"/>
      <c r="BB160" s="97"/>
      <c r="BC160" s="97"/>
      <c r="BD160" s="97"/>
      <c r="BE160" s="97"/>
      <c r="BF160" s="97"/>
      <c r="BG160" s="97"/>
      <c r="BH160" s="97"/>
      <c r="BI160" s="97"/>
      <c r="BJ160" s="97"/>
      <c r="BK160" s="97"/>
      <c r="BL160" s="97"/>
      <c r="BM160" s="97"/>
      <c r="BN160" s="97"/>
      <c r="BO160" s="97"/>
      <c r="BP160" s="97"/>
      <c r="BQ160" s="97"/>
      <c r="BR160" s="97"/>
      <c r="BS160" s="97"/>
      <c r="BT160" s="97"/>
      <c r="BU160" s="97"/>
      <c r="BV160" s="97"/>
      <c r="BW160" s="97"/>
      <c r="BX160" s="97"/>
      <c r="BY160" s="97"/>
      <c r="BZ160" s="97"/>
      <c r="CA160" s="97"/>
      <c r="CB160" s="97"/>
      <c r="CC160" s="97"/>
      <c r="CD160" s="97"/>
      <c r="CE160" s="97"/>
      <c r="CF160" s="112"/>
      <c r="CK160" s="219"/>
      <c r="CL160" s="220"/>
      <c r="CM160" s="220"/>
      <c r="CN160" s="220"/>
      <c r="CO160" s="220"/>
      <c r="CP160" s="220"/>
      <c r="CQ160" s="222"/>
      <c r="CR160" s="97"/>
      <c r="CS160" s="97"/>
      <c r="CT160" s="97"/>
      <c r="CU160" s="97"/>
      <c r="CV160" s="97"/>
      <c r="CW160" s="97"/>
      <c r="CX160" s="97"/>
      <c r="CY160" s="97"/>
      <c r="CZ160" s="97"/>
      <c r="DA160" s="97"/>
      <c r="DB160" s="97"/>
      <c r="DC160" s="97"/>
      <c r="DD160" s="97"/>
      <c r="DE160" s="97"/>
      <c r="DF160" s="97"/>
      <c r="DG160" s="97"/>
      <c r="DH160" s="97"/>
      <c r="DI160" s="97"/>
      <c r="DJ160" s="97"/>
      <c r="DK160" s="97"/>
      <c r="DL160" s="97"/>
      <c r="DM160" s="97"/>
      <c r="DN160" s="97"/>
      <c r="DO160" s="97"/>
      <c r="DP160" s="97"/>
      <c r="DQ160" s="97"/>
      <c r="DR160" s="97"/>
      <c r="DS160" s="97"/>
      <c r="DT160" s="97"/>
      <c r="DU160" s="97"/>
      <c r="DV160" s="97"/>
      <c r="DW160" s="97"/>
      <c r="DX160" s="112"/>
    </row>
    <row r="161" spans="1:128" ht="6" customHeight="1">
      <c r="A161" s="171"/>
      <c r="B161" s="172"/>
      <c r="C161" s="172"/>
      <c r="D161" s="172"/>
      <c r="E161" s="172"/>
      <c r="F161" s="172"/>
      <c r="G161" s="172"/>
      <c r="H161" s="94"/>
      <c r="I161" s="94"/>
      <c r="J161" s="94"/>
      <c r="K161" s="94"/>
      <c r="L161" s="94"/>
      <c r="M161" s="94"/>
      <c r="N161" s="98"/>
      <c r="O161" s="98"/>
      <c r="P161" s="98"/>
      <c r="Q161" s="98"/>
      <c r="R161" s="98"/>
      <c r="S161" s="98"/>
      <c r="T161" s="98"/>
      <c r="U161" s="104" t="str">
        <f>IF(H161="","",ROUNDDOWN(N161/R161,3))</f>
        <v/>
      </c>
      <c r="V161" s="104"/>
      <c r="W161" s="104"/>
      <c r="X161" s="104"/>
      <c r="Y161" s="98"/>
      <c r="Z161" s="98"/>
      <c r="AA161" s="98"/>
      <c r="AB161" s="98"/>
      <c r="AC161" s="98"/>
      <c r="AD161" s="98"/>
      <c r="AE161" s="98"/>
      <c r="AF161" s="98"/>
      <c r="AG161" s="98"/>
      <c r="AH161" s="98"/>
      <c r="AI161" s="98"/>
      <c r="AJ161" s="94"/>
      <c r="AK161" s="94"/>
      <c r="AL161" s="94"/>
      <c r="AM161" s="94"/>
      <c r="AN161" s="122"/>
      <c r="AS161" s="171"/>
      <c r="AT161" s="172"/>
      <c r="AU161" s="172"/>
      <c r="AV161" s="172"/>
      <c r="AW161" s="172"/>
      <c r="AX161" s="172"/>
      <c r="AY161" s="172"/>
      <c r="AZ161" s="94"/>
      <c r="BA161" s="94"/>
      <c r="BB161" s="94"/>
      <c r="BC161" s="94"/>
      <c r="BD161" s="94"/>
      <c r="BE161" s="94"/>
      <c r="BF161" s="98"/>
      <c r="BG161" s="98"/>
      <c r="BH161" s="98"/>
      <c r="BI161" s="98"/>
      <c r="BJ161" s="98"/>
      <c r="BK161" s="98"/>
      <c r="BL161" s="98"/>
      <c r="BM161" s="104" t="str">
        <f>IF(AZ161="","",ROUNDDOWN(BF161/BJ161,3))</f>
        <v/>
      </c>
      <c r="BN161" s="104"/>
      <c r="BO161" s="104"/>
      <c r="BP161" s="104"/>
      <c r="BQ161" s="98"/>
      <c r="BR161" s="98"/>
      <c r="BS161" s="98"/>
      <c r="BT161" s="98"/>
      <c r="BU161" s="98"/>
      <c r="BV161" s="98"/>
      <c r="BW161" s="98"/>
      <c r="BX161" s="98"/>
      <c r="BY161" s="98"/>
      <c r="BZ161" s="98"/>
      <c r="CA161" s="98"/>
      <c r="CB161" s="94"/>
      <c r="CC161" s="94"/>
      <c r="CD161" s="94"/>
      <c r="CE161" s="94"/>
      <c r="CF161" s="122"/>
      <c r="CK161" s="171"/>
      <c r="CL161" s="172"/>
      <c r="CM161" s="172"/>
      <c r="CN161" s="172"/>
      <c r="CO161" s="172"/>
      <c r="CP161" s="172"/>
      <c r="CQ161" s="172"/>
      <c r="CR161" s="94"/>
      <c r="CS161" s="94"/>
      <c r="CT161" s="94"/>
      <c r="CU161" s="94"/>
      <c r="CV161" s="94"/>
      <c r="CW161" s="94"/>
      <c r="CX161" s="98"/>
      <c r="CY161" s="98"/>
      <c r="CZ161" s="98"/>
      <c r="DA161" s="98"/>
      <c r="DB161" s="98"/>
      <c r="DC161" s="98"/>
      <c r="DD161" s="98"/>
      <c r="DE161" s="104" t="str">
        <f>IF(CR161="","",ROUNDDOWN(CX161/DB161,3))</f>
        <v/>
      </c>
      <c r="DF161" s="104"/>
      <c r="DG161" s="104"/>
      <c r="DH161" s="104"/>
      <c r="DI161" s="98"/>
      <c r="DJ161" s="98"/>
      <c r="DK161" s="98"/>
      <c r="DL161" s="98"/>
      <c r="DM161" s="98"/>
      <c r="DN161" s="98"/>
      <c r="DO161" s="98"/>
      <c r="DP161" s="98"/>
      <c r="DQ161" s="98"/>
      <c r="DR161" s="98"/>
      <c r="DS161" s="98"/>
      <c r="DT161" s="94"/>
      <c r="DU161" s="94"/>
      <c r="DV161" s="94"/>
      <c r="DW161" s="94"/>
      <c r="DX161" s="12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/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/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/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69"/>
      <c r="B163" s="170"/>
      <c r="C163" s="170"/>
      <c r="D163" s="170"/>
      <c r="E163" s="170"/>
      <c r="F163" s="170"/>
      <c r="G163" s="170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 t="str">
        <f>IF(H163="","",ROUNDDOWN(N163/R163,3))</f>
        <v/>
      </c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69"/>
      <c r="AT163" s="170"/>
      <c r="AU163" s="170"/>
      <c r="AV163" s="170"/>
      <c r="AW163" s="170"/>
      <c r="AX163" s="170"/>
      <c r="AY163" s="170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 t="str">
        <f>IF(AZ163="","",ROUNDDOWN(BF163/BJ163,3))</f>
        <v/>
      </c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69"/>
      <c r="CL163" s="170"/>
      <c r="CM163" s="170"/>
      <c r="CN163" s="170"/>
      <c r="CO163" s="170"/>
      <c r="CP163" s="170"/>
      <c r="CQ163" s="170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 t="str">
        <f>IF(CR163="","",ROUNDDOWN(CX163/DB163,3))</f>
        <v/>
      </c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/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/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/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73"/>
      <c r="B165" s="174"/>
      <c r="C165" s="174"/>
      <c r="D165" s="174"/>
      <c r="E165" s="174"/>
      <c r="F165" s="174"/>
      <c r="G165" s="174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 t="str">
        <f>IF(H165="","",ROUNDDOWN(N165/R165,3))</f>
        <v/>
      </c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73"/>
      <c r="AT165" s="174"/>
      <c r="AU165" s="174"/>
      <c r="AV165" s="174"/>
      <c r="AW165" s="174"/>
      <c r="AX165" s="174"/>
      <c r="AY165" s="174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 t="str">
        <f>IF(AZ165="","",ROUNDDOWN(BF165/BJ165,3))</f>
        <v/>
      </c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73"/>
      <c r="CL165" s="174"/>
      <c r="CM165" s="174"/>
      <c r="CN165" s="174"/>
      <c r="CO165" s="174"/>
      <c r="CP165" s="174"/>
      <c r="CQ165" s="174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 t="str">
        <f>IF(CR165="","",ROUNDDOWN(CX165/DB165,3))</f>
        <v/>
      </c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/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/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/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5"/>
      <c r="B167" s="176"/>
      <c r="C167" s="176"/>
      <c r="D167" s="176"/>
      <c r="E167" s="176"/>
      <c r="F167" s="176"/>
      <c r="G167" s="176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 t="str">
        <f>IF(H167="","",ROUNDDOWN(N167/R167,3))</f>
        <v/>
      </c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5"/>
      <c r="AT167" s="176"/>
      <c r="AU167" s="176"/>
      <c r="AV167" s="176"/>
      <c r="AW167" s="176"/>
      <c r="AX167" s="176"/>
      <c r="AY167" s="176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 t="str">
        <f>IF(AZ167="","",ROUNDDOWN(BF167/BJ167,3))</f>
        <v/>
      </c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5"/>
      <c r="CL167" s="176"/>
      <c r="CM167" s="176"/>
      <c r="CN167" s="176"/>
      <c r="CO167" s="176"/>
      <c r="CP167" s="176"/>
      <c r="CQ167" s="176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 t="str">
        <f>IF(CR167="","",ROUNDDOWN(CX167/DB167,3))</f>
        <v/>
      </c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7"/>
      <c r="B168" s="97"/>
      <c r="C168" s="97"/>
      <c r="D168" s="97"/>
      <c r="E168" s="97"/>
      <c r="F168" s="97"/>
      <c r="G168" s="97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/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7"/>
      <c r="AT168" s="97"/>
      <c r="AU168" s="97"/>
      <c r="AV168" s="97"/>
      <c r="AW168" s="97"/>
      <c r="AX168" s="97"/>
      <c r="AY168" s="97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/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7"/>
      <c r="CL168" s="97"/>
      <c r="CM168" s="97"/>
      <c r="CN168" s="97"/>
      <c r="CO168" s="97"/>
      <c r="CP168" s="97"/>
      <c r="CQ168" s="97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/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5"/>
      <c r="B169" s="176"/>
      <c r="C169" s="176"/>
      <c r="D169" s="176"/>
      <c r="E169" s="176"/>
      <c r="F169" s="176"/>
      <c r="G169" s="176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 t="str">
        <f>IF(H169="","",ROUNDDOWN(N169/R169,3))</f>
        <v/>
      </c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5"/>
      <c r="AT169" s="176"/>
      <c r="AU169" s="176"/>
      <c r="AV169" s="176"/>
      <c r="AW169" s="176"/>
      <c r="AX169" s="176"/>
      <c r="AY169" s="176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 t="str">
        <f>IF(AZ169="","",ROUNDDOWN(BF169/BJ169,3))</f>
        <v/>
      </c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5"/>
      <c r="CL169" s="176"/>
      <c r="CM169" s="176"/>
      <c r="CN169" s="176"/>
      <c r="CO169" s="176"/>
      <c r="CP169" s="176"/>
      <c r="CQ169" s="176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 t="str">
        <f>IF(CR169="","",ROUNDDOWN(CX169/DB169,3))</f>
        <v/>
      </c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7"/>
      <c r="B170" s="97"/>
      <c r="C170" s="97"/>
      <c r="D170" s="97"/>
      <c r="E170" s="97"/>
      <c r="F170" s="97"/>
      <c r="G170" s="97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/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7"/>
      <c r="AT170" s="97"/>
      <c r="AU170" s="97"/>
      <c r="AV170" s="97"/>
      <c r="AW170" s="97"/>
      <c r="AX170" s="97"/>
      <c r="AY170" s="97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/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7"/>
      <c r="CL170" s="97"/>
      <c r="CM170" s="97"/>
      <c r="CN170" s="97"/>
      <c r="CO170" s="97"/>
      <c r="CP170" s="97"/>
      <c r="CQ170" s="97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/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8"/>
      <c r="B171" s="179"/>
      <c r="C171" s="179"/>
      <c r="D171" s="179"/>
      <c r="E171" s="179"/>
      <c r="F171" s="179"/>
      <c r="G171" s="179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 t="str">
        <f>IF(H171="","",ROUNDDOWN(N171/R171,3))</f>
        <v/>
      </c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8"/>
      <c r="AT171" s="179"/>
      <c r="AU171" s="179"/>
      <c r="AV171" s="179"/>
      <c r="AW171" s="179"/>
      <c r="AX171" s="179"/>
      <c r="AY171" s="179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 t="str">
        <f>IF(AZ171="","",ROUNDDOWN(BF171/BJ171,3))</f>
        <v/>
      </c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8"/>
      <c r="CL171" s="179"/>
      <c r="CM171" s="179"/>
      <c r="CN171" s="179"/>
      <c r="CO171" s="179"/>
      <c r="CP171" s="179"/>
      <c r="CQ171" s="179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 t="str">
        <f>IF(CR171="","",ROUNDDOWN(CX171/DB171,3))</f>
        <v/>
      </c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 thickBot="1">
      <c r="A172" s="180"/>
      <c r="B172" s="181"/>
      <c r="C172" s="181"/>
      <c r="D172" s="181"/>
      <c r="E172" s="181"/>
      <c r="F172" s="181"/>
      <c r="G172" s="181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/>
      <c r="V172" s="104"/>
      <c r="W172" s="104"/>
      <c r="X172" s="10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3"/>
      <c r="AK172" s="133"/>
      <c r="AL172" s="133"/>
      <c r="AM172" s="133"/>
      <c r="AN172" s="138"/>
      <c r="AS172" s="180"/>
      <c r="AT172" s="181"/>
      <c r="AU172" s="181"/>
      <c r="AV172" s="181"/>
      <c r="AW172" s="181"/>
      <c r="AX172" s="181"/>
      <c r="AY172" s="181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/>
      <c r="BN172" s="104"/>
      <c r="BO172" s="104"/>
      <c r="BP172" s="104"/>
      <c r="BQ172" s="135"/>
      <c r="BR172" s="135"/>
      <c r="BS172" s="135"/>
      <c r="BT172" s="135"/>
      <c r="BU172" s="135"/>
      <c r="BV172" s="135"/>
      <c r="BW172" s="135"/>
      <c r="BX172" s="135"/>
      <c r="BY172" s="135"/>
      <c r="BZ172" s="135"/>
      <c r="CA172" s="135"/>
      <c r="CB172" s="136"/>
      <c r="CC172" s="136"/>
      <c r="CD172" s="136"/>
      <c r="CE172" s="136"/>
      <c r="CF172" s="137"/>
      <c r="CK172" s="180"/>
      <c r="CL172" s="181"/>
      <c r="CM172" s="181"/>
      <c r="CN172" s="181"/>
      <c r="CO172" s="181"/>
      <c r="CP172" s="181"/>
      <c r="CQ172" s="181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/>
      <c r="DF172" s="104"/>
      <c r="DG172" s="104"/>
      <c r="DH172" s="104"/>
      <c r="DI172" s="135"/>
      <c r="DJ172" s="135"/>
      <c r="DK172" s="135"/>
      <c r="DL172" s="135"/>
      <c r="DM172" s="135"/>
      <c r="DN172" s="135"/>
      <c r="DO172" s="135"/>
      <c r="DP172" s="135"/>
      <c r="DQ172" s="135"/>
      <c r="DR172" s="135"/>
      <c r="DS172" s="135"/>
      <c r="DT172" s="136"/>
      <c r="DU172" s="136"/>
      <c r="DV172" s="136"/>
      <c r="DW172" s="136"/>
      <c r="DX172" s="137"/>
    </row>
    <row r="173" spans="1:128" ht="6" hidden="1" customHeight="1">
      <c r="A173" s="53"/>
      <c r="B173" s="53"/>
      <c r="C173" s="53"/>
      <c r="D173" s="53"/>
      <c r="E173" s="53"/>
      <c r="F173" s="53"/>
      <c r="G173" s="53"/>
      <c r="H173" s="94"/>
      <c r="I173" s="94"/>
      <c r="J173" s="94"/>
      <c r="K173" s="94"/>
      <c r="L173" s="94"/>
      <c r="M173" s="94"/>
      <c r="N173" s="98">
        <f>SUM(N161:Q172)</f>
        <v>0</v>
      </c>
      <c r="O173" s="98"/>
      <c r="P173" s="98"/>
      <c r="Q173" s="98"/>
      <c r="R173" s="98"/>
      <c r="S173" s="98"/>
      <c r="T173" s="98"/>
      <c r="U173" s="104" t="str">
        <f>IF(H173="","",ROUNDDOWN(N173/R173,3))</f>
        <v/>
      </c>
      <c r="V173" s="104"/>
      <c r="W173" s="104"/>
      <c r="X173" s="104"/>
      <c r="Y173" s="60"/>
      <c r="Z173" s="61"/>
      <c r="AA173" s="61"/>
      <c r="AB173" s="61"/>
      <c r="AC173" s="60"/>
      <c r="AD173" s="61"/>
      <c r="AE173" s="61"/>
      <c r="AF173" s="62"/>
      <c r="AG173" s="61"/>
      <c r="AH173" s="61"/>
      <c r="AI173" s="61"/>
      <c r="AJ173" s="63"/>
      <c r="AK173" s="64"/>
      <c r="AL173" s="64"/>
      <c r="AM173" s="64"/>
      <c r="AN173" s="65"/>
      <c r="AS173" s="53"/>
      <c r="AT173" s="53"/>
      <c r="AU173" s="53"/>
      <c r="AV173" s="53"/>
      <c r="AW173" s="53"/>
      <c r="AX173" s="53"/>
      <c r="AY173" s="53"/>
      <c r="AZ173" s="94"/>
      <c r="BA173" s="94"/>
      <c r="BB173" s="94"/>
      <c r="BC173" s="94"/>
      <c r="BD173" s="94"/>
      <c r="BE173" s="94"/>
      <c r="BF173" s="98">
        <f>SUM(BF161:BI172)</f>
        <v>0</v>
      </c>
      <c r="BG173" s="98"/>
      <c r="BH173" s="98"/>
      <c r="BI173" s="98"/>
      <c r="BJ173" s="98"/>
      <c r="BK173" s="98"/>
      <c r="BL173" s="98"/>
      <c r="BM173" s="104" t="str">
        <f>IF(AZ173="","",ROUNDDOWN(BF173/BJ173,3))</f>
        <v/>
      </c>
      <c r="BN173" s="104"/>
      <c r="BO173" s="104"/>
      <c r="BP173" s="104"/>
      <c r="BQ173" s="49"/>
      <c r="BR173" s="49"/>
      <c r="BS173" s="49"/>
      <c r="BT173" s="49"/>
      <c r="BU173" s="49"/>
      <c r="BV173" s="49"/>
      <c r="BW173" s="49"/>
      <c r="BX173" s="49"/>
      <c r="BY173" s="49"/>
      <c r="BZ173" s="49"/>
      <c r="CA173" s="49"/>
      <c r="CB173" s="4"/>
      <c r="CC173" s="4"/>
      <c r="CD173" s="4"/>
      <c r="CE173" s="4"/>
      <c r="CF173" s="4"/>
      <c r="CK173" s="53"/>
      <c r="CL173" s="53"/>
      <c r="CM173" s="53"/>
      <c r="CN173" s="53"/>
      <c r="CO173" s="53"/>
      <c r="CP173" s="53"/>
      <c r="CQ173" s="53"/>
      <c r="CR173" s="94"/>
      <c r="CS173" s="94"/>
      <c r="CT173" s="94"/>
      <c r="CU173" s="94"/>
      <c r="CV173" s="94"/>
      <c r="CW173" s="94"/>
      <c r="CX173" s="98">
        <f>SUM(CX161:DA172)</f>
        <v>0</v>
      </c>
      <c r="CY173" s="98"/>
      <c r="CZ173" s="98"/>
      <c r="DA173" s="98"/>
      <c r="DB173" s="98"/>
      <c r="DC173" s="98"/>
      <c r="DD173" s="98"/>
      <c r="DE173" s="104" t="str">
        <f>IF(CR173="","",ROUNDDOWN(CX173/DB173,3))</f>
        <v/>
      </c>
      <c r="DF173" s="104"/>
      <c r="DG173" s="104"/>
      <c r="DH173" s="104"/>
      <c r="DI173" s="49"/>
      <c r="DJ173" s="49"/>
      <c r="DK173" s="49"/>
      <c r="DL173" s="49"/>
      <c r="DM173" s="49"/>
      <c r="DN173" s="49"/>
      <c r="DO173" s="49"/>
      <c r="DP173" s="49"/>
      <c r="DQ173" s="49"/>
      <c r="DR173" s="49"/>
      <c r="DS173" s="49"/>
      <c r="DT173" s="4"/>
      <c r="DU173" s="4"/>
      <c r="DV173" s="4"/>
      <c r="DW173" s="4"/>
      <c r="DX173" s="4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134"/>
      <c r="O174" s="134"/>
      <c r="P174" s="134"/>
      <c r="Q174" s="134"/>
      <c r="R174" s="98"/>
      <c r="S174" s="98"/>
      <c r="T174" s="98"/>
      <c r="U174" s="104"/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134"/>
      <c r="BG174" s="134"/>
      <c r="BH174" s="134"/>
      <c r="BI174" s="134"/>
      <c r="BJ174" s="98"/>
      <c r="BK174" s="98"/>
      <c r="BL174" s="98"/>
      <c r="BM174" s="104"/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134"/>
      <c r="CY174" s="134"/>
      <c r="CZ174" s="134"/>
      <c r="DA174" s="134"/>
      <c r="DB174" s="98"/>
      <c r="DC174" s="98"/>
      <c r="DD174" s="98"/>
      <c r="DE174" s="104"/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customHeight="1">
      <c r="A175" s="41"/>
      <c r="B175" s="41"/>
      <c r="C175" s="41"/>
      <c r="D175" s="41"/>
      <c r="E175" s="41"/>
      <c r="F175" s="41"/>
      <c r="G175" s="41"/>
      <c r="H175" s="143" t="str">
        <f>IF(N173=0,"","Total")</f>
        <v/>
      </c>
      <c r="I175" s="94"/>
      <c r="J175" s="94"/>
      <c r="K175" s="94"/>
      <c r="L175" s="94"/>
      <c r="M175" s="94"/>
      <c r="N175" s="98" t="str">
        <f>IF(H175="","",SUM(N161:Q172))</f>
        <v/>
      </c>
      <c r="O175" s="98"/>
      <c r="P175" s="98"/>
      <c r="Q175" s="98"/>
      <c r="R175" s="98" t="str">
        <f>IF(H175="","",SUM(R161:T172))</f>
        <v/>
      </c>
      <c r="S175" s="98"/>
      <c r="T175" s="98"/>
      <c r="U175" s="104" t="str">
        <f>IF(H175="","",ROUNDDOWN(N175/R175,3))</f>
        <v/>
      </c>
      <c r="V175" s="104"/>
      <c r="W175" s="104"/>
      <c r="X175" s="140"/>
      <c r="Y175" s="202" t="s">
        <v>30</v>
      </c>
      <c r="Z175" s="156"/>
      <c r="AA175" s="156"/>
      <c r="AB175" s="156"/>
      <c r="AC175" s="212" t="s">
        <v>34</v>
      </c>
      <c r="AD175" s="213"/>
      <c r="AE175" s="213"/>
      <c r="AF175" s="214"/>
      <c r="AG175" s="194" t="str">
        <f>R175</f>
        <v/>
      </c>
      <c r="AH175" s="194"/>
      <c r="AI175" s="194"/>
      <c r="AJ175" s="196" t="str">
        <f>IF(AC175="","",ROUNDDOWN(AC175/AG175,3))</f>
        <v/>
      </c>
      <c r="AK175" s="197"/>
      <c r="AL175" s="197"/>
      <c r="AM175" s="197"/>
      <c r="AN175" s="198"/>
      <c r="AS175" s="41"/>
      <c r="AT175" s="41"/>
      <c r="AU175" s="41"/>
      <c r="AV175" s="41"/>
      <c r="AW175" s="41"/>
      <c r="AX175" s="41"/>
      <c r="AY175" s="41"/>
      <c r="AZ175" s="143" t="str">
        <f>IF(BF173=0,"","Total")</f>
        <v/>
      </c>
      <c r="BA175" s="94"/>
      <c r="BB175" s="94"/>
      <c r="BC175" s="94"/>
      <c r="BD175" s="94"/>
      <c r="BE175" s="94"/>
      <c r="BF175" s="98" t="str">
        <f>IF(AZ175="","",SUM(BF161:BI172))</f>
        <v/>
      </c>
      <c r="BG175" s="98"/>
      <c r="BH175" s="98"/>
      <c r="BI175" s="98"/>
      <c r="BJ175" s="98" t="str">
        <f>IF(AZ175="","",SUM(BJ161:BL172))</f>
        <v/>
      </c>
      <c r="BK175" s="98"/>
      <c r="BL175" s="98"/>
      <c r="BM175" s="104" t="str">
        <f>IF(AZ175="","",ROUNDDOWN(BF175/BJ175,3))</f>
        <v/>
      </c>
      <c r="BN175" s="104"/>
      <c r="BO175" s="104"/>
      <c r="BP175" s="140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K175" s="41"/>
      <c r="CL175" s="41"/>
      <c r="CM175" s="41"/>
      <c r="CN175" s="41"/>
      <c r="CO175" s="41"/>
      <c r="CP175" s="41"/>
      <c r="CQ175" s="41"/>
      <c r="CR175" s="143" t="str">
        <f>IF(CX173=0,"","Total")</f>
        <v/>
      </c>
      <c r="CS175" s="94"/>
      <c r="CT175" s="94"/>
      <c r="CU175" s="94"/>
      <c r="CV175" s="94"/>
      <c r="CW175" s="94"/>
      <c r="CX175" s="98" t="str">
        <f>IF(CR175="","",SUM(CX161:DA172))</f>
        <v/>
      </c>
      <c r="CY175" s="98"/>
      <c r="CZ175" s="98"/>
      <c r="DA175" s="98"/>
      <c r="DB175" s="98" t="str">
        <f>IF(CR175="","",SUM(DB161:DD172))</f>
        <v/>
      </c>
      <c r="DC175" s="98"/>
      <c r="DD175" s="98"/>
      <c r="DE175" s="104" t="str">
        <f>IF(CR175="","",ROUNDDOWN(CX175/DB175,3))</f>
        <v/>
      </c>
      <c r="DF175" s="104"/>
      <c r="DG175" s="104"/>
      <c r="DH175" s="140"/>
      <c r="DI175" s="41"/>
      <c r="DJ175" s="41"/>
      <c r="DK175" s="41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1"/>
      <c r="DW175" s="41"/>
      <c r="DX175" s="41"/>
    </row>
    <row r="176" spans="1:128" ht="6" customHeight="1" thickBot="1">
      <c r="A176" s="41"/>
      <c r="B176" s="41"/>
      <c r="C176" s="41"/>
      <c r="D176" s="41"/>
      <c r="E176" s="41"/>
      <c r="F176" s="41"/>
      <c r="G176" s="41"/>
      <c r="H176" s="144"/>
      <c r="I176" s="136"/>
      <c r="J176" s="136"/>
      <c r="K176" s="136"/>
      <c r="L176" s="136"/>
      <c r="M176" s="136"/>
      <c r="N176" s="135"/>
      <c r="O176" s="135"/>
      <c r="P176" s="135"/>
      <c r="Q176" s="135"/>
      <c r="R176" s="135"/>
      <c r="S176" s="135"/>
      <c r="T176" s="135"/>
      <c r="U176" s="141"/>
      <c r="V176" s="141"/>
      <c r="W176" s="141"/>
      <c r="X176" s="142"/>
      <c r="Y176" s="210"/>
      <c r="Z176" s="211"/>
      <c r="AA176" s="211"/>
      <c r="AB176" s="211"/>
      <c r="AC176" s="215"/>
      <c r="AD176" s="216"/>
      <c r="AE176" s="216"/>
      <c r="AF176" s="217"/>
      <c r="AG176" s="195"/>
      <c r="AH176" s="195"/>
      <c r="AI176" s="195"/>
      <c r="AJ176" s="199"/>
      <c r="AK176" s="200"/>
      <c r="AL176" s="200"/>
      <c r="AM176" s="200"/>
      <c r="AN176" s="201"/>
      <c r="AS176" s="41"/>
      <c r="AT176" s="41"/>
      <c r="AU176" s="41"/>
      <c r="AV176" s="41"/>
      <c r="AW176" s="41"/>
      <c r="AX176" s="41"/>
      <c r="AY176" s="41"/>
      <c r="AZ176" s="144"/>
      <c r="BA176" s="136"/>
      <c r="BB176" s="136"/>
      <c r="BC176" s="136"/>
      <c r="BD176" s="136"/>
      <c r="BE176" s="136"/>
      <c r="BF176" s="135"/>
      <c r="BG176" s="135"/>
      <c r="BH176" s="135"/>
      <c r="BI176" s="135"/>
      <c r="BJ176" s="135"/>
      <c r="BK176" s="135"/>
      <c r="BL176" s="135"/>
      <c r="BM176" s="141"/>
      <c r="BN176" s="141"/>
      <c r="BO176" s="141"/>
      <c r="BP176" s="142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4"/>
      <c r="CS176" s="136"/>
      <c r="CT176" s="136"/>
      <c r="CU176" s="136"/>
      <c r="CV176" s="136"/>
      <c r="CW176" s="136"/>
      <c r="CX176" s="135"/>
      <c r="CY176" s="135"/>
      <c r="CZ176" s="135"/>
      <c r="DA176" s="135"/>
      <c r="DB176" s="135"/>
      <c r="DC176" s="135"/>
      <c r="DD176" s="135"/>
      <c r="DE176" s="141"/>
      <c r="DF176" s="141"/>
      <c r="DG176" s="141"/>
      <c r="DH176" s="142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9" spans="1:128" ht="6" customHeight="1" thickBot="1"/>
    <row r="180" spans="1:128" ht="6" customHeight="1">
      <c r="A180" s="231" t="s">
        <v>38</v>
      </c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3"/>
      <c r="AS180" s="231" t="s">
        <v>39</v>
      </c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232"/>
      <c r="BH180" s="232"/>
      <c r="BI180" s="232"/>
      <c r="BJ180" s="232"/>
      <c r="BK180" s="232"/>
      <c r="BL180" s="232"/>
      <c r="BM180" s="232"/>
      <c r="BN180" s="232"/>
      <c r="BO180" s="232"/>
      <c r="BP180" s="232"/>
      <c r="BQ180" s="232"/>
      <c r="BR180" s="232"/>
      <c r="BS180" s="232"/>
      <c r="BT180" s="232"/>
      <c r="BU180" s="232"/>
      <c r="BV180" s="232"/>
      <c r="BW180" s="232"/>
      <c r="BX180" s="232"/>
      <c r="BY180" s="232"/>
      <c r="BZ180" s="232"/>
      <c r="CA180" s="232"/>
      <c r="CB180" s="232"/>
      <c r="CC180" s="232"/>
      <c r="CD180" s="232"/>
      <c r="CE180" s="232"/>
      <c r="CF180" s="233"/>
      <c r="CK180" s="231" t="s">
        <v>40</v>
      </c>
      <c r="CL180" s="232"/>
      <c r="CM180" s="232"/>
      <c r="CN180" s="232"/>
      <c r="CO180" s="232"/>
      <c r="CP180" s="232"/>
      <c r="CQ180" s="232"/>
      <c r="CR180" s="232"/>
      <c r="CS180" s="232"/>
      <c r="CT180" s="232"/>
      <c r="CU180" s="232"/>
      <c r="CV180" s="232"/>
      <c r="CW180" s="232"/>
      <c r="CX180" s="232"/>
      <c r="CY180" s="232"/>
      <c r="CZ180" s="232"/>
      <c r="DA180" s="232"/>
      <c r="DB180" s="232"/>
      <c r="DC180" s="232"/>
      <c r="DD180" s="232"/>
      <c r="DE180" s="232"/>
      <c r="DF180" s="232"/>
      <c r="DG180" s="232"/>
      <c r="DH180" s="232"/>
      <c r="DI180" s="232"/>
      <c r="DJ180" s="232"/>
      <c r="DK180" s="232"/>
      <c r="DL180" s="232"/>
      <c r="DM180" s="232"/>
      <c r="DN180" s="232"/>
      <c r="DO180" s="232"/>
      <c r="DP180" s="232"/>
      <c r="DQ180" s="232"/>
      <c r="DR180" s="232"/>
      <c r="DS180" s="232"/>
      <c r="DT180" s="232"/>
      <c r="DU180" s="232"/>
      <c r="DV180" s="232"/>
      <c r="DW180" s="232"/>
      <c r="DX180" s="233"/>
    </row>
    <row r="181" spans="1:128" ht="6" customHeight="1">
      <c r="A181" s="234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35"/>
      <c r="X181" s="235"/>
      <c r="Y181" s="235"/>
      <c r="Z181" s="235"/>
      <c r="AA181" s="235"/>
      <c r="AB181" s="235"/>
      <c r="AC181" s="235"/>
      <c r="AD181" s="235"/>
      <c r="AE181" s="235"/>
      <c r="AF181" s="235"/>
      <c r="AG181" s="235"/>
      <c r="AH181" s="235"/>
      <c r="AI181" s="235"/>
      <c r="AJ181" s="235"/>
      <c r="AK181" s="235"/>
      <c r="AL181" s="235"/>
      <c r="AM181" s="235"/>
      <c r="AN181" s="236"/>
      <c r="AS181" s="234"/>
      <c r="AT181" s="235"/>
      <c r="AU181" s="235"/>
      <c r="AV181" s="235"/>
      <c r="AW181" s="235"/>
      <c r="AX181" s="235"/>
      <c r="AY181" s="235"/>
      <c r="AZ181" s="235"/>
      <c r="BA181" s="235"/>
      <c r="BB181" s="235"/>
      <c r="BC181" s="235"/>
      <c r="BD181" s="235"/>
      <c r="BE181" s="235"/>
      <c r="BF181" s="235"/>
      <c r="BG181" s="235"/>
      <c r="BH181" s="235"/>
      <c r="BI181" s="235"/>
      <c r="BJ181" s="235"/>
      <c r="BK181" s="235"/>
      <c r="BL181" s="235"/>
      <c r="BM181" s="235"/>
      <c r="BN181" s="235"/>
      <c r="BO181" s="235"/>
      <c r="BP181" s="235"/>
      <c r="BQ181" s="235"/>
      <c r="BR181" s="235"/>
      <c r="BS181" s="235"/>
      <c r="BT181" s="235"/>
      <c r="BU181" s="235"/>
      <c r="BV181" s="235"/>
      <c r="BW181" s="235"/>
      <c r="BX181" s="235"/>
      <c r="BY181" s="235"/>
      <c r="BZ181" s="235"/>
      <c r="CA181" s="235"/>
      <c r="CB181" s="235"/>
      <c r="CC181" s="235"/>
      <c r="CD181" s="235"/>
      <c r="CE181" s="235"/>
      <c r="CF181" s="236"/>
      <c r="CK181" s="234"/>
      <c r="CL181" s="235"/>
      <c r="CM181" s="235"/>
      <c r="CN181" s="235"/>
      <c r="CO181" s="235"/>
      <c r="CP181" s="235"/>
      <c r="CQ181" s="235"/>
      <c r="CR181" s="235"/>
      <c r="CS181" s="235"/>
      <c r="CT181" s="235"/>
      <c r="CU181" s="235"/>
      <c r="CV181" s="235"/>
      <c r="CW181" s="235"/>
      <c r="CX181" s="235"/>
      <c r="CY181" s="235"/>
      <c r="CZ181" s="235"/>
      <c r="DA181" s="235"/>
      <c r="DB181" s="235"/>
      <c r="DC181" s="235"/>
      <c r="DD181" s="235"/>
      <c r="DE181" s="235"/>
      <c r="DF181" s="235"/>
      <c r="DG181" s="235"/>
      <c r="DH181" s="235"/>
      <c r="DI181" s="235"/>
      <c r="DJ181" s="235"/>
      <c r="DK181" s="235"/>
      <c r="DL181" s="235"/>
      <c r="DM181" s="235"/>
      <c r="DN181" s="235"/>
      <c r="DO181" s="235"/>
      <c r="DP181" s="235"/>
      <c r="DQ181" s="235"/>
      <c r="DR181" s="235"/>
      <c r="DS181" s="235"/>
      <c r="DT181" s="235"/>
      <c r="DU181" s="235"/>
      <c r="DV181" s="235"/>
      <c r="DW181" s="235"/>
      <c r="DX181" s="236"/>
    </row>
    <row r="182" spans="1:128" ht="6" customHeight="1">
      <c r="A182" s="155"/>
      <c r="B182" s="156"/>
      <c r="C182" s="156"/>
      <c r="D182" s="159"/>
      <c r="E182" s="97"/>
      <c r="F182" s="97"/>
      <c r="G182" s="97"/>
      <c r="H182" s="223" t="s">
        <v>11</v>
      </c>
      <c r="I182" s="224"/>
      <c r="J182" s="224"/>
      <c r="K182" s="224"/>
      <c r="L182" s="224"/>
      <c r="M182" s="225"/>
      <c r="N182" s="223" t="s">
        <v>7</v>
      </c>
      <c r="O182" s="224"/>
      <c r="P182" s="224"/>
      <c r="Q182" s="225"/>
      <c r="R182" s="223" t="s">
        <v>8</v>
      </c>
      <c r="S182" s="224"/>
      <c r="T182" s="225"/>
      <c r="U182" s="223" t="s">
        <v>12</v>
      </c>
      <c r="V182" s="224"/>
      <c r="W182" s="224"/>
      <c r="X182" s="225"/>
      <c r="Y182" s="223" t="s">
        <v>13</v>
      </c>
      <c r="Z182" s="224"/>
      <c r="AA182" s="224"/>
      <c r="AB182" s="225"/>
      <c r="AC182" s="223" t="s">
        <v>14</v>
      </c>
      <c r="AD182" s="224"/>
      <c r="AE182" s="224"/>
      <c r="AF182" s="224"/>
      <c r="AG182" s="224"/>
      <c r="AH182" s="224"/>
      <c r="AI182" s="225"/>
      <c r="AJ182" s="223" t="s">
        <v>41</v>
      </c>
      <c r="AK182" s="224"/>
      <c r="AL182" s="224"/>
      <c r="AM182" s="224"/>
      <c r="AN182" s="229"/>
      <c r="AS182" s="155"/>
      <c r="AT182" s="156"/>
      <c r="AU182" s="156"/>
      <c r="AV182" s="159"/>
      <c r="AW182" s="97"/>
      <c r="AX182" s="97"/>
      <c r="AY182" s="97"/>
      <c r="AZ182" s="223" t="s">
        <v>11</v>
      </c>
      <c r="BA182" s="224"/>
      <c r="BB182" s="224"/>
      <c r="BC182" s="224"/>
      <c r="BD182" s="224"/>
      <c r="BE182" s="225"/>
      <c r="BF182" s="223" t="s">
        <v>7</v>
      </c>
      <c r="BG182" s="224"/>
      <c r="BH182" s="224"/>
      <c r="BI182" s="225"/>
      <c r="BJ182" s="223" t="s">
        <v>8</v>
      </c>
      <c r="BK182" s="224"/>
      <c r="BL182" s="225"/>
      <c r="BM182" s="223" t="s">
        <v>12</v>
      </c>
      <c r="BN182" s="224"/>
      <c r="BO182" s="224"/>
      <c r="BP182" s="225"/>
      <c r="BQ182" s="223" t="s">
        <v>13</v>
      </c>
      <c r="BR182" s="224"/>
      <c r="BS182" s="224"/>
      <c r="BT182" s="225"/>
      <c r="BU182" s="223" t="s">
        <v>14</v>
      </c>
      <c r="BV182" s="224"/>
      <c r="BW182" s="224"/>
      <c r="BX182" s="224"/>
      <c r="BY182" s="224"/>
      <c r="BZ182" s="224"/>
      <c r="CA182" s="225"/>
      <c r="CB182" s="223" t="s">
        <v>41</v>
      </c>
      <c r="CC182" s="224"/>
      <c r="CD182" s="224"/>
      <c r="CE182" s="224"/>
      <c r="CF182" s="229"/>
      <c r="CK182" s="155"/>
      <c r="CL182" s="156"/>
      <c r="CM182" s="156"/>
      <c r="CN182" s="159"/>
      <c r="CO182" s="97"/>
      <c r="CP182" s="97"/>
      <c r="CQ182" s="97"/>
      <c r="CR182" s="223" t="s">
        <v>11</v>
      </c>
      <c r="CS182" s="224"/>
      <c r="CT182" s="224"/>
      <c r="CU182" s="224"/>
      <c r="CV182" s="224"/>
      <c r="CW182" s="225"/>
      <c r="CX182" s="223" t="s">
        <v>7</v>
      </c>
      <c r="CY182" s="224"/>
      <c r="CZ182" s="224"/>
      <c r="DA182" s="225"/>
      <c r="DB182" s="223" t="s">
        <v>8</v>
      </c>
      <c r="DC182" s="224"/>
      <c r="DD182" s="225"/>
      <c r="DE182" s="223" t="s">
        <v>12</v>
      </c>
      <c r="DF182" s="224"/>
      <c r="DG182" s="224"/>
      <c r="DH182" s="225"/>
      <c r="DI182" s="223" t="s">
        <v>13</v>
      </c>
      <c r="DJ182" s="224"/>
      <c r="DK182" s="224"/>
      <c r="DL182" s="225"/>
      <c r="DM182" s="223" t="s">
        <v>14</v>
      </c>
      <c r="DN182" s="224"/>
      <c r="DO182" s="224"/>
      <c r="DP182" s="224"/>
      <c r="DQ182" s="224"/>
      <c r="DR182" s="224"/>
      <c r="DS182" s="225"/>
      <c r="DT182" s="223" t="s">
        <v>41</v>
      </c>
      <c r="DU182" s="224"/>
      <c r="DV182" s="224"/>
      <c r="DW182" s="224"/>
      <c r="DX182" s="229"/>
    </row>
    <row r="183" spans="1:128" ht="6" customHeight="1">
      <c r="A183" s="157"/>
      <c r="B183" s="158"/>
      <c r="C183" s="158"/>
      <c r="D183" s="160"/>
      <c r="E183" s="97"/>
      <c r="F183" s="97"/>
      <c r="G183" s="97"/>
      <c r="H183" s="226"/>
      <c r="I183" s="227"/>
      <c r="J183" s="227"/>
      <c r="K183" s="227"/>
      <c r="L183" s="227"/>
      <c r="M183" s="228"/>
      <c r="N183" s="226"/>
      <c r="O183" s="227"/>
      <c r="P183" s="227"/>
      <c r="Q183" s="228"/>
      <c r="R183" s="226"/>
      <c r="S183" s="227"/>
      <c r="T183" s="228"/>
      <c r="U183" s="226"/>
      <c r="V183" s="227"/>
      <c r="W183" s="227"/>
      <c r="X183" s="228"/>
      <c r="Y183" s="226"/>
      <c r="Z183" s="227"/>
      <c r="AA183" s="227"/>
      <c r="AB183" s="228"/>
      <c r="AC183" s="226"/>
      <c r="AD183" s="227"/>
      <c r="AE183" s="227"/>
      <c r="AF183" s="227"/>
      <c r="AG183" s="227"/>
      <c r="AH183" s="227"/>
      <c r="AI183" s="228"/>
      <c r="AJ183" s="226"/>
      <c r="AK183" s="227"/>
      <c r="AL183" s="227"/>
      <c r="AM183" s="227"/>
      <c r="AN183" s="230"/>
      <c r="AS183" s="157"/>
      <c r="AT183" s="158"/>
      <c r="AU183" s="158"/>
      <c r="AV183" s="160"/>
      <c r="AW183" s="97"/>
      <c r="AX183" s="97"/>
      <c r="AY183" s="97"/>
      <c r="AZ183" s="226"/>
      <c r="BA183" s="227"/>
      <c r="BB183" s="227"/>
      <c r="BC183" s="227"/>
      <c r="BD183" s="227"/>
      <c r="BE183" s="228"/>
      <c r="BF183" s="226"/>
      <c r="BG183" s="227"/>
      <c r="BH183" s="227"/>
      <c r="BI183" s="228"/>
      <c r="BJ183" s="226"/>
      <c r="BK183" s="227"/>
      <c r="BL183" s="228"/>
      <c r="BM183" s="226"/>
      <c r="BN183" s="227"/>
      <c r="BO183" s="227"/>
      <c r="BP183" s="228"/>
      <c r="BQ183" s="226"/>
      <c r="BR183" s="227"/>
      <c r="BS183" s="227"/>
      <c r="BT183" s="228"/>
      <c r="BU183" s="226"/>
      <c r="BV183" s="227"/>
      <c r="BW183" s="227"/>
      <c r="BX183" s="227"/>
      <c r="BY183" s="227"/>
      <c r="BZ183" s="227"/>
      <c r="CA183" s="228"/>
      <c r="CB183" s="226"/>
      <c r="CC183" s="227"/>
      <c r="CD183" s="227"/>
      <c r="CE183" s="227"/>
      <c r="CF183" s="230"/>
      <c r="CK183" s="157"/>
      <c r="CL183" s="158"/>
      <c r="CM183" s="158"/>
      <c r="CN183" s="160"/>
      <c r="CO183" s="97"/>
      <c r="CP183" s="97"/>
      <c r="CQ183" s="97"/>
      <c r="CR183" s="226"/>
      <c r="CS183" s="227"/>
      <c r="CT183" s="227"/>
      <c r="CU183" s="227"/>
      <c r="CV183" s="227"/>
      <c r="CW183" s="228"/>
      <c r="CX183" s="226"/>
      <c r="CY183" s="227"/>
      <c r="CZ183" s="227"/>
      <c r="DA183" s="228"/>
      <c r="DB183" s="226"/>
      <c r="DC183" s="227"/>
      <c r="DD183" s="228"/>
      <c r="DE183" s="226"/>
      <c r="DF183" s="227"/>
      <c r="DG183" s="227"/>
      <c r="DH183" s="228"/>
      <c r="DI183" s="226"/>
      <c r="DJ183" s="227"/>
      <c r="DK183" s="227"/>
      <c r="DL183" s="228"/>
      <c r="DM183" s="226"/>
      <c r="DN183" s="227"/>
      <c r="DO183" s="227"/>
      <c r="DP183" s="227"/>
      <c r="DQ183" s="227"/>
      <c r="DR183" s="227"/>
      <c r="DS183" s="228"/>
      <c r="DT183" s="226"/>
      <c r="DU183" s="227"/>
      <c r="DV183" s="227"/>
      <c r="DW183" s="227"/>
      <c r="DX183" s="230"/>
    </row>
    <row r="184" spans="1:128" ht="7" customHeight="1">
      <c r="A184" s="155" t="s">
        <v>42</v>
      </c>
      <c r="B184" s="218"/>
      <c r="C184" s="218"/>
      <c r="D184" s="218"/>
      <c r="E184" s="218"/>
      <c r="F184" s="218"/>
      <c r="G184" s="221"/>
      <c r="H184" s="94"/>
      <c r="I184" s="94"/>
      <c r="J184" s="94"/>
      <c r="K184" s="94"/>
      <c r="L184" s="94"/>
      <c r="M184" s="94"/>
      <c r="N184" s="98"/>
      <c r="O184" s="98"/>
      <c r="P184" s="98"/>
      <c r="Q184" s="98"/>
      <c r="R184" s="98"/>
      <c r="S184" s="98"/>
      <c r="T184" s="98"/>
      <c r="U184" s="104" t="str">
        <f>IF(H184="","",ROUNDDOWN(N184/R184,3))</f>
        <v/>
      </c>
      <c r="V184" s="104"/>
      <c r="W184" s="104"/>
      <c r="X184" s="104"/>
      <c r="Y184" s="237"/>
      <c r="Z184" s="238"/>
      <c r="AA184" s="238"/>
      <c r="AB184" s="239"/>
      <c r="AC184" s="237"/>
      <c r="AD184" s="238"/>
      <c r="AE184" s="238"/>
      <c r="AF184" s="238"/>
      <c r="AG184" s="238"/>
      <c r="AH184" s="238"/>
      <c r="AI184" s="239"/>
      <c r="AJ184" s="243"/>
      <c r="AK184" s="244"/>
      <c r="AL184" s="244"/>
      <c r="AM184" s="244"/>
      <c r="AN184" s="245"/>
      <c r="AS184" s="155" t="s">
        <v>43</v>
      </c>
      <c r="AT184" s="218"/>
      <c r="AU184" s="218"/>
      <c r="AV184" s="218"/>
      <c r="AW184" s="218"/>
      <c r="AX184" s="218"/>
      <c r="AY184" s="221"/>
      <c r="AZ184" s="94"/>
      <c r="BA184" s="94"/>
      <c r="BB184" s="94"/>
      <c r="BC184" s="94"/>
      <c r="BD184" s="94"/>
      <c r="BE184" s="94"/>
      <c r="BF184" s="98"/>
      <c r="BG184" s="98"/>
      <c r="BH184" s="98"/>
      <c r="BI184" s="98"/>
      <c r="BJ184" s="98"/>
      <c r="BK184" s="98"/>
      <c r="BL184" s="98"/>
      <c r="BM184" s="104" t="str">
        <f>IF(AZ184="","",ROUNDDOWN(BF184/BJ184,3))</f>
        <v/>
      </c>
      <c r="BN184" s="104"/>
      <c r="BO184" s="104"/>
      <c r="BP184" s="104"/>
      <c r="BQ184" s="237"/>
      <c r="BR184" s="238"/>
      <c r="BS184" s="238"/>
      <c r="BT184" s="239"/>
      <c r="BU184" s="237"/>
      <c r="BV184" s="238"/>
      <c r="BW184" s="238"/>
      <c r="BX184" s="238"/>
      <c r="BY184" s="238"/>
      <c r="BZ184" s="238"/>
      <c r="CA184" s="239"/>
      <c r="CB184" s="243"/>
      <c r="CC184" s="244"/>
      <c r="CD184" s="244"/>
      <c r="CE184" s="244"/>
      <c r="CF184" s="245"/>
      <c r="CK184" s="155" t="s">
        <v>44</v>
      </c>
      <c r="CL184" s="218"/>
      <c r="CM184" s="218"/>
      <c r="CN184" s="218"/>
      <c r="CO184" s="218"/>
      <c r="CP184" s="218"/>
      <c r="CQ184" s="221"/>
      <c r="CR184" s="94"/>
      <c r="CS184" s="94"/>
      <c r="CT184" s="94"/>
      <c r="CU184" s="94"/>
      <c r="CV184" s="94"/>
      <c r="CW184" s="94"/>
      <c r="CX184" s="98"/>
      <c r="CY184" s="98"/>
      <c r="CZ184" s="98"/>
      <c r="DA184" s="98"/>
      <c r="DB184" s="98"/>
      <c r="DC184" s="98"/>
      <c r="DD184" s="98"/>
      <c r="DE184" s="104" t="str">
        <f>IF(CR184="","",ROUNDDOWN(CX184/DB184,3))</f>
        <v/>
      </c>
      <c r="DF184" s="104"/>
      <c r="DG184" s="104"/>
      <c r="DH184" s="104"/>
      <c r="DI184" s="237"/>
      <c r="DJ184" s="238"/>
      <c r="DK184" s="238"/>
      <c r="DL184" s="239"/>
      <c r="DM184" s="237"/>
      <c r="DN184" s="238"/>
      <c r="DO184" s="238"/>
      <c r="DP184" s="238"/>
      <c r="DQ184" s="238"/>
      <c r="DR184" s="238"/>
      <c r="DS184" s="239"/>
      <c r="DT184" s="243"/>
      <c r="DU184" s="244"/>
      <c r="DV184" s="244"/>
      <c r="DW184" s="244"/>
      <c r="DX184" s="245"/>
    </row>
    <row r="185" spans="1:128" ht="7" customHeight="1">
      <c r="A185" s="219"/>
      <c r="B185" s="220"/>
      <c r="C185" s="220"/>
      <c r="D185" s="220"/>
      <c r="E185" s="220"/>
      <c r="F185" s="220"/>
      <c r="G185" s="222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/>
      <c r="V185" s="104"/>
      <c r="W185" s="104"/>
      <c r="X185" s="104"/>
      <c r="Y185" s="240"/>
      <c r="Z185" s="241"/>
      <c r="AA185" s="241"/>
      <c r="AB185" s="242"/>
      <c r="AC185" s="240"/>
      <c r="AD185" s="241"/>
      <c r="AE185" s="241"/>
      <c r="AF185" s="241"/>
      <c r="AG185" s="241"/>
      <c r="AH185" s="241"/>
      <c r="AI185" s="242"/>
      <c r="AJ185" s="246"/>
      <c r="AK185" s="247"/>
      <c r="AL185" s="247"/>
      <c r="AM185" s="247"/>
      <c r="AN185" s="248"/>
      <c r="AS185" s="219"/>
      <c r="AT185" s="220"/>
      <c r="AU185" s="220"/>
      <c r="AV185" s="220"/>
      <c r="AW185" s="220"/>
      <c r="AX185" s="220"/>
      <c r="AY185" s="222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/>
      <c r="BN185" s="104"/>
      <c r="BO185" s="104"/>
      <c r="BP185" s="104"/>
      <c r="BQ185" s="240"/>
      <c r="BR185" s="241"/>
      <c r="BS185" s="241"/>
      <c r="BT185" s="242"/>
      <c r="BU185" s="240"/>
      <c r="BV185" s="241"/>
      <c r="BW185" s="241"/>
      <c r="BX185" s="241"/>
      <c r="BY185" s="241"/>
      <c r="BZ185" s="241"/>
      <c r="CA185" s="242"/>
      <c r="CB185" s="246"/>
      <c r="CC185" s="247"/>
      <c r="CD185" s="247"/>
      <c r="CE185" s="247"/>
      <c r="CF185" s="248"/>
      <c r="CK185" s="219"/>
      <c r="CL185" s="220"/>
      <c r="CM185" s="220"/>
      <c r="CN185" s="220"/>
      <c r="CO185" s="220"/>
      <c r="CP185" s="220"/>
      <c r="CQ185" s="222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/>
      <c r="DF185" s="104"/>
      <c r="DG185" s="104"/>
      <c r="DH185" s="104"/>
      <c r="DI185" s="240"/>
      <c r="DJ185" s="241"/>
      <c r="DK185" s="241"/>
      <c r="DL185" s="242"/>
      <c r="DM185" s="240"/>
      <c r="DN185" s="241"/>
      <c r="DO185" s="241"/>
      <c r="DP185" s="241"/>
      <c r="DQ185" s="241"/>
      <c r="DR185" s="241"/>
      <c r="DS185" s="242"/>
      <c r="DT185" s="246"/>
      <c r="DU185" s="247"/>
      <c r="DV185" s="247"/>
      <c r="DW185" s="247"/>
      <c r="DX185" s="248"/>
    </row>
    <row r="186" spans="1:128" ht="7" customHeight="1">
      <c r="A186" s="171"/>
      <c r="B186" s="172"/>
      <c r="C186" s="172"/>
      <c r="D186" s="172"/>
      <c r="E186" s="172"/>
      <c r="F186" s="172"/>
      <c r="G186" s="17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 t="str">
        <f>IF(H186="","",ROUNDDOWN(N186/R186,3))</f>
        <v/>
      </c>
      <c r="V186" s="104"/>
      <c r="W186" s="104"/>
      <c r="X186" s="104"/>
      <c r="Y186" s="237"/>
      <c r="Z186" s="238"/>
      <c r="AA186" s="238"/>
      <c r="AB186" s="239"/>
      <c r="AC186" s="237"/>
      <c r="AD186" s="238"/>
      <c r="AE186" s="238"/>
      <c r="AF186" s="238"/>
      <c r="AG186" s="238"/>
      <c r="AH186" s="238"/>
      <c r="AI186" s="239"/>
      <c r="AJ186" s="243"/>
      <c r="AK186" s="244"/>
      <c r="AL186" s="244"/>
      <c r="AM186" s="244"/>
      <c r="AN186" s="245"/>
      <c r="AS186" s="171"/>
      <c r="AT186" s="172"/>
      <c r="AU186" s="172"/>
      <c r="AV186" s="172"/>
      <c r="AW186" s="172"/>
      <c r="AX186" s="172"/>
      <c r="AY186" s="17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 t="str">
        <f>IF(AZ186="","",ROUNDDOWN(BF186/BJ186,3))</f>
        <v/>
      </c>
      <c r="BN186" s="104"/>
      <c r="BO186" s="104"/>
      <c r="BP186" s="104"/>
      <c r="BQ186" s="237"/>
      <c r="BR186" s="238"/>
      <c r="BS186" s="238"/>
      <c r="BT186" s="239"/>
      <c r="BU186" s="237"/>
      <c r="BV186" s="238"/>
      <c r="BW186" s="238"/>
      <c r="BX186" s="238"/>
      <c r="BY186" s="238"/>
      <c r="BZ186" s="238"/>
      <c r="CA186" s="239"/>
      <c r="CB186" s="243"/>
      <c r="CC186" s="244"/>
      <c r="CD186" s="244"/>
      <c r="CE186" s="244"/>
      <c r="CF186" s="245"/>
      <c r="CK186" s="171"/>
      <c r="CL186" s="172"/>
      <c r="CM186" s="172"/>
      <c r="CN186" s="172"/>
      <c r="CO186" s="172"/>
      <c r="CP186" s="172"/>
      <c r="CQ186" s="17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 t="str">
        <f>IF(CR186="","",ROUNDDOWN(CX186/DB186,3))</f>
        <v/>
      </c>
      <c r="DF186" s="104"/>
      <c r="DG186" s="104"/>
      <c r="DH186" s="104"/>
      <c r="DI186" s="237"/>
      <c r="DJ186" s="238"/>
      <c r="DK186" s="238"/>
      <c r="DL186" s="239"/>
      <c r="DM186" s="237"/>
      <c r="DN186" s="238"/>
      <c r="DO186" s="238"/>
      <c r="DP186" s="238"/>
      <c r="DQ186" s="238"/>
      <c r="DR186" s="238"/>
      <c r="DS186" s="239"/>
      <c r="DT186" s="243"/>
      <c r="DU186" s="244"/>
      <c r="DV186" s="244"/>
      <c r="DW186" s="244"/>
      <c r="DX186" s="245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/>
      <c r="V187" s="104"/>
      <c r="W187" s="104"/>
      <c r="X187" s="104"/>
      <c r="Y187" s="240"/>
      <c r="Z187" s="241"/>
      <c r="AA187" s="241"/>
      <c r="AB187" s="242"/>
      <c r="AC187" s="240"/>
      <c r="AD187" s="241"/>
      <c r="AE187" s="241"/>
      <c r="AF187" s="241"/>
      <c r="AG187" s="241"/>
      <c r="AH187" s="241"/>
      <c r="AI187" s="242"/>
      <c r="AJ187" s="246"/>
      <c r="AK187" s="247"/>
      <c r="AL187" s="247"/>
      <c r="AM187" s="247"/>
      <c r="AN187" s="248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/>
      <c r="BN187" s="104"/>
      <c r="BO187" s="104"/>
      <c r="BP187" s="104"/>
      <c r="BQ187" s="240"/>
      <c r="BR187" s="241"/>
      <c r="BS187" s="241"/>
      <c r="BT187" s="242"/>
      <c r="BU187" s="240"/>
      <c r="BV187" s="241"/>
      <c r="BW187" s="241"/>
      <c r="BX187" s="241"/>
      <c r="BY187" s="241"/>
      <c r="BZ187" s="241"/>
      <c r="CA187" s="242"/>
      <c r="CB187" s="246"/>
      <c r="CC187" s="247"/>
      <c r="CD187" s="247"/>
      <c r="CE187" s="247"/>
      <c r="CF187" s="248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/>
      <c r="DF187" s="104"/>
      <c r="DG187" s="104"/>
      <c r="DH187" s="104"/>
      <c r="DI187" s="240"/>
      <c r="DJ187" s="241"/>
      <c r="DK187" s="241"/>
      <c r="DL187" s="242"/>
      <c r="DM187" s="240"/>
      <c r="DN187" s="241"/>
      <c r="DO187" s="241"/>
      <c r="DP187" s="241"/>
      <c r="DQ187" s="241"/>
      <c r="DR187" s="241"/>
      <c r="DS187" s="242"/>
      <c r="DT187" s="246"/>
      <c r="DU187" s="247"/>
      <c r="DV187" s="247"/>
      <c r="DW187" s="247"/>
      <c r="DX187" s="248"/>
    </row>
    <row r="188" spans="1:128" ht="7" customHeight="1">
      <c r="A188" s="169"/>
      <c r="B188" s="170"/>
      <c r="C188" s="170"/>
      <c r="D188" s="170"/>
      <c r="E188" s="170"/>
      <c r="F188" s="170"/>
      <c r="G188" s="170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 t="str">
        <f>IF(H188="","",ROUNDDOWN(N188/R188,3))</f>
        <v/>
      </c>
      <c r="V188" s="104"/>
      <c r="W188" s="104"/>
      <c r="X188" s="104"/>
      <c r="Y188" s="249"/>
      <c r="Z188" s="250"/>
      <c r="AA188" s="250"/>
      <c r="AB188" s="251"/>
      <c r="AC188" s="249"/>
      <c r="AD188" s="250"/>
      <c r="AE188" s="250"/>
      <c r="AF188" s="250"/>
      <c r="AG188" s="250"/>
      <c r="AH188" s="250"/>
      <c r="AI188" s="251"/>
      <c r="AJ188" s="255"/>
      <c r="AK188" s="256"/>
      <c r="AL188" s="256"/>
      <c r="AM188" s="256"/>
      <c r="AN188" s="257"/>
      <c r="AS188" s="169"/>
      <c r="AT188" s="170"/>
      <c r="AU188" s="170"/>
      <c r="AV188" s="170"/>
      <c r="AW188" s="170"/>
      <c r="AX188" s="170"/>
      <c r="AY188" s="170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 t="str">
        <f>IF(AZ188="","",ROUNDDOWN(BF188/BJ188,3))</f>
        <v/>
      </c>
      <c r="BN188" s="104"/>
      <c r="BO188" s="104"/>
      <c r="BP188" s="104"/>
      <c r="BQ188" s="249"/>
      <c r="BR188" s="250"/>
      <c r="BS188" s="250"/>
      <c r="BT188" s="251"/>
      <c r="BU188" s="249"/>
      <c r="BV188" s="250"/>
      <c r="BW188" s="250"/>
      <c r="BX188" s="250"/>
      <c r="BY188" s="250"/>
      <c r="BZ188" s="250"/>
      <c r="CA188" s="251"/>
      <c r="CB188" s="255"/>
      <c r="CC188" s="256"/>
      <c r="CD188" s="256"/>
      <c r="CE188" s="256"/>
      <c r="CF188" s="257"/>
      <c r="CK188" s="169"/>
      <c r="CL188" s="170"/>
      <c r="CM188" s="170"/>
      <c r="CN188" s="170"/>
      <c r="CO188" s="170"/>
      <c r="CP188" s="170"/>
      <c r="CQ188" s="170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 t="str">
        <f>IF(CR188="","",ROUNDDOWN(CX188/DB188,3))</f>
        <v/>
      </c>
      <c r="DF188" s="104"/>
      <c r="DG188" s="104"/>
      <c r="DH188" s="104"/>
      <c r="DI188" s="249"/>
      <c r="DJ188" s="250"/>
      <c r="DK188" s="250"/>
      <c r="DL188" s="251"/>
      <c r="DM188" s="249"/>
      <c r="DN188" s="250"/>
      <c r="DO188" s="250"/>
      <c r="DP188" s="250"/>
      <c r="DQ188" s="250"/>
      <c r="DR188" s="250"/>
      <c r="DS188" s="251"/>
      <c r="DT188" s="255"/>
      <c r="DU188" s="256"/>
      <c r="DV188" s="256"/>
      <c r="DW188" s="256"/>
      <c r="DX188" s="257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/>
      <c r="V189" s="104"/>
      <c r="W189" s="104"/>
      <c r="X189" s="104"/>
      <c r="Y189" s="252"/>
      <c r="Z189" s="253"/>
      <c r="AA189" s="253"/>
      <c r="AB189" s="254"/>
      <c r="AC189" s="252"/>
      <c r="AD189" s="253"/>
      <c r="AE189" s="253"/>
      <c r="AF189" s="253"/>
      <c r="AG189" s="253"/>
      <c r="AH189" s="253"/>
      <c r="AI189" s="254"/>
      <c r="AJ189" s="258"/>
      <c r="AK189" s="259"/>
      <c r="AL189" s="259"/>
      <c r="AM189" s="259"/>
      <c r="AN189" s="260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/>
      <c r="BN189" s="104"/>
      <c r="BO189" s="104"/>
      <c r="BP189" s="104"/>
      <c r="BQ189" s="252"/>
      <c r="BR189" s="253"/>
      <c r="BS189" s="253"/>
      <c r="BT189" s="254"/>
      <c r="BU189" s="252"/>
      <c r="BV189" s="253"/>
      <c r="BW189" s="253"/>
      <c r="BX189" s="253"/>
      <c r="BY189" s="253"/>
      <c r="BZ189" s="253"/>
      <c r="CA189" s="254"/>
      <c r="CB189" s="258"/>
      <c r="CC189" s="259"/>
      <c r="CD189" s="259"/>
      <c r="CE189" s="259"/>
      <c r="CF189" s="260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/>
      <c r="DF189" s="104"/>
      <c r="DG189" s="104"/>
      <c r="DH189" s="104"/>
      <c r="DI189" s="252"/>
      <c r="DJ189" s="253"/>
      <c r="DK189" s="253"/>
      <c r="DL189" s="254"/>
      <c r="DM189" s="252"/>
      <c r="DN189" s="253"/>
      <c r="DO189" s="253"/>
      <c r="DP189" s="253"/>
      <c r="DQ189" s="253"/>
      <c r="DR189" s="253"/>
      <c r="DS189" s="254"/>
      <c r="DT189" s="258"/>
      <c r="DU189" s="259"/>
      <c r="DV189" s="259"/>
      <c r="DW189" s="259"/>
      <c r="DX189" s="260"/>
    </row>
    <row r="190" spans="1:128" ht="7" customHeight="1">
      <c r="A190" s="173"/>
      <c r="B190" s="174"/>
      <c r="C190" s="174"/>
      <c r="D190" s="174"/>
      <c r="E190" s="174"/>
      <c r="F190" s="174"/>
      <c r="G190" s="174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 t="str">
        <f>IF(H190="","",ROUNDDOWN(N190/R190,3))</f>
        <v/>
      </c>
      <c r="V190" s="104"/>
      <c r="W190" s="104"/>
      <c r="X190" s="104"/>
      <c r="Y190" s="98"/>
      <c r="Z190" s="98"/>
      <c r="AA190" s="98"/>
      <c r="AB190" s="98"/>
      <c r="AC190" s="98"/>
      <c r="AD190" s="98"/>
      <c r="AE190" s="98"/>
      <c r="AF190" s="98"/>
      <c r="AG190" s="98"/>
      <c r="AH190" s="98"/>
      <c r="AI190" s="98"/>
      <c r="AJ190" s="94"/>
      <c r="AK190" s="94"/>
      <c r="AL190" s="94"/>
      <c r="AM190" s="94"/>
      <c r="AN190" s="122"/>
      <c r="AS190" s="173"/>
      <c r="AT190" s="174"/>
      <c r="AU190" s="174"/>
      <c r="AV190" s="174"/>
      <c r="AW190" s="174"/>
      <c r="AX190" s="174"/>
      <c r="AY190" s="174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 t="str">
        <f>IF(AZ190="","",ROUNDDOWN(BF190/BJ190,3))</f>
        <v/>
      </c>
      <c r="BN190" s="104"/>
      <c r="BO190" s="104"/>
      <c r="BP190" s="104"/>
      <c r="BQ190" s="98"/>
      <c r="BR190" s="98"/>
      <c r="BS190" s="98"/>
      <c r="BT190" s="98"/>
      <c r="BU190" s="98"/>
      <c r="BV190" s="98"/>
      <c r="BW190" s="98"/>
      <c r="BX190" s="98"/>
      <c r="BY190" s="98"/>
      <c r="BZ190" s="98"/>
      <c r="CA190" s="98"/>
      <c r="CB190" s="94"/>
      <c r="CC190" s="94"/>
      <c r="CD190" s="94"/>
      <c r="CE190" s="94"/>
      <c r="CF190" s="122"/>
      <c r="CK190" s="173"/>
      <c r="CL190" s="174"/>
      <c r="CM190" s="174"/>
      <c r="CN190" s="174"/>
      <c r="CO190" s="174"/>
      <c r="CP190" s="174"/>
      <c r="CQ190" s="174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 t="str">
        <f>IF(CR190="","",ROUNDDOWN(CX190/DB190,3))</f>
        <v/>
      </c>
      <c r="DF190" s="104"/>
      <c r="DG190" s="104"/>
      <c r="DH190" s="104"/>
      <c r="DI190" s="98"/>
      <c r="DJ190" s="98"/>
      <c r="DK190" s="98"/>
      <c r="DL190" s="98"/>
      <c r="DM190" s="98"/>
      <c r="DN190" s="98"/>
      <c r="DO190" s="98"/>
      <c r="DP190" s="98"/>
      <c r="DQ190" s="98"/>
      <c r="DR190" s="98"/>
      <c r="DS190" s="98"/>
      <c r="DT190" s="94"/>
      <c r="DU190" s="94"/>
      <c r="DV190" s="94"/>
      <c r="DW190" s="94"/>
      <c r="DX190" s="122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/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/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/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261"/>
      <c r="B192" s="262"/>
      <c r="C192" s="262"/>
      <c r="D192" s="262"/>
      <c r="E192" s="262"/>
      <c r="F192" s="262"/>
      <c r="G192" s="263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 t="str">
        <f>IF(H192="","",ROUNDDOWN(N192/R192,3))</f>
        <v/>
      </c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261"/>
      <c r="AT192" s="262"/>
      <c r="AU192" s="262"/>
      <c r="AV192" s="262"/>
      <c r="AW192" s="262"/>
      <c r="AX192" s="262"/>
      <c r="AY192" s="263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 t="str">
        <f>IF(AZ192="","",ROUNDDOWN(BF192/BJ192,3))</f>
        <v/>
      </c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261"/>
      <c r="CL192" s="262"/>
      <c r="CM192" s="262"/>
      <c r="CN192" s="262"/>
      <c r="CO192" s="262"/>
      <c r="CP192" s="262"/>
      <c r="CQ192" s="263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 t="str">
        <f>IF(CR192="","",ROUNDDOWN(CX192/DB192,3))</f>
        <v/>
      </c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4"/>
      <c r="B193" s="265"/>
      <c r="C193" s="265"/>
      <c r="D193" s="265"/>
      <c r="E193" s="265"/>
      <c r="F193" s="265"/>
      <c r="G193" s="266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/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4"/>
      <c r="AT193" s="265"/>
      <c r="AU193" s="265"/>
      <c r="AV193" s="265"/>
      <c r="AW193" s="265"/>
      <c r="AX193" s="265"/>
      <c r="AY193" s="266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/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4"/>
      <c r="CL193" s="265"/>
      <c r="CM193" s="265"/>
      <c r="CN193" s="265"/>
      <c r="CO193" s="265"/>
      <c r="CP193" s="265"/>
      <c r="CQ193" s="266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/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178"/>
      <c r="B194" s="179"/>
      <c r="C194" s="179"/>
      <c r="D194" s="179"/>
      <c r="E194" s="179"/>
      <c r="F194" s="179"/>
      <c r="G194" s="179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 t="str">
        <f>IF(H194="","",ROUNDDOWN(N194/R194,3))</f>
        <v/>
      </c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178"/>
      <c r="AT194" s="179"/>
      <c r="AU194" s="179"/>
      <c r="AV194" s="179"/>
      <c r="AW194" s="179"/>
      <c r="AX194" s="179"/>
      <c r="AY194" s="179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 t="str">
        <f>IF(AZ194="","",ROUNDDOWN(BF194/BJ194,3))</f>
        <v/>
      </c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178"/>
      <c r="CL194" s="179"/>
      <c r="CM194" s="179"/>
      <c r="CN194" s="179"/>
      <c r="CO194" s="179"/>
      <c r="CP194" s="179"/>
      <c r="CQ194" s="179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 t="str">
        <f>IF(CR194="","",ROUNDDOWN(CX194/DB194,3))</f>
        <v/>
      </c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 thickBot="1">
      <c r="A195" s="180"/>
      <c r="B195" s="181"/>
      <c r="C195" s="181"/>
      <c r="D195" s="181"/>
      <c r="E195" s="181"/>
      <c r="F195" s="181"/>
      <c r="G195" s="181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/>
      <c r="V195" s="104"/>
      <c r="W195" s="104"/>
      <c r="X195" s="10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3"/>
      <c r="AK195" s="133"/>
      <c r="AL195" s="133"/>
      <c r="AM195" s="133"/>
      <c r="AN195" s="138"/>
      <c r="AS195" s="180"/>
      <c r="AT195" s="181"/>
      <c r="AU195" s="181"/>
      <c r="AV195" s="181"/>
      <c r="AW195" s="181"/>
      <c r="AX195" s="181"/>
      <c r="AY195" s="181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/>
      <c r="BN195" s="104"/>
      <c r="BO195" s="104"/>
      <c r="BP195" s="104"/>
      <c r="BQ195" s="134"/>
      <c r="BR195" s="134"/>
      <c r="BS195" s="134"/>
      <c r="BT195" s="134"/>
      <c r="BU195" s="134"/>
      <c r="BV195" s="134"/>
      <c r="BW195" s="134"/>
      <c r="BX195" s="134"/>
      <c r="BY195" s="134"/>
      <c r="BZ195" s="134"/>
      <c r="CA195" s="134"/>
      <c r="CB195" s="133"/>
      <c r="CC195" s="133"/>
      <c r="CD195" s="133"/>
      <c r="CE195" s="133"/>
      <c r="CF195" s="138"/>
      <c r="CK195" s="180"/>
      <c r="CL195" s="181"/>
      <c r="CM195" s="181"/>
      <c r="CN195" s="181"/>
      <c r="CO195" s="181"/>
      <c r="CP195" s="181"/>
      <c r="CQ195" s="181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/>
      <c r="DF195" s="104"/>
      <c r="DG195" s="104"/>
      <c r="DH195" s="104"/>
      <c r="DI195" s="134"/>
      <c r="DJ195" s="134"/>
      <c r="DK195" s="134"/>
      <c r="DL195" s="134"/>
      <c r="DM195" s="134"/>
      <c r="DN195" s="134"/>
      <c r="DO195" s="134"/>
      <c r="DP195" s="134"/>
      <c r="DQ195" s="134"/>
      <c r="DR195" s="134"/>
      <c r="DS195" s="134"/>
      <c r="DT195" s="133"/>
      <c r="DU195" s="133"/>
      <c r="DV195" s="133"/>
      <c r="DW195" s="133"/>
      <c r="DX195" s="138"/>
    </row>
    <row r="196" spans="1:220" ht="7" hidden="1" customHeight="1">
      <c r="A196" s="53"/>
      <c r="B196" s="53"/>
      <c r="C196" s="53"/>
      <c r="D196" s="53"/>
      <c r="E196" s="53"/>
      <c r="F196" s="53"/>
      <c r="G196" s="53"/>
      <c r="H196" s="94"/>
      <c r="I196" s="94"/>
      <c r="J196" s="94"/>
      <c r="K196" s="94"/>
      <c r="L196" s="94"/>
      <c r="M196" s="94"/>
      <c r="N196" s="98">
        <f>SUM(N184:Q195)</f>
        <v>0</v>
      </c>
      <c r="O196" s="98"/>
      <c r="P196" s="98"/>
      <c r="Q196" s="98"/>
      <c r="R196" s="98"/>
      <c r="S196" s="98"/>
      <c r="T196" s="98"/>
      <c r="U196" s="104" t="str">
        <f>IF(H196="","",ROUNDDOWN(N196/R196,3))</f>
        <v/>
      </c>
      <c r="V196" s="104"/>
      <c r="W196" s="104"/>
      <c r="X196" s="104"/>
      <c r="Y196" s="61"/>
      <c r="Z196" s="61"/>
      <c r="AA196" s="61"/>
      <c r="AB196" s="61"/>
      <c r="AC196" s="61"/>
      <c r="AD196" s="60"/>
      <c r="AE196" s="61"/>
      <c r="AF196" s="62"/>
      <c r="AG196" s="61"/>
      <c r="AH196" s="61"/>
      <c r="AI196" s="61"/>
      <c r="AJ196" s="63"/>
      <c r="AK196" s="64"/>
      <c r="AL196" s="64"/>
      <c r="AM196" s="64"/>
      <c r="AN196" s="65"/>
      <c r="AS196" s="53"/>
      <c r="AT196" s="53"/>
      <c r="AU196" s="53"/>
      <c r="AV196" s="53"/>
      <c r="AW196" s="53"/>
      <c r="AX196" s="53"/>
      <c r="AY196" s="53"/>
      <c r="AZ196" s="94"/>
      <c r="BA196" s="94"/>
      <c r="BB196" s="94"/>
      <c r="BC196" s="94"/>
      <c r="BD196" s="94"/>
      <c r="BE196" s="94"/>
      <c r="BF196" s="98">
        <f>SUM(BF184:BI195)</f>
        <v>0</v>
      </c>
      <c r="BG196" s="98"/>
      <c r="BH196" s="98"/>
      <c r="BI196" s="98"/>
      <c r="BJ196" s="98"/>
      <c r="BK196" s="98"/>
      <c r="BL196" s="98"/>
      <c r="BM196" s="104" t="str">
        <f>IF(AZ196="","",ROUNDDOWN(BF196/BJ196,3))</f>
        <v/>
      </c>
      <c r="BN196" s="104"/>
      <c r="BO196" s="104"/>
      <c r="BP196" s="104"/>
      <c r="BQ196" s="61"/>
      <c r="BR196" s="61"/>
      <c r="BS196" s="61"/>
      <c r="BT196" s="61"/>
      <c r="BU196" s="61"/>
      <c r="BV196" s="60"/>
      <c r="BW196" s="61"/>
      <c r="BX196" s="62"/>
      <c r="BY196" s="61"/>
      <c r="BZ196" s="61"/>
      <c r="CA196" s="61"/>
      <c r="CB196" s="63"/>
      <c r="CC196" s="64"/>
      <c r="CD196" s="64"/>
      <c r="CE196" s="64"/>
      <c r="CF196" s="65"/>
      <c r="CK196" s="53"/>
      <c r="CL196" s="53"/>
      <c r="CM196" s="53"/>
      <c r="CN196" s="53"/>
      <c r="CO196" s="53"/>
      <c r="CP196" s="53"/>
      <c r="CQ196" s="53"/>
      <c r="CR196" s="94"/>
      <c r="CS196" s="94"/>
      <c r="CT196" s="94"/>
      <c r="CU196" s="94"/>
      <c r="CV196" s="94"/>
      <c r="CW196" s="94"/>
      <c r="CX196" s="98">
        <f>SUM(CX184:DA195)</f>
        <v>0</v>
      </c>
      <c r="CY196" s="98"/>
      <c r="CZ196" s="98"/>
      <c r="DA196" s="98"/>
      <c r="DB196" s="98"/>
      <c r="DC196" s="98"/>
      <c r="DD196" s="98"/>
      <c r="DE196" s="104" t="str">
        <f>IF(CR196="","",ROUNDDOWN(CX196/DB196,3))</f>
        <v/>
      </c>
      <c r="DF196" s="104"/>
      <c r="DG196" s="104"/>
      <c r="DH196" s="104"/>
      <c r="DI196" s="61"/>
      <c r="DJ196" s="61"/>
      <c r="DK196" s="61"/>
      <c r="DL196" s="61"/>
      <c r="DM196" s="61"/>
      <c r="DN196" s="60"/>
      <c r="DO196" s="61"/>
      <c r="DP196" s="62"/>
      <c r="DQ196" s="61"/>
      <c r="DR196" s="61"/>
      <c r="DS196" s="61"/>
      <c r="DT196" s="63"/>
      <c r="DU196" s="64"/>
      <c r="DV196" s="64"/>
      <c r="DW196" s="64"/>
      <c r="DX196" s="65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134"/>
      <c r="O197" s="134"/>
      <c r="P197" s="134"/>
      <c r="Q197" s="134"/>
      <c r="R197" s="98"/>
      <c r="S197" s="98"/>
      <c r="T197" s="98"/>
      <c r="U197" s="104"/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134"/>
      <c r="BG197" s="134"/>
      <c r="BH197" s="134"/>
      <c r="BI197" s="134"/>
      <c r="BJ197" s="98"/>
      <c r="BK197" s="98"/>
      <c r="BL197" s="98"/>
      <c r="BM197" s="104"/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134"/>
      <c r="CY197" s="134"/>
      <c r="CZ197" s="134"/>
      <c r="DA197" s="134"/>
      <c r="DB197" s="98"/>
      <c r="DC197" s="98"/>
      <c r="DD197" s="98"/>
      <c r="DE197" s="104"/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6" customHeight="1">
      <c r="A198" s="66"/>
      <c r="B198" s="66"/>
      <c r="C198" s="66"/>
      <c r="D198" s="66"/>
      <c r="E198" s="66"/>
      <c r="F198" s="66"/>
      <c r="G198" s="66"/>
      <c r="H198" s="143" t="str">
        <f>IF(N196=0,"","Total")</f>
        <v/>
      </c>
      <c r="I198" s="94"/>
      <c r="J198" s="94"/>
      <c r="K198" s="94"/>
      <c r="L198" s="94"/>
      <c r="M198" s="94"/>
      <c r="N198" s="98" t="str">
        <f>IF(H198="","",SUM(N184:Q195))</f>
        <v/>
      </c>
      <c r="O198" s="98"/>
      <c r="P198" s="98"/>
      <c r="Q198" s="98"/>
      <c r="R198" s="98" t="str">
        <f>IF(H198="","",SUM(R184:T195))</f>
        <v/>
      </c>
      <c r="S198" s="98"/>
      <c r="T198" s="98"/>
      <c r="U198" s="104" t="str">
        <f>IF(H198="","",ROUNDDOWN(N198/R198,3))</f>
        <v/>
      </c>
      <c r="V198" s="104"/>
      <c r="W198" s="104"/>
      <c r="X198" s="140"/>
      <c r="Y198" s="202" t="s">
        <v>30</v>
      </c>
      <c r="Z198" s="203"/>
      <c r="AA198" s="203"/>
      <c r="AB198" s="203"/>
      <c r="AC198" s="203"/>
      <c r="AD198" s="206"/>
      <c r="AE198" s="194"/>
      <c r="AF198" s="207"/>
      <c r="AG198" s="194"/>
      <c r="AH198" s="194"/>
      <c r="AI198" s="194"/>
      <c r="AJ198" s="196" t="str">
        <f>IF(AD198="","",ROUNDDOWN(AD198/AG198,3))</f>
        <v/>
      </c>
      <c r="AK198" s="197"/>
      <c r="AL198" s="197"/>
      <c r="AM198" s="197"/>
      <c r="AN198" s="198"/>
      <c r="AS198" s="66"/>
      <c r="AT198" s="66"/>
      <c r="AU198" s="66"/>
      <c r="AV198" s="66"/>
      <c r="AW198" s="66"/>
      <c r="AX198" s="66"/>
      <c r="AY198" s="66"/>
      <c r="AZ198" s="143" t="str">
        <f>IF(BF196=0,"","Total")</f>
        <v/>
      </c>
      <c r="BA198" s="94"/>
      <c r="BB198" s="94"/>
      <c r="BC198" s="94"/>
      <c r="BD198" s="94"/>
      <c r="BE198" s="94"/>
      <c r="BF198" s="98" t="str">
        <f>IF(AZ198="","",SUM(BF184:BI195))</f>
        <v/>
      </c>
      <c r="BG198" s="98"/>
      <c r="BH198" s="98"/>
      <c r="BI198" s="98"/>
      <c r="BJ198" s="98" t="str">
        <f>IF(AZ198="","",SUM(BJ184:BL195))</f>
        <v/>
      </c>
      <c r="BK198" s="98"/>
      <c r="BL198" s="98"/>
      <c r="BM198" s="104" t="str">
        <f>IF(AZ198="","",ROUNDDOWN(BF198/BJ198,3))</f>
        <v/>
      </c>
      <c r="BN198" s="104"/>
      <c r="BO198" s="104"/>
      <c r="BP198" s="140"/>
      <c r="BQ198" s="202" t="s">
        <v>30</v>
      </c>
      <c r="BR198" s="203"/>
      <c r="BS198" s="203"/>
      <c r="BT198" s="203"/>
      <c r="BU198" s="203"/>
      <c r="BV198" s="206"/>
      <c r="BW198" s="194"/>
      <c r="BX198" s="207"/>
      <c r="BY198" s="194"/>
      <c r="BZ198" s="194"/>
      <c r="CA198" s="194"/>
      <c r="CB198" s="196" t="str">
        <f>IF(BV198="","",ROUNDDOWN(BV198/BY198,3))</f>
        <v/>
      </c>
      <c r="CC198" s="197"/>
      <c r="CD198" s="197"/>
      <c r="CE198" s="197"/>
      <c r="CF198" s="198"/>
      <c r="CK198" s="66"/>
      <c r="CL198" s="66"/>
      <c r="CM198" s="66"/>
      <c r="CN198" s="66"/>
      <c r="CO198" s="66"/>
      <c r="CP198" s="66"/>
      <c r="CQ198" s="66"/>
      <c r="CR198" s="143" t="str">
        <f>IF(CX196=0,"","Total")</f>
        <v/>
      </c>
      <c r="CS198" s="94"/>
      <c r="CT198" s="94"/>
      <c r="CU198" s="94"/>
      <c r="CV198" s="94"/>
      <c r="CW198" s="94"/>
      <c r="CX198" s="98" t="str">
        <f>IF(CR198="","",SUM(CX184:DA195))</f>
        <v/>
      </c>
      <c r="CY198" s="98"/>
      <c r="CZ198" s="98"/>
      <c r="DA198" s="98"/>
      <c r="DB198" s="98" t="str">
        <f>IF(CR198="","",SUM(DB184:DD195))</f>
        <v/>
      </c>
      <c r="DC198" s="98"/>
      <c r="DD198" s="98"/>
      <c r="DE198" s="104" t="str">
        <f>IF(CR198="","",ROUNDDOWN(CX198/DB198,3))</f>
        <v/>
      </c>
      <c r="DF198" s="104"/>
      <c r="DG198" s="104"/>
      <c r="DH198" s="140"/>
      <c r="DI198" s="202" t="s">
        <v>30</v>
      </c>
      <c r="DJ198" s="203"/>
      <c r="DK198" s="203"/>
      <c r="DL198" s="203"/>
      <c r="DM198" s="203"/>
      <c r="DN198" s="206"/>
      <c r="DO198" s="194"/>
      <c r="DP198" s="207"/>
      <c r="DQ198" s="194"/>
      <c r="DR198" s="194"/>
      <c r="DS198" s="194"/>
      <c r="DT198" s="196" t="str">
        <f>IF(DN198="","",ROUNDDOWN(DN198/DQ198,3))</f>
        <v/>
      </c>
      <c r="DU198" s="197"/>
      <c r="DV198" s="197"/>
      <c r="DW198" s="197"/>
      <c r="DX198" s="198"/>
    </row>
    <row r="199" spans="1:220" ht="6" customHeight="1" thickBot="1">
      <c r="A199" s="67"/>
      <c r="B199" s="67"/>
      <c r="C199" s="67"/>
      <c r="D199" s="67"/>
      <c r="E199" s="67"/>
      <c r="F199" s="67"/>
      <c r="G199" s="67"/>
      <c r="H199" s="144"/>
      <c r="I199" s="136"/>
      <c r="J199" s="136"/>
      <c r="K199" s="136"/>
      <c r="L199" s="136"/>
      <c r="M199" s="136"/>
      <c r="N199" s="135"/>
      <c r="O199" s="135"/>
      <c r="P199" s="135"/>
      <c r="Q199" s="135"/>
      <c r="R199" s="135"/>
      <c r="S199" s="135"/>
      <c r="T199" s="135"/>
      <c r="U199" s="141"/>
      <c r="V199" s="141"/>
      <c r="W199" s="141"/>
      <c r="X199" s="142"/>
      <c r="Y199" s="204"/>
      <c r="Z199" s="205"/>
      <c r="AA199" s="205"/>
      <c r="AB199" s="205"/>
      <c r="AC199" s="205"/>
      <c r="AD199" s="208"/>
      <c r="AE199" s="195"/>
      <c r="AF199" s="209"/>
      <c r="AG199" s="195"/>
      <c r="AH199" s="195"/>
      <c r="AI199" s="195"/>
      <c r="AJ199" s="199"/>
      <c r="AK199" s="200"/>
      <c r="AL199" s="200"/>
      <c r="AM199" s="200"/>
      <c r="AN199" s="201"/>
      <c r="AS199" s="67"/>
      <c r="AT199" s="67"/>
      <c r="AU199" s="67"/>
      <c r="AV199" s="67"/>
      <c r="AW199" s="67"/>
      <c r="AX199" s="67"/>
      <c r="AY199" s="67"/>
      <c r="AZ199" s="144"/>
      <c r="BA199" s="136"/>
      <c r="BB199" s="136"/>
      <c r="BC199" s="136"/>
      <c r="BD199" s="136"/>
      <c r="BE199" s="136"/>
      <c r="BF199" s="135"/>
      <c r="BG199" s="135"/>
      <c r="BH199" s="135"/>
      <c r="BI199" s="135"/>
      <c r="BJ199" s="135"/>
      <c r="BK199" s="135"/>
      <c r="BL199" s="135"/>
      <c r="BM199" s="141"/>
      <c r="BN199" s="141"/>
      <c r="BO199" s="141"/>
      <c r="BP199" s="142"/>
      <c r="BQ199" s="204"/>
      <c r="BR199" s="205"/>
      <c r="BS199" s="205"/>
      <c r="BT199" s="205"/>
      <c r="BU199" s="205"/>
      <c r="BV199" s="208"/>
      <c r="BW199" s="195"/>
      <c r="BX199" s="209"/>
      <c r="BY199" s="195"/>
      <c r="BZ199" s="195"/>
      <c r="CA199" s="195"/>
      <c r="CB199" s="199"/>
      <c r="CC199" s="200"/>
      <c r="CD199" s="200"/>
      <c r="CE199" s="200"/>
      <c r="CF199" s="201"/>
      <c r="CK199" s="67"/>
      <c r="CL199" s="67"/>
      <c r="CM199" s="67"/>
      <c r="CN199" s="67"/>
      <c r="CO199" s="67"/>
      <c r="CP199" s="67"/>
      <c r="CQ199" s="67"/>
      <c r="CR199" s="144"/>
      <c r="CS199" s="136"/>
      <c r="CT199" s="136"/>
      <c r="CU199" s="136"/>
      <c r="CV199" s="136"/>
      <c r="CW199" s="136"/>
      <c r="CX199" s="135"/>
      <c r="CY199" s="135"/>
      <c r="CZ199" s="135"/>
      <c r="DA199" s="135"/>
      <c r="DB199" s="135"/>
      <c r="DC199" s="135"/>
      <c r="DD199" s="135"/>
      <c r="DE199" s="141"/>
      <c r="DF199" s="141"/>
      <c r="DG199" s="141"/>
      <c r="DH199" s="142"/>
      <c r="DI199" s="204"/>
      <c r="DJ199" s="205"/>
      <c r="DK199" s="205"/>
      <c r="DL199" s="205"/>
      <c r="DM199" s="205"/>
      <c r="DN199" s="208"/>
      <c r="DO199" s="195"/>
      <c r="DP199" s="209"/>
      <c r="DQ199" s="195"/>
      <c r="DR199" s="195"/>
      <c r="DS199" s="195"/>
      <c r="DT199" s="199"/>
      <c r="DU199" s="200"/>
      <c r="DV199" s="200"/>
      <c r="DW199" s="200"/>
      <c r="DX199" s="201"/>
    </row>
    <row r="200" spans="1:220" s="69" customFormat="1" ht="6" customHeight="1">
      <c r="A200" s="67"/>
      <c r="B200" s="67"/>
      <c r="C200" s="67"/>
      <c r="D200" s="67"/>
      <c r="E200" s="67"/>
      <c r="F200" s="67"/>
      <c r="G200" s="67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9"/>
      <c r="V200" s="29"/>
      <c r="W200" s="29"/>
      <c r="X200" s="29"/>
      <c r="Y200" s="68"/>
      <c r="Z200" s="68"/>
      <c r="AA200" s="68"/>
      <c r="AB200" s="68"/>
      <c r="AC200" s="68"/>
      <c r="AD200" s="28"/>
      <c r="AE200" s="28"/>
      <c r="AF200" s="28"/>
      <c r="AG200" s="28"/>
      <c r="AH200" s="28"/>
      <c r="AI200" s="28"/>
      <c r="AJ200" s="29"/>
      <c r="AK200" s="29"/>
      <c r="AL200" s="29"/>
      <c r="AM200" s="29"/>
      <c r="AN200" s="29"/>
      <c r="AS200" s="67"/>
      <c r="AT200" s="67"/>
      <c r="AU200" s="67"/>
      <c r="AV200" s="67"/>
      <c r="AW200" s="67"/>
      <c r="AX200" s="67"/>
      <c r="AY200" s="67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9"/>
      <c r="BN200" s="29"/>
      <c r="BO200" s="29"/>
      <c r="BP200" s="29"/>
      <c r="BQ200" s="68"/>
      <c r="BR200" s="68"/>
      <c r="BS200" s="68"/>
      <c r="BT200" s="68"/>
      <c r="BU200" s="68"/>
      <c r="BV200" s="28"/>
      <c r="BW200" s="28"/>
      <c r="BX200" s="28"/>
      <c r="BY200" s="28"/>
      <c r="BZ200" s="28"/>
      <c r="CA200" s="28"/>
      <c r="CB200" s="29"/>
      <c r="CC200" s="29"/>
      <c r="CD200" s="29"/>
      <c r="CE200" s="29"/>
      <c r="CF200" s="29"/>
      <c r="CK200" s="67"/>
      <c r="CL200" s="67"/>
      <c r="CM200" s="67"/>
      <c r="CN200" s="67"/>
      <c r="CO200" s="67"/>
      <c r="CP200" s="67"/>
      <c r="CQ200" s="67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9"/>
      <c r="DF200" s="29"/>
      <c r="DG200" s="29"/>
      <c r="DH200" s="29"/>
      <c r="DI200" s="68"/>
      <c r="DJ200" s="68"/>
      <c r="DK200" s="68"/>
      <c r="DL200" s="68"/>
      <c r="DM200" s="68"/>
      <c r="DN200" s="28"/>
      <c r="DO200" s="28"/>
      <c r="DP200" s="28"/>
      <c r="DQ200" s="28"/>
      <c r="DR200" s="28"/>
      <c r="DS200" s="28"/>
      <c r="DT200" s="29"/>
      <c r="DU200" s="29"/>
      <c r="DV200" s="29"/>
      <c r="DW200" s="29"/>
      <c r="DX200" s="29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  <c r="GB200" s="14"/>
      <c r="GC200" s="14"/>
      <c r="GD200" s="14"/>
      <c r="GE200" s="14"/>
      <c r="GF200" s="14"/>
      <c r="GG200" s="14"/>
      <c r="GH200" s="14"/>
      <c r="GI200" s="14"/>
      <c r="GJ200" s="14"/>
      <c r="GK200" s="14"/>
      <c r="GL200" s="14"/>
      <c r="GM200" s="14"/>
      <c r="GN200" s="14"/>
      <c r="GO200" s="14"/>
      <c r="GP200" s="14"/>
      <c r="GQ200" s="14"/>
      <c r="GR200" s="14"/>
      <c r="GS200" s="14"/>
      <c r="GT200" s="14"/>
      <c r="GU200" s="14"/>
      <c r="GV200" s="14"/>
      <c r="GW200" s="14"/>
      <c r="GX200" s="14"/>
      <c r="GY200" s="14"/>
      <c r="GZ200" s="14"/>
      <c r="HA200" s="14"/>
      <c r="HB200" s="14"/>
      <c r="HC200" s="14"/>
      <c r="HD200" s="14"/>
      <c r="HE200" s="14"/>
      <c r="HF200" s="14"/>
      <c r="HG200" s="14"/>
      <c r="HH200" s="14"/>
      <c r="HI200" s="14"/>
      <c r="HJ200" s="14"/>
      <c r="HK200" s="14"/>
      <c r="HL200" s="14"/>
    </row>
    <row r="202" spans="1:220" ht="6" customHeight="1" thickBot="1"/>
    <row r="203" spans="1:220" ht="6" customHeight="1">
      <c r="A203" s="161" t="s">
        <v>45</v>
      </c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  <c r="AK203" s="162"/>
      <c r="AL203" s="162"/>
      <c r="AM203" s="162"/>
      <c r="AN203" s="163"/>
    </row>
    <row r="204" spans="1:220" ht="6" customHeight="1">
      <c r="A204" s="164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6"/>
    </row>
    <row r="205" spans="1:220" ht="6" customHeight="1">
      <c r="A205" s="269"/>
      <c r="B205" s="270"/>
      <c r="C205" s="270"/>
      <c r="D205" s="273"/>
      <c r="E205" s="274"/>
      <c r="F205" s="274"/>
      <c r="G205" s="274"/>
      <c r="H205" s="100" t="s">
        <v>11</v>
      </c>
      <c r="I205" s="97"/>
      <c r="J205" s="97"/>
      <c r="K205" s="97"/>
      <c r="L205" s="97"/>
      <c r="M205" s="97"/>
      <c r="N205" s="100" t="s">
        <v>7</v>
      </c>
      <c r="O205" s="97"/>
      <c r="P205" s="97"/>
      <c r="Q205" s="97"/>
      <c r="R205" s="100" t="s">
        <v>8</v>
      </c>
      <c r="S205" s="97"/>
      <c r="T205" s="97"/>
      <c r="U205" s="100" t="s">
        <v>12</v>
      </c>
      <c r="V205" s="97"/>
      <c r="W205" s="97"/>
      <c r="X205" s="97"/>
      <c r="Y205" s="100" t="s">
        <v>13</v>
      </c>
      <c r="Z205" s="97"/>
      <c r="AA205" s="97"/>
      <c r="AB205" s="97"/>
      <c r="AC205" s="100" t="s">
        <v>14</v>
      </c>
      <c r="AD205" s="97"/>
      <c r="AE205" s="97"/>
      <c r="AF205" s="97"/>
      <c r="AG205" s="97"/>
      <c r="AH205" s="97"/>
      <c r="AI205" s="97"/>
      <c r="AJ205" s="100" t="s">
        <v>15</v>
      </c>
      <c r="AK205" s="97"/>
      <c r="AL205" s="97"/>
      <c r="AM205" s="97"/>
      <c r="AN205" s="112"/>
    </row>
    <row r="206" spans="1:220" ht="6" customHeight="1">
      <c r="A206" s="271"/>
      <c r="B206" s="272"/>
      <c r="C206" s="272"/>
      <c r="D206" s="275"/>
      <c r="E206" s="274"/>
      <c r="F206" s="274"/>
      <c r="G206" s="274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112"/>
    </row>
    <row r="207" spans="1:220" ht="7" customHeight="1">
      <c r="A207" s="267"/>
      <c r="B207" s="268"/>
      <c r="C207" s="268"/>
      <c r="D207" s="268"/>
      <c r="E207" s="268"/>
      <c r="F207" s="268"/>
      <c r="G207" s="268"/>
      <c r="H207" s="94"/>
      <c r="I207" s="94"/>
      <c r="J207" s="94"/>
      <c r="K207" s="94"/>
      <c r="L207" s="94"/>
      <c r="M207" s="94"/>
      <c r="N207" s="98"/>
      <c r="O207" s="98"/>
      <c r="P207" s="98"/>
      <c r="Q207" s="98"/>
      <c r="R207" s="98"/>
      <c r="S207" s="98"/>
      <c r="T207" s="98"/>
      <c r="U207" s="104" t="str">
        <f>IF(H207="","",ROUNDDOWN(N207/R207,3))</f>
        <v/>
      </c>
      <c r="V207" s="104"/>
      <c r="W207" s="104"/>
      <c r="X207" s="104"/>
      <c r="Y207" s="98"/>
      <c r="Z207" s="98"/>
      <c r="AA207" s="98"/>
      <c r="AB207" s="98"/>
      <c r="AC207" s="98"/>
      <c r="AD207" s="98"/>
      <c r="AE207" s="98"/>
      <c r="AF207" s="98"/>
      <c r="AG207" s="98"/>
      <c r="AH207" s="98"/>
      <c r="AI207" s="98"/>
      <c r="AJ207" s="94"/>
      <c r="AK207" s="94"/>
      <c r="AL207" s="94"/>
      <c r="AM207" s="94"/>
      <c r="AN207" s="12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/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79"/>
      <c r="B209" s="280"/>
      <c r="C209" s="280"/>
      <c r="D209" s="280"/>
      <c r="E209" s="280"/>
      <c r="F209" s="280"/>
      <c r="G209" s="280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 t="str">
        <f>IF(H209="","",ROUNDDOWN(N209/R209,3))</f>
        <v/>
      </c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/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 t="str">
        <f>IF(H211="","",ROUNDDOWN(N211/R211,3))</f>
        <v/>
      </c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/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6"/>
      <c r="B213" s="277"/>
      <c r="C213" s="277"/>
      <c r="D213" s="277"/>
      <c r="E213" s="277"/>
      <c r="F213" s="277"/>
      <c r="G213" s="277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 t="str">
        <f>IF(H213="","",ROUNDDOWN(N213/R213,3))</f>
        <v/>
      </c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8"/>
      <c r="B214" s="274"/>
      <c r="C214" s="274"/>
      <c r="D214" s="274"/>
      <c r="E214" s="274"/>
      <c r="F214" s="274"/>
      <c r="G214" s="274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/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175"/>
      <c r="B215" s="176"/>
      <c r="C215" s="176"/>
      <c r="D215" s="176"/>
      <c r="E215" s="176"/>
      <c r="F215" s="176"/>
      <c r="G215" s="176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 t="str">
        <f>IF(H215="","",ROUNDDOWN(N215/R215,3))</f>
        <v/>
      </c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7"/>
      <c r="B216" s="97"/>
      <c r="C216" s="97"/>
      <c r="D216" s="97"/>
      <c r="E216" s="97"/>
      <c r="F216" s="97"/>
      <c r="G216" s="97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/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8"/>
      <c r="B217" s="179"/>
      <c r="C217" s="179"/>
      <c r="D217" s="179"/>
      <c r="E217" s="179"/>
      <c r="F217" s="179"/>
      <c r="G217" s="179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 t="str">
        <f>IF(H217="","",ROUNDDOWN(N217/R217,3))</f>
        <v/>
      </c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 thickBot="1">
      <c r="A218" s="180"/>
      <c r="B218" s="181"/>
      <c r="C218" s="181"/>
      <c r="D218" s="181"/>
      <c r="E218" s="181"/>
      <c r="F218" s="181"/>
      <c r="G218" s="181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/>
      <c r="V218" s="104"/>
      <c r="W218" s="104"/>
      <c r="X218" s="104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6"/>
      <c r="AK218" s="136"/>
      <c r="AL218" s="136"/>
      <c r="AM218" s="136"/>
      <c r="AN218" s="137"/>
    </row>
    <row r="219" spans="1:40" ht="7" hidden="1" customHeight="1">
      <c r="A219" s="53"/>
      <c r="B219" s="53"/>
      <c r="C219" s="53"/>
      <c r="D219" s="53"/>
      <c r="E219" s="53"/>
      <c r="F219" s="53"/>
      <c r="G219" s="53"/>
      <c r="H219" s="94"/>
      <c r="I219" s="94"/>
      <c r="J219" s="94"/>
      <c r="K219" s="94"/>
      <c r="L219" s="94"/>
      <c r="M219" s="94"/>
      <c r="N219" s="98">
        <f>SUM(N207:Q218)</f>
        <v>0</v>
      </c>
      <c r="O219" s="98"/>
      <c r="P219" s="98"/>
      <c r="Q219" s="98"/>
      <c r="R219" s="98"/>
      <c r="S219" s="98"/>
      <c r="T219" s="98"/>
      <c r="U219" s="104" t="str">
        <f>IF(H219="","",ROUNDDOWN(N219/R219,3))</f>
        <v/>
      </c>
      <c r="V219" s="104"/>
      <c r="W219" s="104"/>
      <c r="X219" s="104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"/>
      <c r="AK219" s="4"/>
      <c r="AL219" s="4"/>
      <c r="AM219" s="4"/>
      <c r="AN219" s="4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134"/>
      <c r="O220" s="134"/>
      <c r="P220" s="134"/>
      <c r="Q220" s="134"/>
      <c r="R220" s="98"/>
      <c r="S220" s="98"/>
      <c r="T220" s="98"/>
      <c r="U220" s="104"/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6" customHeight="1">
      <c r="A221" s="41"/>
      <c r="B221" s="41"/>
      <c r="C221" s="41"/>
      <c r="D221" s="41"/>
      <c r="E221" s="41"/>
      <c r="F221" s="41"/>
      <c r="G221" s="41"/>
      <c r="H221" s="143" t="str">
        <f>IF(N219=0,"","Total")</f>
        <v/>
      </c>
      <c r="I221" s="94"/>
      <c r="J221" s="94"/>
      <c r="K221" s="94"/>
      <c r="L221" s="94"/>
      <c r="M221" s="94"/>
      <c r="N221" s="98" t="str">
        <f>IF(H221="","",SUM(N207:Q218))</f>
        <v/>
      </c>
      <c r="O221" s="98"/>
      <c r="P221" s="98"/>
      <c r="Q221" s="98"/>
      <c r="R221" s="98" t="str">
        <f>IF(H221="","",SUM(R207:T218))</f>
        <v/>
      </c>
      <c r="S221" s="98"/>
      <c r="T221" s="98"/>
      <c r="U221" s="104" t="str">
        <f>IF(H221="","",ROUNDDOWN(N221/R221,3))</f>
        <v/>
      </c>
      <c r="V221" s="104"/>
      <c r="W221" s="104"/>
      <c r="X221" s="140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</row>
    <row r="222" spans="1:40" ht="6" customHeight="1" thickBot="1">
      <c r="A222" s="41"/>
      <c r="B222" s="41"/>
      <c r="C222" s="41"/>
      <c r="D222" s="41"/>
      <c r="E222" s="41"/>
      <c r="F222" s="41"/>
      <c r="G222" s="41"/>
      <c r="H222" s="144"/>
      <c r="I222" s="136"/>
      <c r="J222" s="136"/>
      <c r="K222" s="136"/>
      <c r="L222" s="136"/>
      <c r="M222" s="136"/>
      <c r="N222" s="135"/>
      <c r="O222" s="135"/>
      <c r="P222" s="135"/>
      <c r="Q222" s="135"/>
      <c r="R222" s="135"/>
      <c r="S222" s="135"/>
      <c r="T222" s="135"/>
      <c r="U222" s="141"/>
      <c r="V222" s="141"/>
      <c r="W222" s="141"/>
      <c r="X222" s="142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</sheetData>
  <mergeCells count="1403">
    <mergeCell ref="D65:G66"/>
    <mergeCell ref="AV65:AY66"/>
    <mergeCell ref="H55:M56"/>
    <mergeCell ref="N55:Q56"/>
    <mergeCell ref="R55:T56"/>
    <mergeCell ref="U55:X56"/>
    <mergeCell ref="U57:X58"/>
    <mergeCell ref="Y57:AB58"/>
    <mergeCell ref="AJ65:AN66"/>
    <mergeCell ref="Y51:AB52"/>
    <mergeCell ref="AC51:AI52"/>
    <mergeCell ref="AJ51:AN52"/>
    <mergeCell ref="H57:M58"/>
    <mergeCell ref="N57:Q58"/>
    <mergeCell ref="AJ63:AN64"/>
    <mergeCell ref="AZ63:BE64"/>
    <mergeCell ref="N51:Q52"/>
    <mergeCell ref="D51:G52"/>
    <mergeCell ref="AV51:AY52"/>
    <mergeCell ref="D53:G54"/>
    <mergeCell ref="AV53:AY54"/>
    <mergeCell ref="D55:G56"/>
    <mergeCell ref="AV55:AY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Y59:AB60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BM49:BP50"/>
    <mergeCell ref="BQ49:BT50"/>
    <mergeCell ref="BU49:CA50"/>
    <mergeCell ref="BJ65:BL66"/>
    <mergeCell ref="DT18:DX19"/>
    <mergeCell ref="D20:G21"/>
    <mergeCell ref="AV20:AY21"/>
    <mergeCell ref="CN20:CQ21"/>
    <mergeCell ref="D22:G23"/>
    <mergeCell ref="AV22:AY23"/>
    <mergeCell ref="CN22:CQ23"/>
    <mergeCell ref="D24:G25"/>
    <mergeCell ref="AV24:AY25"/>
    <mergeCell ref="CN24:CQ25"/>
    <mergeCell ref="BQ20:BT21"/>
    <mergeCell ref="CX24:DA25"/>
    <mergeCell ref="DB24:DD25"/>
    <mergeCell ref="DE24:DH25"/>
    <mergeCell ref="DI24:DL25"/>
    <mergeCell ref="DM24:DS25"/>
    <mergeCell ref="DT24:DX25"/>
    <mergeCell ref="CX22:DA23"/>
    <mergeCell ref="DB22:DD23"/>
    <mergeCell ref="DE22:DH23"/>
    <mergeCell ref="DI22:DL23"/>
    <mergeCell ref="DM22:DS23"/>
    <mergeCell ref="DT22:DX23"/>
    <mergeCell ref="AC20:AI21"/>
    <mergeCell ref="AJ20:AN21"/>
    <mergeCell ref="A16:C35"/>
    <mergeCell ref="D16:G17"/>
    <mergeCell ref="AS16:AU35"/>
    <mergeCell ref="AV16:AY17"/>
    <mergeCell ref="D18:G19"/>
    <mergeCell ref="H18:M19"/>
    <mergeCell ref="N18:Q19"/>
    <mergeCell ref="R18:T19"/>
    <mergeCell ref="U18:X19"/>
    <mergeCell ref="Y18:AB19"/>
    <mergeCell ref="AC18:AI19"/>
    <mergeCell ref="AJ18:AN19"/>
    <mergeCell ref="AV18:AY19"/>
    <mergeCell ref="AZ18:BE19"/>
    <mergeCell ref="BF18:BI19"/>
    <mergeCell ref="BJ18:BL19"/>
    <mergeCell ref="D26:G27"/>
    <mergeCell ref="AV26:AY27"/>
    <mergeCell ref="AJ30:AN31"/>
    <mergeCell ref="U32:X33"/>
    <mergeCell ref="Y32:AB33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U20:X21"/>
    <mergeCell ref="Y20:AB21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F63:BI64"/>
    <mergeCell ref="BJ63:BL64"/>
    <mergeCell ref="CB63:CF64"/>
    <mergeCell ref="BM61:BP62"/>
    <mergeCell ref="BQ61:BT62"/>
    <mergeCell ref="BU61:CA62"/>
    <mergeCell ref="CB61:CF62"/>
    <mergeCell ref="AJ55:AN56"/>
    <mergeCell ref="AZ55:BE56"/>
    <mergeCell ref="BF55:BI56"/>
    <mergeCell ref="BJ55:BL56"/>
    <mergeCell ref="BM59:BP60"/>
    <mergeCell ref="AC57:AI58"/>
    <mergeCell ref="AJ57:AN58"/>
    <mergeCell ref="CB49:CF50"/>
    <mergeCell ref="AZ51:BE52"/>
    <mergeCell ref="BF51:BI52"/>
    <mergeCell ref="BJ51:BL52"/>
    <mergeCell ref="BM51:BP52"/>
    <mergeCell ref="BQ51:BT52"/>
    <mergeCell ref="BU51:CA52"/>
    <mergeCell ref="CB51:CF52"/>
    <mergeCell ref="CB47:CF48"/>
    <mergeCell ref="H51:M52"/>
    <mergeCell ref="R51:T52"/>
    <mergeCell ref="U51:X5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BU55:CA56"/>
    <mergeCell ref="CB55:CF56"/>
    <mergeCell ref="BQ59:BT60"/>
    <mergeCell ref="BU59:CA60"/>
    <mergeCell ref="CB59:CF60"/>
    <mergeCell ref="R59:T60"/>
    <mergeCell ref="U59:X60"/>
    <mergeCell ref="R47:T48"/>
    <mergeCell ref="U47:X48"/>
    <mergeCell ref="Y47:AB48"/>
    <mergeCell ref="AC47:AI48"/>
    <mergeCell ref="AJ47:AN48"/>
    <mergeCell ref="AZ47:BE48"/>
    <mergeCell ref="BF47:BI48"/>
    <mergeCell ref="BJ47:BL48"/>
    <mergeCell ref="BM47:BP48"/>
    <mergeCell ref="BQ47:BT48"/>
    <mergeCell ref="H221:M222"/>
    <mergeCell ref="N221:Q222"/>
    <mergeCell ref="R221:T222"/>
    <mergeCell ref="U221:X222"/>
    <mergeCell ref="AC217:AI218"/>
    <mergeCell ref="AJ217:AN218"/>
    <mergeCell ref="H219:M220"/>
    <mergeCell ref="N219:Q220"/>
    <mergeCell ref="R219:T220"/>
    <mergeCell ref="U219:X220"/>
    <mergeCell ref="AC209:AI210"/>
    <mergeCell ref="AJ209:AN210"/>
    <mergeCell ref="BM196:BP197"/>
    <mergeCell ref="U192:X193"/>
    <mergeCell ref="BQ190:BT191"/>
    <mergeCell ref="BU190:CA191"/>
    <mergeCell ref="CB190:CF191"/>
    <mergeCell ref="A203:AN204"/>
    <mergeCell ref="A217:G218"/>
    <mergeCell ref="H217:M218"/>
    <mergeCell ref="N217:Q218"/>
    <mergeCell ref="R217:T218"/>
    <mergeCell ref="U217:X218"/>
    <mergeCell ref="Y217:AB218"/>
    <mergeCell ref="AC213:AI214"/>
    <mergeCell ref="AJ213:AN214"/>
    <mergeCell ref="A215:G216"/>
    <mergeCell ref="H215:M216"/>
    <mergeCell ref="N215:Q216"/>
    <mergeCell ref="R215:T216"/>
    <mergeCell ref="U215:X216"/>
    <mergeCell ref="Y215:AB216"/>
    <mergeCell ref="AC215:AI216"/>
    <mergeCell ref="AJ215:AN216"/>
    <mergeCell ref="A213:G214"/>
    <mergeCell ref="H213:M214"/>
    <mergeCell ref="N213:Q214"/>
    <mergeCell ref="R213:T214"/>
    <mergeCell ref="U213:X214"/>
    <mergeCell ref="Y213:AB214"/>
    <mergeCell ref="A211:G212"/>
    <mergeCell ref="H211:M212"/>
    <mergeCell ref="N211:Q212"/>
    <mergeCell ref="R211:T212"/>
    <mergeCell ref="U211:X212"/>
    <mergeCell ref="Y211:AB212"/>
    <mergeCell ref="AC211:AI212"/>
    <mergeCell ref="AJ211:AN212"/>
    <mergeCell ref="A209:G210"/>
    <mergeCell ref="H209:M210"/>
    <mergeCell ref="N209:Q210"/>
    <mergeCell ref="R209:T210"/>
    <mergeCell ref="U209:X210"/>
    <mergeCell ref="Y209:AB210"/>
    <mergeCell ref="AJ205:AN206"/>
    <mergeCell ref="A207:G208"/>
    <mergeCell ref="H207:M208"/>
    <mergeCell ref="N207:Q208"/>
    <mergeCell ref="R207:T208"/>
    <mergeCell ref="U207:X208"/>
    <mergeCell ref="Y207:AB208"/>
    <mergeCell ref="AC207:AI208"/>
    <mergeCell ref="AJ207:AN208"/>
    <mergeCell ref="A205:C206"/>
    <mergeCell ref="D205:G206"/>
    <mergeCell ref="H205:M206"/>
    <mergeCell ref="N205:Q206"/>
    <mergeCell ref="R205:T206"/>
    <mergeCell ref="U205:X206"/>
    <mergeCell ref="Y205:AB206"/>
    <mergeCell ref="AC205:AI206"/>
    <mergeCell ref="CX198:DA199"/>
    <mergeCell ref="DB198:DD199"/>
    <mergeCell ref="DE198:DH199"/>
    <mergeCell ref="DI198:DM199"/>
    <mergeCell ref="DN198:DP199"/>
    <mergeCell ref="DQ198:DS199"/>
    <mergeCell ref="BM198:BP199"/>
    <mergeCell ref="BQ198:BU199"/>
    <mergeCell ref="BV198:BX199"/>
    <mergeCell ref="BY198:CA199"/>
    <mergeCell ref="CB198:CF199"/>
    <mergeCell ref="CR198:CW199"/>
    <mergeCell ref="AD198:AF199"/>
    <mergeCell ref="AG198:AI199"/>
    <mergeCell ref="AJ198:AN199"/>
    <mergeCell ref="AZ198:BE199"/>
    <mergeCell ref="BF198:BI199"/>
    <mergeCell ref="BJ198:BL199"/>
    <mergeCell ref="CR196:CW197"/>
    <mergeCell ref="CX196:DA197"/>
    <mergeCell ref="DB196:DD197"/>
    <mergeCell ref="DE196:DH197"/>
    <mergeCell ref="H198:M199"/>
    <mergeCell ref="N198:Q199"/>
    <mergeCell ref="R198:T199"/>
    <mergeCell ref="U198:X199"/>
    <mergeCell ref="Y198:AC199"/>
    <mergeCell ref="DI194:DL195"/>
    <mergeCell ref="DM194:DS195"/>
    <mergeCell ref="DT194:DX195"/>
    <mergeCell ref="H196:M197"/>
    <mergeCell ref="N196:Q197"/>
    <mergeCell ref="R196:T197"/>
    <mergeCell ref="U196:X197"/>
    <mergeCell ref="AZ196:BE197"/>
    <mergeCell ref="BF196:BI197"/>
    <mergeCell ref="BJ196:BL197"/>
    <mergeCell ref="CB194:CF195"/>
    <mergeCell ref="CK194:CQ195"/>
    <mergeCell ref="CR194:CW195"/>
    <mergeCell ref="CX194:DA195"/>
    <mergeCell ref="DB194:DD195"/>
    <mergeCell ref="DE194:DH195"/>
    <mergeCell ref="AZ194:BE195"/>
    <mergeCell ref="BF194:BI195"/>
    <mergeCell ref="BJ194:BL195"/>
    <mergeCell ref="BM194:BP195"/>
    <mergeCell ref="BQ194:BT195"/>
    <mergeCell ref="BU194:CA195"/>
    <mergeCell ref="DT198:DX199"/>
    <mergeCell ref="DT192:DX193"/>
    <mergeCell ref="A194:G195"/>
    <mergeCell ref="H194:M195"/>
    <mergeCell ref="N194:Q195"/>
    <mergeCell ref="R194:T195"/>
    <mergeCell ref="U194:X195"/>
    <mergeCell ref="Y194:AB195"/>
    <mergeCell ref="AC194:AI195"/>
    <mergeCell ref="AJ194:AN195"/>
    <mergeCell ref="AS194:AY195"/>
    <mergeCell ref="CR192:CW193"/>
    <mergeCell ref="CX192:DA193"/>
    <mergeCell ref="DB192:DD193"/>
    <mergeCell ref="DE192:DH193"/>
    <mergeCell ref="DI192:DL193"/>
    <mergeCell ref="DM192:DS193"/>
    <mergeCell ref="BJ192:BL193"/>
    <mergeCell ref="BM192:BP193"/>
    <mergeCell ref="BQ192:BT193"/>
    <mergeCell ref="BU192:CA193"/>
    <mergeCell ref="CB192:CF193"/>
    <mergeCell ref="CK192:CQ193"/>
    <mergeCell ref="Y192:AB193"/>
    <mergeCell ref="AC192:AI193"/>
    <mergeCell ref="AJ192:AN193"/>
    <mergeCell ref="AS192:AY193"/>
    <mergeCell ref="AZ192:BE193"/>
    <mergeCell ref="BF192:BI193"/>
    <mergeCell ref="A192:G193"/>
    <mergeCell ref="H192:M193"/>
    <mergeCell ref="N192:Q193"/>
    <mergeCell ref="R192:T193"/>
    <mergeCell ref="CR190:CW191"/>
    <mergeCell ref="CX190:DA191"/>
    <mergeCell ref="AJ190:AN191"/>
    <mergeCell ref="AS190:AY191"/>
    <mergeCell ref="AZ190:BE191"/>
    <mergeCell ref="BF190:BI191"/>
    <mergeCell ref="BJ190:BL191"/>
    <mergeCell ref="BM190:BP191"/>
    <mergeCell ref="DT188:DX189"/>
    <mergeCell ref="A190:G191"/>
    <mergeCell ref="H190:M191"/>
    <mergeCell ref="N190:Q191"/>
    <mergeCell ref="R190:T191"/>
    <mergeCell ref="U190:X191"/>
    <mergeCell ref="Y190:AB191"/>
    <mergeCell ref="AC190:AI191"/>
    <mergeCell ref="CB188:CF189"/>
    <mergeCell ref="CK188:CQ189"/>
    <mergeCell ref="CR188:CW189"/>
    <mergeCell ref="CX188:DA189"/>
    <mergeCell ref="DB188:DD189"/>
    <mergeCell ref="DE188:DH189"/>
    <mergeCell ref="AZ188:BE189"/>
    <mergeCell ref="BF188:BI189"/>
    <mergeCell ref="BJ188:BL189"/>
    <mergeCell ref="BM188:BP189"/>
    <mergeCell ref="BQ188:BT189"/>
    <mergeCell ref="DB190:DD191"/>
    <mergeCell ref="DE190:DH191"/>
    <mergeCell ref="DI190:DL191"/>
    <mergeCell ref="DM190:DS191"/>
    <mergeCell ref="DT190:DX191"/>
    <mergeCell ref="R188:T189"/>
    <mergeCell ref="U188:X189"/>
    <mergeCell ref="Y188:AB189"/>
    <mergeCell ref="AC188:AI189"/>
    <mergeCell ref="AJ188:AN189"/>
    <mergeCell ref="AS188:AY189"/>
    <mergeCell ref="CR186:CW187"/>
    <mergeCell ref="CX186:DA187"/>
    <mergeCell ref="DB186:DD187"/>
    <mergeCell ref="DE186:DH187"/>
    <mergeCell ref="DI186:DL187"/>
    <mergeCell ref="DM186:DS187"/>
    <mergeCell ref="BJ186:BL187"/>
    <mergeCell ref="BM186:BP187"/>
    <mergeCell ref="BQ186:BT187"/>
    <mergeCell ref="BU186:CA187"/>
    <mergeCell ref="CB186:CF187"/>
    <mergeCell ref="CK186:CQ187"/>
    <mergeCell ref="Y186:AB187"/>
    <mergeCell ref="AC186:AI187"/>
    <mergeCell ref="AJ186:AN187"/>
    <mergeCell ref="AS186:AY187"/>
    <mergeCell ref="AZ186:BE187"/>
    <mergeCell ref="BF186:BI187"/>
    <mergeCell ref="DI188:DL189"/>
    <mergeCell ref="DM188:DS189"/>
    <mergeCell ref="BU188:CA189"/>
    <mergeCell ref="CK190:CQ191"/>
    <mergeCell ref="DI184:DL185"/>
    <mergeCell ref="DM184:DS185"/>
    <mergeCell ref="DT184:DX185"/>
    <mergeCell ref="A186:G187"/>
    <mergeCell ref="H186:M187"/>
    <mergeCell ref="N186:Q187"/>
    <mergeCell ref="R186:T187"/>
    <mergeCell ref="U186:X187"/>
    <mergeCell ref="BQ184:BT185"/>
    <mergeCell ref="BU184:CA185"/>
    <mergeCell ref="CB184:CF185"/>
    <mergeCell ref="CK184:CQ185"/>
    <mergeCell ref="CR184:CW185"/>
    <mergeCell ref="CX184:DA185"/>
    <mergeCell ref="AJ184:AN185"/>
    <mergeCell ref="AS184:AY185"/>
    <mergeCell ref="AZ184:BE185"/>
    <mergeCell ref="BF184:BI185"/>
    <mergeCell ref="BJ184:BL185"/>
    <mergeCell ref="BM184:BP185"/>
    <mergeCell ref="DT186:DX187"/>
    <mergeCell ref="A184:G185"/>
    <mergeCell ref="H184:M185"/>
    <mergeCell ref="N184:Q185"/>
    <mergeCell ref="R184:T185"/>
    <mergeCell ref="U184:X185"/>
    <mergeCell ref="Y184:AB185"/>
    <mergeCell ref="AC184:AI185"/>
    <mergeCell ref="A188:G189"/>
    <mergeCell ref="H188:M189"/>
    <mergeCell ref="N188:Q189"/>
    <mergeCell ref="A182:C183"/>
    <mergeCell ref="D182:G183"/>
    <mergeCell ref="H182:M183"/>
    <mergeCell ref="N182:Q183"/>
    <mergeCell ref="DB184:DD185"/>
    <mergeCell ref="DE184:DH185"/>
    <mergeCell ref="R182:T183"/>
    <mergeCell ref="U182:X183"/>
    <mergeCell ref="BM175:BP176"/>
    <mergeCell ref="CR175:CW176"/>
    <mergeCell ref="CX175:DA176"/>
    <mergeCell ref="DB175:DD176"/>
    <mergeCell ref="DE175:DH176"/>
    <mergeCell ref="A180:AN181"/>
    <mergeCell ref="AS180:CF181"/>
    <mergeCell ref="CK180:DX181"/>
    <mergeCell ref="AC175:AF176"/>
    <mergeCell ref="AG175:AI176"/>
    <mergeCell ref="AJ175:AN176"/>
    <mergeCell ref="AZ175:BE176"/>
    <mergeCell ref="BF175:BI176"/>
    <mergeCell ref="BJ175:BL176"/>
    <mergeCell ref="CK182:CM183"/>
    <mergeCell ref="CN182:CQ183"/>
    <mergeCell ref="CR182:CW183"/>
    <mergeCell ref="CX182:DA183"/>
    <mergeCell ref="DB182:DD183"/>
    <mergeCell ref="DE182:DH183"/>
    <mergeCell ref="BF182:BI183"/>
    <mergeCell ref="BJ182:BL183"/>
    <mergeCell ref="BM182:BP183"/>
    <mergeCell ref="BQ182:BT183"/>
    <mergeCell ref="BM173:BP174"/>
    <mergeCell ref="CR173:CW174"/>
    <mergeCell ref="CX173:DA174"/>
    <mergeCell ref="DB173:DD174"/>
    <mergeCell ref="DE173:DH174"/>
    <mergeCell ref="H175:M176"/>
    <mergeCell ref="N175:Q176"/>
    <mergeCell ref="R175:T176"/>
    <mergeCell ref="U175:X176"/>
    <mergeCell ref="Y175:AB176"/>
    <mergeCell ref="DI182:DL183"/>
    <mergeCell ref="DM182:DS183"/>
    <mergeCell ref="DT182:DX183"/>
    <mergeCell ref="H173:M174"/>
    <mergeCell ref="N173:Q174"/>
    <mergeCell ref="R173:T174"/>
    <mergeCell ref="U173:X174"/>
    <mergeCell ref="AZ173:BE174"/>
    <mergeCell ref="BF173:BI174"/>
    <mergeCell ref="BJ173:BL174"/>
    <mergeCell ref="BU182:CA183"/>
    <mergeCell ref="CB182:CF183"/>
    <mergeCell ref="Y182:AB183"/>
    <mergeCell ref="AC182:AI183"/>
    <mergeCell ref="AJ182:AN183"/>
    <mergeCell ref="AS182:AU183"/>
    <mergeCell ref="AV182:AY183"/>
    <mergeCell ref="AZ182:BE183"/>
    <mergeCell ref="DT169:DX170"/>
    <mergeCell ref="A171:G172"/>
    <mergeCell ref="H171:M172"/>
    <mergeCell ref="N171:Q172"/>
    <mergeCell ref="R171:T172"/>
    <mergeCell ref="U171:X172"/>
    <mergeCell ref="Y171:AB172"/>
    <mergeCell ref="AC171:AI172"/>
    <mergeCell ref="AJ171:AN172"/>
    <mergeCell ref="AS171:AY172"/>
    <mergeCell ref="CR169:CW170"/>
    <mergeCell ref="CX169:DA170"/>
    <mergeCell ref="DB169:DD170"/>
    <mergeCell ref="DE169:DH170"/>
    <mergeCell ref="DI169:DL170"/>
    <mergeCell ref="DM169:DS170"/>
    <mergeCell ref="BJ169:BL170"/>
    <mergeCell ref="BM169:BP170"/>
    <mergeCell ref="BQ169:BT170"/>
    <mergeCell ref="BU169:CA170"/>
    <mergeCell ref="CB169:CF170"/>
    <mergeCell ref="CK169:CQ170"/>
    <mergeCell ref="Y169:AB170"/>
    <mergeCell ref="AC169:AI170"/>
    <mergeCell ref="AJ169:AN170"/>
    <mergeCell ref="AS169:AY170"/>
    <mergeCell ref="AZ169:BE170"/>
    <mergeCell ref="BF169:BI170"/>
    <mergeCell ref="DI171:DL172"/>
    <mergeCell ref="DM171:DS172"/>
    <mergeCell ref="DT171:DX172"/>
    <mergeCell ref="A169:G170"/>
    <mergeCell ref="H169:M170"/>
    <mergeCell ref="N169:Q170"/>
    <mergeCell ref="R169:T170"/>
    <mergeCell ref="U169:X170"/>
    <mergeCell ref="BQ167:BT168"/>
    <mergeCell ref="BU167:CA168"/>
    <mergeCell ref="CB167:CF168"/>
    <mergeCell ref="CK167:CQ168"/>
    <mergeCell ref="CR167:CW168"/>
    <mergeCell ref="CX167:DA168"/>
    <mergeCell ref="AJ167:AN168"/>
    <mergeCell ref="AS167:AY168"/>
    <mergeCell ref="AZ167:BE168"/>
    <mergeCell ref="BF167:BI168"/>
    <mergeCell ref="BJ167:BL168"/>
    <mergeCell ref="BM167:BP168"/>
    <mergeCell ref="CB171:CF172"/>
    <mergeCell ref="CK171:CQ172"/>
    <mergeCell ref="CR171:CW172"/>
    <mergeCell ref="CX171:DA172"/>
    <mergeCell ref="DB171:DD172"/>
    <mergeCell ref="DE171:DH172"/>
    <mergeCell ref="AZ171:BE172"/>
    <mergeCell ref="BF171:BI172"/>
    <mergeCell ref="BJ171:BL172"/>
    <mergeCell ref="BM171:BP172"/>
    <mergeCell ref="BQ171:BT172"/>
    <mergeCell ref="BU171:CA172"/>
    <mergeCell ref="DT165:DX166"/>
    <mergeCell ref="A167:G168"/>
    <mergeCell ref="H167:M168"/>
    <mergeCell ref="N167:Q168"/>
    <mergeCell ref="R167:T168"/>
    <mergeCell ref="U167:X168"/>
    <mergeCell ref="Y167:AB168"/>
    <mergeCell ref="AC167:AI168"/>
    <mergeCell ref="CB165:CF166"/>
    <mergeCell ref="CK165:CQ166"/>
    <mergeCell ref="CR165:CW166"/>
    <mergeCell ref="CX165:DA166"/>
    <mergeCell ref="DB165:DD166"/>
    <mergeCell ref="DE165:DH166"/>
    <mergeCell ref="AZ165:BE166"/>
    <mergeCell ref="BF165:BI166"/>
    <mergeCell ref="BJ165:BL166"/>
    <mergeCell ref="BM165:BP166"/>
    <mergeCell ref="BQ165:BT166"/>
    <mergeCell ref="BU165:CA166"/>
    <mergeCell ref="DB167:DD168"/>
    <mergeCell ref="DE167:DH168"/>
    <mergeCell ref="DI167:DL168"/>
    <mergeCell ref="DM167:DS168"/>
    <mergeCell ref="DT167:DX168"/>
    <mergeCell ref="A165:G166"/>
    <mergeCell ref="H165:M166"/>
    <mergeCell ref="N165:Q166"/>
    <mergeCell ref="R165:T166"/>
    <mergeCell ref="U165:X166"/>
    <mergeCell ref="Y165:AB166"/>
    <mergeCell ref="AC165:AI166"/>
    <mergeCell ref="AJ165:AN166"/>
    <mergeCell ref="AS165:AY166"/>
    <mergeCell ref="CR163:CW164"/>
    <mergeCell ref="CX163:DA164"/>
    <mergeCell ref="DB163:DD164"/>
    <mergeCell ref="DE163:DH164"/>
    <mergeCell ref="DI163:DL164"/>
    <mergeCell ref="DM163:DS164"/>
    <mergeCell ref="BJ163:BL164"/>
    <mergeCell ref="BM163:BP164"/>
    <mergeCell ref="BQ163:BT164"/>
    <mergeCell ref="BU163:CA164"/>
    <mergeCell ref="CB163:CF164"/>
    <mergeCell ref="CK163:CQ164"/>
    <mergeCell ref="Y163:AB164"/>
    <mergeCell ref="AC163:AI164"/>
    <mergeCell ref="AJ163:AN164"/>
    <mergeCell ref="AS163:AY164"/>
    <mergeCell ref="AZ163:BE164"/>
    <mergeCell ref="BF163:BI164"/>
    <mergeCell ref="DI165:DL166"/>
    <mergeCell ref="DM165:DS166"/>
    <mergeCell ref="DI161:DL162"/>
    <mergeCell ref="DM161:DS162"/>
    <mergeCell ref="DT161:DX162"/>
    <mergeCell ref="A163:G164"/>
    <mergeCell ref="H163:M164"/>
    <mergeCell ref="N163:Q164"/>
    <mergeCell ref="R163:T164"/>
    <mergeCell ref="U163:X164"/>
    <mergeCell ref="BQ161:BT162"/>
    <mergeCell ref="BU161:CA162"/>
    <mergeCell ref="CB161:CF162"/>
    <mergeCell ref="CK161:CQ162"/>
    <mergeCell ref="CR161:CW162"/>
    <mergeCell ref="CX161:DA162"/>
    <mergeCell ref="AJ161:AN162"/>
    <mergeCell ref="AS161:AY162"/>
    <mergeCell ref="AZ161:BE162"/>
    <mergeCell ref="BF161:BI162"/>
    <mergeCell ref="BJ161:BL162"/>
    <mergeCell ref="BM161:BP162"/>
    <mergeCell ref="DT163:DX164"/>
    <mergeCell ref="A161:G162"/>
    <mergeCell ref="H161:M162"/>
    <mergeCell ref="N161:Q162"/>
    <mergeCell ref="R161:T162"/>
    <mergeCell ref="U161:X162"/>
    <mergeCell ref="Y161:AB162"/>
    <mergeCell ref="AC161:AI162"/>
    <mergeCell ref="A159:C160"/>
    <mergeCell ref="D159:G160"/>
    <mergeCell ref="H159:M160"/>
    <mergeCell ref="N159:Q160"/>
    <mergeCell ref="DB161:DD162"/>
    <mergeCell ref="DE161:DH162"/>
    <mergeCell ref="R159:T160"/>
    <mergeCell ref="U159:X160"/>
    <mergeCell ref="BM152:BP153"/>
    <mergeCell ref="CR152:CW153"/>
    <mergeCell ref="CX152:DA153"/>
    <mergeCell ref="DB152:DD153"/>
    <mergeCell ref="DE152:DH153"/>
    <mergeCell ref="A157:AN158"/>
    <mergeCell ref="AS157:CF158"/>
    <mergeCell ref="CK157:DX158"/>
    <mergeCell ref="AC152:AF153"/>
    <mergeCell ref="AG152:AI153"/>
    <mergeCell ref="AJ152:AN153"/>
    <mergeCell ref="AZ152:BE153"/>
    <mergeCell ref="BF152:BI153"/>
    <mergeCell ref="BJ152:BL153"/>
    <mergeCell ref="CK159:CM160"/>
    <mergeCell ref="CN159:CQ160"/>
    <mergeCell ref="CR159:CW160"/>
    <mergeCell ref="CX159:DA160"/>
    <mergeCell ref="DB159:DD160"/>
    <mergeCell ref="DE159:DH160"/>
    <mergeCell ref="BF159:BI160"/>
    <mergeCell ref="BJ159:BL160"/>
    <mergeCell ref="BM159:BP160"/>
    <mergeCell ref="BQ159:BT160"/>
    <mergeCell ref="BM150:BP151"/>
    <mergeCell ref="CR150:CW151"/>
    <mergeCell ref="CX150:DA151"/>
    <mergeCell ref="DB150:DD151"/>
    <mergeCell ref="DE150:DH151"/>
    <mergeCell ref="H152:M153"/>
    <mergeCell ref="N152:Q153"/>
    <mergeCell ref="R152:T153"/>
    <mergeCell ref="U152:X153"/>
    <mergeCell ref="Y152:AB153"/>
    <mergeCell ref="DI159:DL160"/>
    <mergeCell ref="DM159:DS160"/>
    <mergeCell ref="DT159:DX160"/>
    <mergeCell ref="H150:M151"/>
    <mergeCell ref="N150:Q151"/>
    <mergeCell ref="R150:T151"/>
    <mergeCell ref="U150:X151"/>
    <mergeCell ref="AZ150:BE151"/>
    <mergeCell ref="BF150:BI151"/>
    <mergeCell ref="BJ150:BL151"/>
    <mergeCell ref="BU159:CA160"/>
    <mergeCell ref="CB159:CF160"/>
    <mergeCell ref="Y159:AB160"/>
    <mergeCell ref="AC159:AI160"/>
    <mergeCell ref="AJ159:AN160"/>
    <mergeCell ref="AS159:AU160"/>
    <mergeCell ref="AV159:AY160"/>
    <mergeCell ref="AZ159:BE160"/>
    <mergeCell ref="DT146:DX147"/>
    <mergeCell ref="A148:G149"/>
    <mergeCell ref="H148:M149"/>
    <mergeCell ref="N148:Q149"/>
    <mergeCell ref="R148:T149"/>
    <mergeCell ref="U148:X149"/>
    <mergeCell ref="Y148:AB149"/>
    <mergeCell ref="AC148:AI149"/>
    <mergeCell ref="AJ148:AN149"/>
    <mergeCell ref="AS148:AY149"/>
    <mergeCell ref="CR146:CW147"/>
    <mergeCell ref="CX146:DA147"/>
    <mergeCell ref="DB146:DD147"/>
    <mergeCell ref="DE146:DH147"/>
    <mergeCell ref="DI146:DL147"/>
    <mergeCell ref="DM146:DS147"/>
    <mergeCell ref="BJ146:BL147"/>
    <mergeCell ref="BM146:BP147"/>
    <mergeCell ref="BQ146:BT147"/>
    <mergeCell ref="BU146:CA147"/>
    <mergeCell ref="CB146:CF147"/>
    <mergeCell ref="CK146:CQ147"/>
    <mergeCell ref="Y146:AB147"/>
    <mergeCell ref="AC146:AI147"/>
    <mergeCell ref="AJ146:AN147"/>
    <mergeCell ref="AS146:AY147"/>
    <mergeCell ref="AZ146:BE147"/>
    <mergeCell ref="BF146:BI147"/>
    <mergeCell ref="DI148:DL149"/>
    <mergeCell ref="DM148:DS149"/>
    <mergeCell ref="DT148:DX149"/>
    <mergeCell ref="A146:G147"/>
    <mergeCell ref="H146:M147"/>
    <mergeCell ref="N146:Q147"/>
    <mergeCell ref="R146:T147"/>
    <mergeCell ref="U146:X147"/>
    <mergeCell ref="BQ144:BT145"/>
    <mergeCell ref="BU144:CA145"/>
    <mergeCell ref="CB144:CF145"/>
    <mergeCell ref="CK144:CQ145"/>
    <mergeCell ref="CR144:CW145"/>
    <mergeCell ref="CX144:DA145"/>
    <mergeCell ref="AJ144:AN145"/>
    <mergeCell ref="AS144:AY145"/>
    <mergeCell ref="AZ144:BE145"/>
    <mergeCell ref="BF144:BI145"/>
    <mergeCell ref="BJ144:BL145"/>
    <mergeCell ref="BM144:BP145"/>
    <mergeCell ref="CB148:CF149"/>
    <mergeCell ref="CK148:CQ149"/>
    <mergeCell ref="CR148:CW149"/>
    <mergeCell ref="CX148:DA149"/>
    <mergeCell ref="DB148:DD149"/>
    <mergeCell ref="DE148:DH149"/>
    <mergeCell ref="AZ148:BE149"/>
    <mergeCell ref="BF148:BI149"/>
    <mergeCell ref="BJ148:BL149"/>
    <mergeCell ref="BM148:BP149"/>
    <mergeCell ref="BQ148:BT149"/>
    <mergeCell ref="BU148:CA149"/>
    <mergeCell ref="DT142:DX143"/>
    <mergeCell ref="A144:G145"/>
    <mergeCell ref="H144:M145"/>
    <mergeCell ref="N144:Q145"/>
    <mergeCell ref="R144:T145"/>
    <mergeCell ref="U144:X145"/>
    <mergeCell ref="Y144:AB145"/>
    <mergeCell ref="AC144:AI145"/>
    <mergeCell ref="CB142:CF143"/>
    <mergeCell ref="CK142:CQ143"/>
    <mergeCell ref="CR142:CW143"/>
    <mergeCell ref="CX142:DA143"/>
    <mergeCell ref="DB142:DD143"/>
    <mergeCell ref="DE142:DH143"/>
    <mergeCell ref="AZ142:BE143"/>
    <mergeCell ref="BF142:BI143"/>
    <mergeCell ref="BJ142:BL143"/>
    <mergeCell ref="BM142:BP143"/>
    <mergeCell ref="BQ142:BT143"/>
    <mergeCell ref="BU142:CA143"/>
    <mergeCell ref="DB144:DD145"/>
    <mergeCell ref="DE144:DH145"/>
    <mergeCell ref="DI144:DL145"/>
    <mergeCell ref="DM144:DS145"/>
    <mergeCell ref="DT144:DX145"/>
    <mergeCell ref="A142:G143"/>
    <mergeCell ref="H142:M143"/>
    <mergeCell ref="N142:Q143"/>
    <mergeCell ref="R142:T143"/>
    <mergeCell ref="U142:X143"/>
    <mergeCell ref="Y142:AB143"/>
    <mergeCell ref="AC142:AI143"/>
    <mergeCell ref="AJ142:AN143"/>
    <mergeCell ref="AS142:AY143"/>
    <mergeCell ref="CR140:CW141"/>
    <mergeCell ref="CX140:DA141"/>
    <mergeCell ref="DB140:DD141"/>
    <mergeCell ref="DE140:DH141"/>
    <mergeCell ref="DI140:DL141"/>
    <mergeCell ref="DM140:DS141"/>
    <mergeCell ref="BJ140:BL141"/>
    <mergeCell ref="BM140:BP141"/>
    <mergeCell ref="BQ140:BT141"/>
    <mergeCell ref="BU140:CA141"/>
    <mergeCell ref="CB140:CF141"/>
    <mergeCell ref="CK140:CQ141"/>
    <mergeCell ref="Y140:AB141"/>
    <mergeCell ref="AC140:AI141"/>
    <mergeCell ref="AJ140:AN141"/>
    <mergeCell ref="AS140:AY141"/>
    <mergeCell ref="AZ140:BE141"/>
    <mergeCell ref="BF140:BI141"/>
    <mergeCell ref="DI142:DL143"/>
    <mergeCell ref="DM142:DS143"/>
    <mergeCell ref="DM138:DS139"/>
    <mergeCell ref="DT138:DX139"/>
    <mergeCell ref="A140:G141"/>
    <mergeCell ref="H140:M141"/>
    <mergeCell ref="N140:Q141"/>
    <mergeCell ref="R140:T141"/>
    <mergeCell ref="U140:X141"/>
    <mergeCell ref="BQ138:BT139"/>
    <mergeCell ref="BU138:CA139"/>
    <mergeCell ref="CB138:CF139"/>
    <mergeCell ref="CK138:CQ139"/>
    <mergeCell ref="CR138:CW139"/>
    <mergeCell ref="CX138:DA139"/>
    <mergeCell ref="AJ138:AN139"/>
    <mergeCell ref="AS138:AY139"/>
    <mergeCell ref="AZ138:BE139"/>
    <mergeCell ref="BF138:BI139"/>
    <mergeCell ref="BJ138:BL139"/>
    <mergeCell ref="BM138:BP139"/>
    <mergeCell ref="DT140:DX141"/>
    <mergeCell ref="A138:G139"/>
    <mergeCell ref="H138:M139"/>
    <mergeCell ref="N138:Q139"/>
    <mergeCell ref="R138:T139"/>
    <mergeCell ref="U138:X139"/>
    <mergeCell ref="Y138:AB139"/>
    <mergeCell ref="AC138:AI139"/>
    <mergeCell ref="CR136:CW137"/>
    <mergeCell ref="CX136:DA137"/>
    <mergeCell ref="DB136:DD137"/>
    <mergeCell ref="DE136:DH137"/>
    <mergeCell ref="BF136:BI137"/>
    <mergeCell ref="BJ136:BL137"/>
    <mergeCell ref="BM136:BP137"/>
    <mergeCell ref="BQ136:BT137"/>
    <mergeCell ref="BU136:CA137"/>
    <mergeCell ref="CB136:CF137"/>
    <mergeCell ref="Y136:AB137"/>
    <mergeCell ref="AC136:AI137"/>
    <mergeCell ref="AJ136:AN137"/>
    <mergeCell ref="AS136:AU137"/>
    <mergeCell ref="AV136:AY137"/>
    <mergeCell ref="AZ136:BE137"/>
    <mergeCell ref="DI138:DL139"/>
    <mergeCell ref="A136:C137"/>
    <mergeCell ref="D136:G137"/>
    <mergeCell ref="H136:M137"/>
    <mergeCell ref="N136:Q137"/>
    <mergeCell ref="DB138:DD139"/>
    <mergeCell ref="DE138:DH139"/>
    <mergeCell ref="R136:T137"/>
    <mergeCell ref="U136:X137"/>
    <mergeCell ref="CR129:CW130"/>
    <mergeCell ref="CX129:DA130"/>
    <mergeCell ref="DB129:DD130"/>
    <mergeCell ref="DE129:DH130"/>
    <mergeCell ref="A134:AN135"/>
    <mergeCell ref="AS134:CF135"/>
    <mergeCell ref="CK134:DX135"/>
    <mergeCell ref="AG129:AI130"/>
    <mergeCell ref="AJ129:AN130"/>
    <mergeCell ref="AZ129:BE130"/>
    <mergeCell ref="BF129:BI130"/>
    <mergeCell ref="BJ129:BL130"/>
    <mergeCell ref="BM129:BP130"/>
    <mergeCell ref="H129:M130"/>
    <mergeCell ref="N129:Q130"/>
    <mergeCell ref="R129:T130"/>
    <mergeCell ref="U129:X130"/>
    <mergeCell ref="Y129:AC130"/>
    <mergeCell ref="AD129:AF130"/>
    <mergeCell ref="DI136:DL137"/>
    <mergeCell ref="DM136:DS137"/>
    <mergeCell ref="DT136:DX137"/>
    <mergeCell ref="CK136:CM137"/>
    <mergeCell ref="CN136:CQ137"/>
    <mergeCell ref="BJ127:BL128"/>
    <mergeCell ref="BM127:BP128"/>
    <mergeCell ref="CR127:CW128"/>
    <mergeCell ref="CX127:DA128"/>
    <mergeCell ref="DB127:DD128"/>
    <mergeCell ref="DE127:DH128"/>
    <mergeCell ref="H127:M128"/>
    <mergeCell ref="N127:Q128"/>
    <mergeCell ref="R127:T128"/>
    <mergeCell ref="U127:X128"/>
    <mergeCell ref="AZ127:BE128"/>
    <mergeCell ref="BF127:BI128"/>
    <mergeCell ref="CX125:DA126"/>
    <mergeCell ref="DB125:DD126"/>
    <mergeCell ref="DE125:DH126"/>
    <mergeCell ref="DI125:DL126"/>
    <mergeCell ref="DM125:DS126"/>
    <mergeCell ref="DT125:DX126"/>
    <mergeCell ref="BM125:BP126"/>
    <mergeCell ref="BQ125:BT126"/>
    <mergeCell ref="BU125:CA126"/>
    <mergeCell ref="CB125:CF126"/>
    <mergeCell ref="CK125:CQ126"/>
    <mergeCell ref="CR125:CW126"/>
    <mergeCell ref="AC125:AI126"/>
    <mergeCell ref="AJ125:AN126"/>
    <mergeCell ref="AS125:AY126"/>
    <mergeCell ref="AZ125:BE126"/>
    <mergeCell ref="BF125:BI126"/>
    <mergeCell ref="BJ125:BL126"/>
    <mergeCell ref="A125:G126"/>
    <mergeCell ref="H125:M126"/>
    <mergeCell ref="N125:Q126"/>
    <mergeCell ref="R125:T126"/>
    <mergeCell ref="U125:X126"/>
    <mergeCell ref="Y125:AB126"/>
    <mergeCell ref="DB123:DD124"/>
    <mergeCell ref="DE123:DH124"/>
    <mergeCell ref="DI123:DL124"/>
    <mergeCell ref="DM123:DS124"/>
    <mergeCell ref="DT123:DX124"/>
    <mergeCell ref="BM123:BP124"/>
    <mergeCell ref="BQ123:BT124"/>
    <mergeCell ref="BU123:CA124"/>
    <mergeCell ref="CB123:CF124"/>
    <mergeCell ref="CK123:CQ124"/>
    <mergeCell ref="CR123:CW124"/>
    <mergeCell ref="AC123:AI124"/>
    <mergeCell ref="AJ123:AN124"/>
    <mergeCell ref="AS123:AY124"/>
    <mergeCell ref="AZ123:BE124"/>
    <mergeCell ref="BF123:BI124"/>
    <mergeCell ref="BJ123:BL124"/>
    <mergeCell ref="DB121:DD122"/>
    <mergeCell ref="DE121:DH122"/>
    <mergeCell ref="DI121:DL122"/>
    <mergeCell ref="DM121:DS122"/>
    <mergeCell ref="DT121:DX122"/>
    <mergeCell ref="BM121:BP122"/>
    <mergeCell ref="BQ121:BT122"/>
    <mergeCell ref="BU121:CA122"/>
    <mergeCell ref="CB121:CF122"/>
    <mergeCell ref="CK121:CQ122"/>
    <mergeCell ref="CR121:CW122"/>
    <mergeCell ref="AC121:AI122"/>
    <mergeCell ref="AJ121:AN122"/>
    <mergeCell ref="AS121:AY122"/>
    <mergeCell ref="AZ121:BE122"/>
    <mergeCell ref="BF121:BI122"/>
    <mergeCell ref="BJ121:BL122"/>
    <mergeCell ref="BU119:CA120"/>
    <mergeCell ref="CB119:CF120"/>
    <mergeCell ref="CK119:CQ120"/>
    <mergeCell ref="CR119:CW120"/>
    <mergeCell ref="AC119:AI120"/>
    <mergeCell ref="AJ119:AN120"/>
    <mergeCell ref="AS119:AY120"/>
    <mergeCell ref="AZ119:BE120"/>
    <mergeCell ref="BF119:BI120"/>
    <mergeCell ref="BJ119:BL120"/>
    <mergeCell ref="A123:G124"/>
    <mergeCell ref="H123:M124"/>
    <mergeCell ref="N123:Q124"/>
    <mergeCell ref="R123:T124"/>
    <mergeCell ref="U123:X124"/>
    <mergeCell ref="Y123:AB124"/>
    <mergeCell ref="CX121:DA122"/>
    <mergeCell ref="A121:G122"/>
    <mergeCell ref="H121:M122"/>
    <mergeCell ref="N121:Q122"/>
    <mergeCell ref="R121:T122"/>
    <mergeCell ref="U121:X122"/>
    <mergeCell ref="Y121:AB122"/>
    <mergeCell ref="CX123:DA124"/>
    <mergeCell ref="A119:G120"/>
    <mergeCell ref="H119:M120"/>
    <mergeCell ref="N119:Q120"/>
    <mergeCell ref="R119:T120"/>
    <mergeCell ref="U119:X120"/>
    <mergeCell ref="Y119:AB120"/>
    <mergeCell ref="CX119:DA120"/>
    <mergeCell ref="CX117:DA118"/>
    <mergeCell ref="DB117:DD118"/>
    <mergeCell ref="DE117:DH118"/>
    <mergeCell ref="DI117:DL118"/>
    <mergeCell ref="DM117:DS118"/>
    <mergeCell ref="DT117:DX118"/>
    <mergeCell ref="BM117:BP118"/>
    <mergeCell ref="BQ117:BT118"/>
    <mergeCell ref="BU117:CA118"/>
    <mergeCell ref="CB117:CF118"/>
    <mergeCell ref="CK117:CQ118"/>
    <mergeCell ref="CR117:CW118"/>
    <mergeCell ref="AC117:AI118"/>
    <mergeCell ref="AJ117:AN118"/>
    <mergeCell ref="AS117:AY118"/>
    <mergeCell ref="AZ117:BE118"/>
    <mergeCell ref="BF117:BI118"/>
    <mergeCell ref="BJ117:BL118"/>
    <mergeCell ref="DB119:DD120"/>
    <mergeCell ref="DE119:DH120"/>
    <mergeCell ref="DI119:DL120"/>
    <mergeCell ref="DM119:DS120"/>
    <mergeCell ref="DT119:DX120"/>
    <mergeCell ref="BM119:BP120"/>
    <mergeCell ref="BQ119:BT120"/>
    <mergeCell ref="DM115:DS116"/>
    <mergeCell ref="DT115:DX116"/>
    <mergeCell ref="A117:G118"/>
    <mergeCell ref="H117:M118"/>
    <mergeCell ref="N117:Q118"/>
    <mergeCell ref="R117:T118"/>
    <mergeCell ref="U117:X118"/>
    <mergeCell ref="Y117:AB118"/>
    <mergeCell ref="BU115:CA116"/>
    <mergeCell ref="CB115:CF116"/>
    <mergeCell ref="CK115:CQ116"/>
    <mergeCell ref="CR115:CW116"/>
    <mergeCell ref="CX115:DA116"/>
    <mergeCell ref="DB115:DD116"/>
    <mergeCell ref="AS115:AY116"/>
    <mergeCell ref="AZ115:BE116"/>
    <mergeCell ref="BF115:BI116"/>
    <mergeCell ref="BJ115:BL116"/>
    <mergeCell ref="BM115:BP116"/>
    <mergeCell ref="BQ115:BT116"/>
    <mergeCell ref="A115:G116"/>
    <mergeCell ref="H115:M116"/>
    <mergeCell ref="N115:Q116"/>
    <mergeCell ref="R115:T116"/>
    <mergeCell ref="U115:X116"/>
    <mergeCell ref="Y115:AB116"/>
    <mergeCell ref="AC115:AI116"/>
    <mergeCell ref="AJ115:AN116"/>
    <mergeCell ref="CN113:CQ114"/>
    <mergeCell ref="CR113:CW114"/>
    <mergeCell ref="CX113:DA114"/>
    <mergeCell ref="DB113:DD114"/>
    <mergeCell ref="DE113:DH114"/>
    <mergeCell ref="DI113:DL114"/>
    <mergeCell ref="BJ113:BL114"/>
    <mergeCell ref="BM113:BP114"/>
    <mergeCell ref="BQ113:BT114"/>
    <mergeCell ref="BU113:CA114"/>
    <mergeCell ref="CB113:CF114"/>
    <mergeCell ref="CK113:CM114"/>
    <mergeCell ref="AC113:AI114"/>
    <mergeCell ref="AJ113:AN114"/>
    <mergeCell ref="AS113:AU114"/>
    <mergeCell ref="AV113:AY114"/>
    <mergeCell ref="AZ113:BE114"/>
    <mergeCell ref="BF113:BI114"/>
    <mergeCell ref="DE115:DH116"/>
    <mergeCell ref="DI115:DL116"/>
    <mergeCell ref="CK111:DX112"/>
    <mergeCell ref="A113:C114"/>
    <mergeCell ref="D113:G114"/>
    <mergeCell ref="H113:M114"/>
    <mergeCell ref="N113:Q114"/>
    <mergeCell ref="R113:T114"/>
    <mergeCell ref="U113:X114"/>
    <mergeCell ref="Y113:AB114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3:DS114"/>
    <mergeCell ref="DT113:DX114"/>
    <mergeCell ref="H67:M68"/>
    <mergeCell ref="N67:Q68"/>
    <mergeCell ref="R67:T68"/>
    <mergeCell ref="U67:X68"/>
    <mergeCell ref="AZ67:BE68"/>
    <mergeCell ref="BF67:BI68"/>
    <mergeCell ref="A111:AN112"/>
    <mergeCell ref="AS111:CF112"/>
    <mergeCell ref="H73:AC74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R65:T66"/>
    <mergeCell ref="U65:X66"/>
    <mergeCell ref="Y65:AB66"/>
    <mergeCell ref="AC63:AI64"/>
    <mergeCell ref="AC65:AI66"/>
    <mergeCell ref="H61:M62"/>
    <mergeCell ref="N61:Q62"/>
    <mergeCell ref="AZ65:BE66"/>
    <mergeCell ref="BF65:BI66"/>
    <mergeCell ref="R61:T62"/>
    <mergeCell ref="U61:X62"/>
    <mergeCell ref="Y61:AB62"/>
    <mergeCell ref="BM63:BP64"/>
    <mergeCell ref="BQ63:BT64"/>
    <mergeCell ref="BU63:CA64"/>
    <mergeCell ref="A43:AN44"/>
    <mergeCell ref="AS43:CF44"/>
    <mergeCell ref="A45:G46"/>
    <mergeCell ref="H45:M46"/>
    <mergeCell ref="N45:Q46"/>
    <mergeCell ref="R45:T46"/>
    <mergeCell ref="U45:X46"/>
    <mergeCell ref="Y45:AB46"/>
    <mergeCell ref="AZ57:BE58"/>
    <mergeCell ref="BF57:BI58"/>
    <mergeCell ref="BJ57:BL58"/>
    <mergeCell ref="Y55:AB56"/>
    <mergeCell ref="AC55:AI56"/>
    <mergeCell ref="AZ53:BE54"/>
    <mergeCell ref="BF53:BI54"/>
    <mergeCell ref="BJ53:BL54"/>
    <mergeCell ref="BM53:BP54"/>
    <mergeCell ref="BQ53:BT54"/>
    <mergeCell ref="H53:M54"/>
    <mergeCell ref="N53:Q54"/>
    <mergeCell ref="R53:T54"/>
    <mergeCell ref="U53:X54"/>
    <mergeCell ref="Y53:AB54"/>
    <mergeCell ref="AC53:AI54"/>
    <mergeCell ref="AJ53:AN54"/>
    <mergeCell ref="BM55:BP56"/>
    <mergeCell ref="BQ55:BT56"/>
    <mergeCell ref="R57:T58"/>
    <mergeCell ref="BU53:CA54"/>
    <mergeCell ref="CB53:CF54"/>
    <mergeCell ref="H47:M48"/>
    <mergeCell ref="N47:Q48"/>
    <mergeCell ref="BF38:BI39"/>
    <mergeCell ref="BJ38:BL39"/>
    <mergeCell ref="H38:M39"/>
    <mergeCell ref="N38:Q39"/>
    <mergeCell ref="R38:T39"/>
    <mergeCell ref="U38:X39"/>
    <mergeCell ref="AZ36:BE37"/>
    <mergeCell ref="BF36:BI37"/>
    <mergeCell ref="BJ36:BL37"/>
    <mergeCell ref="CX38:DA39"/>
    <mergeCell ref="DB38:DD39"/>
    <mergeCell ref="H36:M37"/>
    <mergeCell ref="N36:Q37"/>
    <mergeCell ref="R36:T37"/>
    <mergeCell ref="U36:X37"/>
    <mergeCell ref="H34:M35"/>
    <mergeCell ref="N34:Q35"/>
    <mergeCell ref="R34:T35"/>
    <mergeCell ref="U34:X35"/>
    <mergeCell ref="Z39:AN40"/>
    <mergeCell ref="BU47:CA48"/>
    <mergeCell ref="DE38:DH39"/>
    <mergeCell ref="BM36:BP37"/>
    <mergeCell ref="BM38:BP39"/>
    <mergeCell ref="CR38:CW39"/>
    <mergeCell ref="AZ38:BE39"/>
    <mergeCell ref="CX34:DA35"/>
    <mergeCell ref="DB34:DD35"/>
    <mergeCell ref="DE34:DH35"/>
    <mergeCell ref="Y34:AB35"/>
    <mergeCell ref="CK16:CM35"/>
    <mergeCell ref="CN16:CQ17"/>
    <mergeCell ref="BM18:BP19"/>
    <mergeCell ref="BQ18:BT19"/>
    <mergeCell ref="BU18:CA19"/>
    <mergeCell ref="CX16:DA17"/>
    <mergeCell ref="CB18:CF19"/>
    <mergeCell ref="CN18:CQ19"/>
    <mergeCell ref="CR18:CW19"/>
    <mergeCell ref="CX18:DA19"/>
    <mergeCell ref="DB18:DD19"/>
    <mergeCell ref="CB32:CF33"/>
    <mergeCell ref="CR32:CW33"/>
    <mergeCell ref="CX36:DA37"/>
    <mergeCell ref="DB36:DD37"/>
    <mergeCell ref="DE36:DH37"/>
    <mergeCell ref="CR36:CW37"/>
    <mergeCell ref="BM26:BP27"/>
    <mergeCell ref="BQ26:BT27"/>
    <mergeCell ref="BU26:CA27"/>
    <mergeCell ref="CB26:CF27"/>
    <mergeCell ref="CR26:CW2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DI34:DL35"/>
    <mergeCell ref="DM34:DS35"/>
    <mergeCell ref="DT34:DX35"/>
    <mergeCell ref="CB34:CF35"/>
    <mergeCell ref="CR34:CW35"/>
    <mergeCell ref="CX30:DA31"/>
    <mergeCell ref="DB30:DD31"/>
    <mergeCell ref="DE30:DH31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BM28:BP29"/>
    <mergeCell ref="BQ28:BT29"/>
    <mergeCell ref="BU28:CA29"/>
    <mergeCell ref="BM34:BP35"/>
    <mergeCell ref="BQ34:BT35"/>
    <mergeCell ref="BU34:CA35"/>
    <mergeCell ref="AC34:AI35"/>
    <mergeCell ref="AJ34:AN35"/>
    <mergeCell ref="AZ34:BE35"/>
    <mergeCell ref="BF34:BI35"/>
    <mergeCell ref="BJ34:BL35"/>
    <mergeCell ref="AJ32:AN33"/>
    <mergeCell ref="U30:X31"/>
    <mergeCell ref="Y30:AB31"/>
    <mergeCell ref="AC30:AI31"/>
    <mergeCell ref="DI30:DL31"/>
    <mergeCell ref="DM30:DS31"/>
    <mergeCell ref="DT30:DX31"/>
    <mergeCell ref="BU30:CA31"/>
    <mergeCell ref="CB30:CF31"/>
    <mergeCell ref="CR30:CW31"/>
    <mergeCell ref="AZ30:BE31"/>
    <mergeCell ref="BF30:BI31"/>
    <mergeCell ref="BJ30:BL31"/>
    <mergeCell ref="H30:M31"/>
    <mergeCell ref="N30:Q31"/>
    <mergeCell ref="R30:T31"/>
    <mergeCell ref="H32:M33"/>
    <mergeCell ref="N32:Q33"/>
    <mergeCell ref="R32:T33"/>
    <mergeCell ref="BU32:CA33"/>
    <mergeCell ref="AZ32:BE33"/>
    <mergeCell ref="BF32:BI33"/>
    <mergeCell ref="BJ32:BL33"/>
    <mergeCell ref="BM32:BP33"/>
    <mergeCell ref="BQ32:BT33"/>
    <mergeCell ref="AC32:AI33"/>
    <mergeCell ref="H26:M27"/>
    <mergeCell ref="N26:Q27"/>
    <mergeCell ref="R26:T27"/>
    <mergeCell ref="U26:X27"/>
    <mergeCell ref="Y26:AB27"/>
    <mergeCell ref="BM22:BP23"/>
    <mergeCell ref="BQ22:BT23"/>
    <mergeCell ref="BU22:CA23"/>
    <mergeCell ref="CB22:CF23"/>
    <mergeCell ref="CR22:CW23"/>
    <mergeCell ref="U22:X23"/>
    <mergeCell ref="Y22:AB23"/>
    <mergeCell ref="BM24:BP25"/>
    <mergeCell ref="BQ24:BT25"/>
    <mergeCell ref="BU24:CA25"/>
    <mergeCell ref="CB24:CF25"/>
    <mergeCell ref="CR24:CW25"/>
    <mergeCell ref="AC24:AI25"/>
    <mergeCell ref="AJ24:AN25"/>
    <mergeCell ref="AZ24:BE25"/>
    <mergeCell ref="BF24:BI25"/>
    <mergeCell ref="BJ24:BL25"/>
    <mergeCell ref="CN26:CQ27"/>
    <mergeCell ref="AC26:AI27"/>
    <mergeCell ref="AJ26:AN27"/>
    <mergeCell ref="AZ26:BE27"/>
    <mergeCell ref="BF26:BI27"/>
    <mergeCell ref="BJ26:BL27"/>
    <mergeCell ref="DM16:DS17"/>
    <mergeCell ref="DT16:DX17"/>
    <mergeCell ref="BU16:CA17"/>
    <mergeCell ref="CB16:CF17"/>
    <mergeCell ref="CR16:CW17"/>
    <mergeCell ref="BU20:CA21"/>
    <mergeCell ref="CB20:CF21"/>
    <mergeCell ref="CR20:CW21"/>
    <mergeCell ref="AZ16:BE17"/>
    <mergeCell ref="BF16:BI17"/>
    <mergeCell ref="BJ16:BL17"/>
    <mergeCell ref="BM16:BP17"/>
    <mergeCell ref="BQ16:BT17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AZ20:BE21"/>
    <mergeCell ref="BF20:BI21"/>
    <mergeCell ref="BJ20:BL21"/>
    <mergeCell ref="BM20:BP21"/>
    <mergeCell ref="DB16:DD17"/>
    <mergeCell ref="DE16:DH17"/>
    <mergeCell ref="DI16:DL17"/>
    <mergeCell ref="DE18:DH19"/>
    <mergeCell ref="DI18:DL19"/>
    <mergeCell ref="DM18:DS19"/>
    <mergeCell ref="H16:M17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AC22:AI23"/>
    <mergeCell ref="AJ22:AN23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98EE-CFE9-A54A-ABD9-1708379688F1}">
  <sheetPr codeName="Tabelle1"/>
  <dimension ref="A1:HL223"/>
  <sheetViews>
    <sheetView topLeftCell="A115" zoomScale="160" zoomScaleNormal="160" workbookViewId="0">
      <selection activeCell="AO6" sqref="AO6:BA7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55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5" t="s">
        <v>2</v>
      </c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6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5" t="s">
        <v>5</v>
      </c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6"/>
      <c r="DD6" s="287" t="s">
        <v>6</v>
      </c>
      <c r="DE6" s="287"/>
      <c r="DF6" s="287"/>
      <c r="DG6" s="287"/>
      <c r="DH6" s="287"/>
      <c r="DI6" s="287"/>
      <c r="DJ6" s="287"/>
      <c r="DK6" s="287"/>
      <c r="DL6" s="287"/>
      <c r="DM6" s="287"/>
      <c r="DN6" s="287"/>
      <c r="DO6" s="287"/>
      <c r="DP6" s="287"/>
      <c r="DQ6" s="96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6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6"/>
      <c r="DD7" s="287"/>
      <c r="DE7" s="287"/>
      <c r="DF7" s="287"/>
      <c r="DG7" s="287"/>
      <c r="DH7" s="287"/>
      <c r="DI7" s="287"/>
      <c r="DJ7" s="287"/>
      <c r="DK7" s="287"/>
      <c r="DL7" s="287"/>
      <c r="DM7" s="287"/>
      <c r="DN7" s="287"/>
      <c r="DO7" s="287"/>
      <c r="DP7" s="287"/>
      <c r="DQ7" s="96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0</v>
      </c>
      <c r="Z8" s="111"/>
      <c r="AA8" s="111"/>
      <c r="AB8" s="111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6"/>
      <c r="AM8" s="46"/>
      <c r="AN8" s="46"/>
      <c r="AO8" s="365">
        <f>IF(BF38="",0,BF38)+IF(AC153="",0,AC153)+IF(BF153="",0,BF153)</f>
        <v>213</v>
      </c>
      <c r="AP8" s="366"/>
      <c r="AQ8" s="366"/>
      <c r="AR8" s="366"/>
      <c r="AS8" s="98">
        <f>IF(BJ38="",0,BJ38)+IF(AG153="",0,AG153)+IF(BJ153="",0,BJ153)</f>
        <v>94</v>
      </c>
      <c r="AT8" s="98"/>
      <c r="AU8" s="98"/>
      <c r="AV8" s="98"/>
      <c r="AW8" s="104">
        <f>IF(AO8=0,0,ROUNDDOWN(AO8/AS8,3))</f>
        <v>2.2650000000000001</v>
      </c>
      <c r="AX8" s="104"/>
      <c r="AY8" s="104"/>
      <c r="AZ8" s="104"/>
      <c r="BA8" s="98"/>
      <c r="BB8" s="46"/>
      <c r="BC8" s="46"/>
      <c r="BD8" s="46"/>
      <c r="BF8" s="111">
        <f>IF(CX153="",0,CX153)+IF(AC176="",0,AC176)</f>
        <v>0</v>
      </c>
      <c r="BG8" s="111"/>
      <c r="BH8" s="111"/>
      <c r="BI8" s="111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6"/>
      <c r="BT8" s="46"/>
      <c r="BU8" s="46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6"/>
      <c r="CK8" s="46"/>
      <c r="CM8" s="103">
        <f>IF(BF69="",0,BF69)+IF(AD199="",0,AD199)+IF(BV199="",0,BV199)+IF(DN199="",0,DN199)+IF(CX176="",0,CX176)</f>
        <v>59</v>
      </c>
      <c r="CN8" s="103"/>
      <c r="CO8" s="103"/>
      <c r="CP8" s="103"/>
      <c r="CQ8" s="98">
        <f>IF(BJ69="",0,BJ69)+IF(AG199="",0,AG199)+IF(BY199="",0,BY199)+IF(DQ199="",0,DQ199)+IF(DB176="",0,DB176)</f>
        <v>160</v>
      </c>
      <c r="CR8" s="98"/>
      <c r="CS8" s="98"/>
      <c r="CT8" s="98"/>
      <c r="CU8" s="104">
        <f>IF(CM8=0,0,ROUNDDOWN(CM8/CQ8,3))</f>
        <v>0.36799999999999999</v>
      </c>
      <c r="CV8" s="104"/>
      <c r="CW8" s="104"/>
      <c r="CX8" s="104"/>
      <c r="CY8" s="98"/>
      <c r="DD8" s="102">
        <f>SUM(BW8+(CM8*0.7))</f>
        <v>41.3</v>
      </c>
      <c r="DE8" s="102"/>
      <c r="DF8" s="102"/>
      <c r="DG8" s="102"/>
      <c r="DH8" s="103">
        <f>SUM(CA8+CQ8)</f>
        <v>160</v>
      </c>
      <c r="DI8" s="103"/>
      <c r="DJ8" s="103"/>
      <c r="DK8" s="103"/>
      <c r="DL8" s="104">
        <f>IF(DD8=0,0,ROUNDDOWN(DD8/DH8,3))</f>
        <v>0.25800000000000001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6"/>
      <c r="AM9" s="46"/>
      <c r="AN9" s="46"/>
      <c r="AO9" s="366"/>
      <c r="AP9" s="366"/>
      <c r="AQ9" s="366"/>
      <c r="AR9" s="366"/>
      <c r="AS9" s="98"/>
      <c r="AT9" s="98"/>
      <c r="AU9" s="98"/>
      <c r="AV9" s="98"/>
      <c r="AW9" s="104"/>
      <c r="AX9" s="104"/>
      <c r="AY9" s="104"/>
      <c r="AZ9" s="104"/>
      <c r="BA9" s="98"/>
      <c r="BB9" s="46"/>
      <c r="BC9" s="46"/>
      <c r="BD9" s="46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6"/>
      <c r="BT9" s="46"/>
      <c r="BU9" s="46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6"/>
      <c r="CK9" s="46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G10" s="45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46"/>
      <c r="AP14" s="46"/>
      <c r="AQ14" s="46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46"/>
      <c r="CH14" s="46"/>
      <c r="CI14" s="46"/>
      <c r="CJ14" s="46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46"/>
      <c r="AP15" s="46"/>
      <c r="AQ15" s="46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46"/>
      <c r="CH15" s="46"/>
      <c r="CI15" s="46"/>
      <c r="CJ15" s="46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>
        <v>46062</v>
      </c>
      <c r="BA22" s="94"/>
      <c r="BB22" s="94"/>
      <c r="BC22" s="94"/>
      <c r="BD22" s="94"/>
      <c r="BE22" s="94"/>
      <c r="BF22" s="121">
        <v>75</v>
      </c>
      <c r="BG22" s="121"/>
      <c r="BH22" s="121"/>
      <c r="BI22" s="121"/>
      <c r="BJ22" s="121">
        <v>20</v>
      </c>
      <c r="BK22" s="121"/>
      <c r="BL22" s="121"/>
      <c r="BM22" s="126">
        <f>IF(AZ22="","",ROUNDDOWN(BF22/BJ22,3))</f>
        <v>3.75</v>
      </c>
      <c r="BN22" s="126"/>
      <c r="BO22" s="126"/>
      <c r="BP22" s="126"/>
      <c r="BQ22" s="121">
        <v>16</v>
      </c>
      <c r="BR22" s="121"/>
      <c r="BS22" s="121"/>
      <c r="BT22" s="121"/>
      <c r="BU22" s="121" t="s">
        <v>123</v>
      </c>
      <c r="BV22" s="121"/>
      <c r="BW22" s="121"/>
      <c r="BX22" s="121"/>
      <c r="BY22" s="121"/>
      <c r="BZ22" s="121"/>
      <c r="CA22" s="121"/>
      <c r="CB22" s="94" t="s">
        <v>76</v>
      </c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121"/>
      <c r="BG23" s="121"/>
      <c r="BH23" s="121"/>
      <c r="BI23" s="121"/>
      <c r="BJ23" s="121"/>
      <c r="BK23" s="121"/>
      <c r="BL23" s="121"/>
      <c r="BM23" s="126"/>
      <c r="BN23" s="126"/>
      <c r="BO23" s="126"/>
      <c r="BP23" s="126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3"/>
      <c r="B36" s="43"/>
      <c r="C36" s="43"/>
      <c r="D36" s="43"/>
      <c r="E36" s="46"/>
      <c r="F36" s="46"/>
      <c r="G36" s="46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3"/>
      <c r="AT36" s="43"/>
      <c r="AU36" s="43"/>
      <c r="AV36" s="43"/>
      <c r="AW36" s="46"/>
      <c r="AX36" s="46"/>
      <c r="AY36" s="46"/>
      <c r="AZ36" s="120"/>
      <c r="BA36" s="94"/>
      <c r="BB36" s="94"/>
      <c r="BC36" s="94"/>
      <c r="BD36" s="94"/>
      <c r="BE36" s="94"/>
      <c r="BF36" s="98">
        <f>SUM(BF16:BI35)</f>
        <v>75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3"/>
      <c r="CL36" s="43"/>
      <c r="CM36" s="43"/>
      <c r="CN36" s="43"/>
      <c r="CO36" s="46"/>
      <c r="CP36" s="46"/>
      <c r="CQ36" s="46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3"/>
      <c r="B37" s="43"/>
      <c r="C37" s="43"/>
      <c r="D37" s="43"/>
      <c r="E37" s="46"/>
      <c r="F37" s="46"/>
      <c r="G37" s="46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3"/>
      <c r="AT37" s="43"/>
      <c r="AU37" s="43"/>
      <c r="AV37" s="43"/>
      <c r="AW37" s="46"/>
      <c r="AX37" s="46"/>
      <c r="AY37" s="46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3"/>
      <c r="CL37" s="43"/>
      <c r="CM37" s="43"/>
      <c r="CN37" s="43"/>
      <c r="CO37" s="46"/>
      <c r="CP37" s="46"/>
      <c r="CQ37" s="46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>Total</v>
      </c>
      <c r="BA38" s="94"/>
      <c r="BB38" s="94"/>
      <c r="BC38" s="94"/>
      <c r="BD38" s="94"/>
      <c r="BE38" s="94"/>
      <c r="BF38" s="98">
        <f>IF(AZ38="","",SUM(BF16:BI35))</f>
        <v>75</v>
      </c>
      <c r="BG38" s="98"/>
      <c r="BH38" s="98"/>
      <c r="BI38" s="98"/>
      <c r="BJ38" s="98">
        <f>IF(AZ38="","",SUM(BJ16:BL35))</f>
        <v>20</v>
      </c>
      <c r="BK38" s="98"/>
      <c r="BL38" s="98"/>
      <c r="BM38" s="104">
        <f>IF(AZ38="","",ROUNDDOWN(BF38/BJ38,3))</f>
        <v>3.75</v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45"/>
      <c r="C42" s="45"/>
      <c r="D42" s="45"/>
      <c r="E42" s="45"/>
      <c r="F42" s="45"/>
      <c r="G42" s="45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46"/>
      <c r="AP45" s="46"/>
      <c r="AQ45" s="46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46"/>
      <c r="AP46" s="46"/>
      <c r="AQ46" s="46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>
        <v>45915</v>
      </c>
      <c r="BA47" s="94"/>
      <c r="BB47" s="94"/>
      <c r="BC47" s="94"/>
      <c r="BD47" s="94"/>
      <c r="BE47" s="94"/>
      <c r="BF47" s="289">
        <v>18</v>
      </c>
      <c r="BG47" s="289"/>
      <c r="BH47" s="289"/>
      <c r="BI47" s="289"/>
      <c r="BJ47" s="289">
        <v>40</v>
      </c>
      <c r="BK47" s="289"/>
      <c r="BL47" s="289"/>
      <c r="BM47" s="288">
        <f>IF(AZ47="","",ROUNDDOWN(BF47/BJ47,3))</f>
        <v>0.45</v>
      </c>
      <c r="BN47" s="288"/>
      <c r="BO47" s="288"/>
      <c r="BP47" s="288"/>
      <c r="BQ47" s="289">
        <v>2</v>
      </c>
      <c r="BR47" s="289"/>
      <c r="BS47" s="289"/>
      <c r="BT47" s="289"/>
      <c r="BU47" s="289" t="s">
        <v>82</v>
      </c>
      <c r="BV47" s="289"/>
      <c r="BW47" s="289"/>
      <c r="BX47" s="289"/>
      <c r="BY47" s="289"/>
      <c r="BZ47" s="289"/>
      <c r="CA47" s="289"/>
      <c r="CB47" s="94" t="s">
        <v>79</v>
      </c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289"/>
      <c r="BG48" s="289"/>
      <c r="BH48" s="289"/>
      <c r="BI48" s="289"/>
      <c r="BJ48" s="289"/>
      <c r="BK48" s="289"/>
      <c r="BL48" s="289"/>
      <c r="BM48" s="288"/>
      <c r="BN48" s="288"/>
      <c r="BO48" s="288"/>
      <c r="BP48" s="288"/>
      <c r="BQ48" s="289"/>
      <c r="BR48" s="289"/>
      <c r="BS48" s="289"/>
      <c r="BT48" s="289"/>
      <c r="BU48" s="289"/>
      <c r="BV48" s="289"/>
      <c r="BW48" s="289"/>
      <c r="BX48" s="289"/>
      <c r="BY48" s="289"/>
      <c r="BZ48" s="289"/>
      <c r="CA48" s="289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>
        <v>45922</v>
      </c>
      <c r="BA49" s="94"/>
      <c r="BB49" s="94"/>
      <c r="BC49" s="94"/>
      <c r="BD49" s="94"/>
      <c r="BE49" s="94"/>
      <c r="BF49" s="121">
        <v>10</v>
      </c>
      <c r="BG49" s="121"/>
      <c r="BH49" s="121"/>
      <c r="BI49" s="121"/>
      <c r="BJ49" s="121">
        <v>40</v>
      </c>
      <c r="BK49" s="121"/>
      <c r="BL49" s="121"/>
      <c r="BM49" s="126">
        <f>IF(AZ49="","",ROUNDDOWN(BF49/BJ49,3))</f>
        <v>0.25</v>
      </c>
      <c r="BN49" s="126"/>
      <c r="BO49" s="126"/>
      <c r="BP49" s="126"/>
      <c r="BQ49" s="121">
        <v>2</v>
      </c>
      <c r="BR49" s="121"/>
      <c r="BS49" s="121"/>
      <c r="BT49" s="121"/>
      <c r="BU49" s="121" t="s">
        <v>87</v>
      </c>
      <c r="BV49" s="121"/>
      <c r="BW49" s="121"/>
      <c r="BX49" s="121"/>
      <c r="BY49" s="121"/>
      <c r="BZ49" s="121"/>
      <c r="CA49" s="121"/>
      <c r="CB49" s="94" t="s">
        <v>79</v>
      </c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121"/>
      <c r="BG50" s="121"/>
      <c r="BH50" s="121"/>
      <c r="BI50" s="121"/>
      <c r="BJ50" s="121"/>
      <c r="BK50" s="121"/>
      <c r="BL50" s="121"/>
      <c r="BM50" s="126"/>
      <c r="BN50" s="126"/>
      <c r="BO50" s="126"/>
      <c r="BP50" s="126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>
        <v>45929</v>
      </c>
      <c r="BA51" s="94"/>
      <c r="BB51" s="94"/>
      <c r="BC51" s="94"/>
      <c r="BD51" s="94"/>
      <c r="BE51" s="94"/>
      <c r="BF51" s="121">
        <v>16</v>
      </c>
      <c r="BG51" s="121"/>
      <c r="BH51" s="121"/>
      <c r="BI51" s="121"/>
      <c r="BJ51" s="121">
        <v>40</v>
      </c>
      <c r="BK51" s="121"/>
      <c r="BL51" s="121"/>
      <c r="BM51" s="126">
        <f>IF(AZ51="","",ROUNDDOWN(BF51/BJ51,3))</f>
        <v>0.4</v>
      </c>
      <c r="BN51" s="126"/>
      <c r="BO51" s="126"/>
      <c r="BP51" s="126"/>
      <c r="BQ51" s="121">
        <v>5</v>
      </c>
      <c r="BR51" s="121"/>
      <c r="BS51" s="121"/>
      <c r="BT51" s="121"/>
      <c r="BU51" s="121" t="s">
        <v>91</v>
      </c>
      <c r="BV51" s="121"/>
      <c r="BW51" s="121"/>
      <c r="BX51" s="121"/>
      <c r="BY51" s="121"/>
      <c r="BZ51" s="121"/>
      <c r="CA51" s="121"/>
      <c r="CB51" s="94" t="s">
        <v>79</v>
      </c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121"/>
      <c r="BG52" s="121"/>
      <c r="BH52" s="121"/>
      <c r="BI52" s="121"/>
      <c r="BJ52" s="121"/>
      <c r="BK52" s="121"/>
      <c r="BL52" s="121"/>
      <c r="BM52" s="126"/>
      <c r="BN52" s="126"/>
      <c r="BO52" s="126"/>
      <c r="BP52" s="126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>
        <v>45950</v>
      </c>
      <c r="BA57" s="94"/>
      <c r="BB57" s="94"/>
      <c r="BC57" s="94"/>
      <c r="BD57" s="94"/>
      <c r="BE57" s="94"/>
      <c r="BF57" s="289">
        <v>15</v>
      </c>
      <c r="BG57" s="289"/>
      <c r="BH57" s="289"/>
      <c r="BI57" s="289"/>
      <c r="BJ57" s="289">
        <v>40</v>
      </c>
      <c r="BK57" s="289"/>
      <c r="BL57" s="289"/>
      <c r="BM57" s="288">
        <f>IF(AZ57="","",ROUNDDOWN(BF57/BJ57,3))</f>
        <v>0.375</v>
      </c>
      <c r="BN57" s="288"/>
      <c r="BO57" s="288"/>
      <c r="BP57" s="288"/>
      <c r="BQ57" s="289">
        <v>3</v>
      </c>
      <c r="BR57" s="289"/>
      <c r="BS57" s="289"/>
      <c r="BT57" s="289"/>
      <c r="BU57" s="289" t="s">
        <v>83</v>
      </c>
      <c r="BV57" s="289"/>
      <c r="BW57" s="289"/>
      <c r="BX57" s="289"/>
      <c r="BY57" s="289"/>
      <c r="BZ57" s="289"/>
      <c r="CA57" s="289"/>
      <c r="CB57" s="94" t="s">
        <v>79</v>
      </c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290"/>
      <c r="BG58" s="290"/>
      <c r="BH58" s="290"/>
      <c r="BI58" s="290"/>
      <c r="BJ58" s="290"/>
      <c r="BK58" s="290"/>
      <c r="BL58" s="290"/>
      <c r="BM58" s="291"/>
      <c r="BN58" s="291"/>
      <c r="BO58" s="291"/>
      <c r="BP58" s="291"/>
      <c r="BQ58" s="290"/>
      <c r="BR58" s="290"/>
      <c r="BS58" s="290"/>
      <c r="BT58" s="290"/>
      <c r="BU58" s="290"/>
      <c r="BV58" s="290"/>
      <c r="BW58" s="290"/>
      <c r="BX58" s="290"/>
      <c r="BY58" s="290"/>
      <c r="BZ58" s="290"/>
      <c r="CA58" s="290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3"/>
      <c r="B67" s="43"/>
      <c r="C67" s="43"/>
      <c r="D67" s="46"/>
      <c r="E67" s="46"/>
      <c r="F67" s="46"/>
      <c r="G67" s="46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3"/>
      <c r="AT67" s="43"/>
      <c r="AU67" s="43"/>
      <c r="AV67" s="46"/>
      <c r="AW67" s="46"/>
      <c r="AX67" s="46"/>
      <c r="AY67" s="46"/>
      <c r="AZ67" s="94"/>
      <c r="BA67" s="94"/>
      <c r="BB67" s="94"/>
      <c r="BC67" s="94"/>
      <c r="BD67" s="94"/>
      <c r="BE67" s="94"/>
      <c r="BF67" s="98">
        <f>SUM(BF47:BI66)</f>
        <v>59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3"/>
      <c r="B68" s="43"/>
      <c r="C68" s="43"/>
      <c r="D68" s="46"/>
      <c r="E68" s="46"/>
      <c r="F68" s="46"/>
      <c r="G68" s="46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3"/>
      <c r="AT68" s="43"/>
      <c r="AU68" s="43"/>
      <c r="AV68" s="46"/>
      <c r="AW68" s="46"/>
      <c r="AX68" s="46"/>
      <c r="AY68" s="46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>Total</v>
      </c>
      <c r="BA69" s="94"/>
      <c r="BB69" s="94"/>
      <c r="BC69" s="94"/>
      <c r="BD69" s="94"/>
      <c r="BE69" s="94"/>
      <c r="BF69" s="98">
        <f>IF(AZ69="","",SUM(BF47:BI66))</f>
        <v>59</v>
      </c>
      <c r="BG69" s="98"/>
      <c r="BH69" s="98"/>
      <c r="BI69" s="98"/>
      <c r="BJ69" s="98">
        <f>IF(AZ69="","",SUM(BJ47:BL66))</f>
        <v>160</v>
      </c>
      <c r="BK69" s="98"/>
      <c r="BL69" s="98"/>
      <c r="BM69" s="104">
        <f>IF(AZ69="","",ROUNDDOWN(BF69/BJ69,3))</f>
        <v>0.36799999999999999</v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1"/>
      <c r="B85" s="41"/>
      <c r="C85" s="41"/>
      <c r="D85" s="41"/>
      <c r="E85" s="41"/>
      <c r="F85" s="41"/>
      <c r="G85" s="4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0"/>
      <c r="V85" s="50"/>
      <c r="W85" s="50"/>
      <c r="X85" s="50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50"/>
      <c r="BN85" s="50"/>
      <c r="BO85" s="50"/>
      <c r="BP85" s="50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</row>
    <row r="86" spans="1:84" ht="6" customHeight="1">
      <c r="A86" s="41"/>
      <c r="B86" s="41"/>
      <c r="C86" s="41"/>
      <c r="D86" s="41"/>
      <c r="E86" s="41"/>
      <c r="F86" s="41"/>
      <c r="G86" s="4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50"/>
      <c r="V86" s="50"/>
      <c r="W86" s="50"/>
      <c r="X86" s="50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50"/>
      <c r="BN86" s="50"/>
      <c r="BO86" s="50"/>
      <c r="BP86" s="50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</row>
    <row r="87" spans="1:84" ht="6" customHeight="1">
      <c r="A87" s="41"/>
      <c r="B87" s="41"/>
      <c r="C87" s="41"/>
      <c r="D87" s="41"/>
      <c r="E87" s="41"/>
      <c r="F87" s="41"/>
      <c r="G87" s="4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50"/>
      <c r="V87" s="50"/>
      <c r="W87" s="50"/>
      <c r="X87" s="50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50"/>
      <c r="BN87" s="50"/>
      <c r="BO87" s="50"/>
      <c r="BP87" s="50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</row>
    <row r="88" spans="1:84" ht="6" customHeight="1">
      <c r="A88" s="41"/>
      <c r="B88" s="41"/>
      <c r="C88" s="41"/>
      <c r="D88" s="41"/>
      <c r="E88" s="41"/>
      <c r="F88" s="41"/>
      <c r="G88" s="4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50"/>
      <c r="V88" s="50"/>
      <c r="W88" s="50"/>
      <c r="X88" s="50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50"/>
      <c r="BN88" s="50"/>
      <c r="BO88" s="50"/>
      <c r="BP88" s="50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</row>
    <row r="89" spans="1:84" ht="6" customHeight="1">
      <c r="A89" s="41"/>
      <c r="B89" s="41"/>
      <c r="C89" s="41"/>
      <c r="D89" s="41"/>
      <c r="E89" s="41"/>
      <c r="F89" s="41"/>
      <c r="G89" s="41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50"/>
      <c r="V89" s="50"/>
      <c r="W89" s="50"/>
      <c r="X89" s="50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50"/>
      <c r="BN89" s="50"/>
      <c r="BO89" s="50"/>
      <c r="BP89" s="50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</row>
    <row r="90" spans="1:84" ht="6" customHeight="1">
      <c r="A90" s="43"/>
      <c r="B90" s="43"/>
      <c r="C90" s="43"/>
      <c r="D90" s="46"/>
      <c r="E90" s="46"/>
      <c r="F90" s="46"/>
      <c r="G90" s="46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"/>
      <c r="AK90" s="4"/>
      <c r="AL90" s="4"/>
      <c r="AM90" s="4"/>
      <c r="AN90" s="4"/>
      <c r="AO90" s="4"/>
      <c r="AP90" s="4"/>
      <c r="AQ90" s="4"/>
    </row>
    <row r="91" spans="1:84" ht="6" customHeight="1">
      <c r="A91" s="43"/>
      <c r="B91" s="43"/>
      <c r="C91" s="43"/>
      <c r="D91" s="46"/>
      <c r="E91" s="46"/>
      <c r="F91" s="46"/>
      <c r="G91" s="46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"/>
      <c r="AK91" s="4"/>
      <c r="AL91" s="4"/>
      <c r="AM91" s="4"/>
      <c r="AN91" s="4"/>
      <c r="AO91" s="4"/>
      <c r="AP91" s="4"/>
      <c r="AQ91" s="4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97" spans="1:128" ht="6" customHeight="1">
      <c r="A97" s="41"/>
      <c r="B97" s="41"/>
      <c r="C97" s="41"/>
      <c r="D97" s="4"/>
      <c r="E97" s="4"/>
      <c r="F97" s="4"/>
      <c r="G97" s="4"/>
      <c r="H97" s="4"/>
      <c r="I97" s="4"/>
      <c r="J97" s="4"/>
      <c r="K97" s="4"/>
      <c r="L97" s="4"/>
      <c r="M97" s="4"/>
      <c r="N97" s="49"/>
      <c r="O97" s="49"/>
      <c r="P97" s="49"/>
      <c r="Q97" s="49"/>
      <c r="R97" s="49"/>
      <c r="S97" s="49"/>
      <c r="T97" s="49"/>
      <c r="U97" s="52"/>
      <c r="V97" s="52"/>
      <c r="W97" s="52"/>
      <c r="X97" s="52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1"/>
      <c r="AP97" s="41"/>
      <c r="AQ97" s="41"/>
      <c r="AR97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6"/>
      <c r="AP114" s="46"/>
      <c r="AQ114" s="46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6"/>
      <c r="AP115" s="46"/>
      <c r="AQ115" s="46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54"/>
      <c r="Z128" s="55"/>
      <c r="AA128" s="55"/>
      <c r="AB128" s="55"/>
      <c r="AC128" s="55"/>
      <c r="AD128" s="54"/>
      <c r="AE128" s="55"/>
      <c r="AF128" s="56"/>
      <c r="AG128" s="55"/>
      <c r="AH128" s="55"/>
      <c r="AI128" s="55"/>
      <c r="AJ128" s="57"/>
      <c r="AK128" s="58"/>
      <c r="AL128" s="58"/>
      <c r="AM128" s="58"/>
      <c r="AN128" s="59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54"/>
      <c r="Z129" s="55"/>
      <c r="AA129" s="55"/>
      <c r="AB129" s="55"/>
      <c r="AC129" s="55"/>
      <c r="AD129" s="54"/>
      <c r="AE129" s="55"/>
      <c r="AF129" s="56"/>
      <c r="AG129" s="55"/>
      <c r="AH129" s="55"/>
      <c r="AI129" s="55"/>
      <c r="AJ129" s="57"/>
      <c r="AK129" s="58"/>
      <c r="AL129" s="58"/>
      <c r="AM129" s="58"/>
      <c r="AN129" s="59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292" t="s">
        <v>31</v>
      </c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93"/>
      <c r="AB135" s="293"/>
      <c r="AC135" s="293"/>
      <c r="AD135" s="293"/>
      <c r="AE135" s="293"/>
      <c r="AF135" s="293"/>
      <c r="AG135" s="293"/>
      <c r="AH135" s="293"/>
      <c r="AI135" s="293"/>
      <c r="AJ135" s="293"/>
      <c r="AK135" s="293"/>
      <c r="AL135" s="293"/>
      <c r="AM135" s="293"/>
      <c r="AN135" s="294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295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7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6"/>
      <c r="AP137" s="46"/>
      <c r="AQ137" s="46"/>
      <c r="AS137" s="155" t="s">
        <v>94</v>
      </c>
      <c r="AT137" s="156"/>
      <c r="AU137" s="156"/>
      <c r="AV137" s="159" t="s">
        <v>100</v>
      </c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6"/>
      <c r="AP138" s="46"/>
      <c r="AQ138" s="46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 t="s">
        <v>83</v>
      </c>
      <c r="AT139" s="172"/>
      <c r="AU139" s="172"/>
      <c r="AV139" s="172"/>
      <c r="AW139" s="172"/>
      <c r="AX139" s="172"/>
      <c r="AY139" s="172"/>
      <c r="AZ139" s="120">
        <v>46078</v>
      </c>
      <c r="BA139" s="94"/>
      <c r="BB139" s="94"/>
      <c r="BC139" s="94"/>
      <c r="BD139" s="94"/>
      <c r="BE139" s="94"/>
      <c r="BF139" s="121">
        <v>44</v>
      </c>
      <c r="BG139" s="121"/>
      <c r="BH139" s="121"/>
      <c r="BI139" s="121"/>
      <c r="BJ139" s="121">
        <v>30</v>
      </c>
      <c r="BK139" s="121"/>
      <c r="BL139" s="121"/>
      <c r="BM139" s="126">
        <f>IF(AZ139="","",ROUNDDOWN(BF139/BJ139,3))</f>
        <v>1.466</v>
      </c>
      <c r="BN139" s="126"/>
      <c r="BO139" s="126"/>
      <c r="BP139" s="126"/>
      <c r="BQ139" s="121">
        <v>9</v>
      </c>
      <c r="BR139" s="121"/>
      <c r="BS139" s="121"/>
      <c r="BT139" s="121"/>
      <c r="BU139" s="121" t="s">
        <v>82</v>
      </c>
      <c r="BV139" s="121"/>
      <c r="BW139" s="121"/>
      <c r="BX139" s="121"/>
      <c r="BY139" s="121"/>
      <c r="BZ139" s="121"/>
      <c r="CA139" s="121"/>
      <c r="CB139" s="94" t="s">
        <v>84</v>
      </c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121"/>
      <c r="BG140" s="121"/>
      <c r="BH140" s="121"/>
      <c r="BI140" s="121"/>
      <c r="BJ140" s="121"/>
      <c r="BK140" s="121"/>
      <c r="BL140" s="121"/>
      <c r="BM140" s="126"/>
      <c r="BN140" s="126"/>
      <c r="BO140" s="126"/>
      <c r="BP140" s="126"/>
      <c r="BQ140" s="121"/>
      <c r="BR140" s="121"/>
      <c r="BS140" s="121"/>
      <c r="BT140" s="121"/>
      <c r="BU140" s="121"/>
      <c r="BV140" s="121"/>
      <c r="BW140" s="121"/>
      <c r="BX140" s="121"/>
      <c r="BY140" s="121"/>
      <c r="BZ140" s="121"/>
      <c r="CA140" s="121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 t="s">
        <v>148</v>
      </c>
      <c r="AT141" s="170"/>
      <c r="AU141" s="170"/>
      <c r="AV141" s="170"/>
      <c r="AW141" s="170"/>
      <c r="AX141" s="170"/>
      <c r="AY141" s="170"/>
      <c r="AZ141" s="120">
        <v>46078</v>
      </c>
      <c r="BA141" s="94"/>
      <c r="BB141" s="94"/>
      <c r="BC141" s="94"/>
      <c r="BD141" s="94"/>
      <c r="BE141" s="94"/>
      <c r="BF141" s="121">
        <v>46</v>
      </c>
      <c r="BG141" s="121"/>
      <c r="BH141" s="121"/>
      <c r="BI141" s="121"/>
      <c r="BJ141" s="121">
        <v>25</v>
      </c>
      <c r="BK141" s="121"/>
      <c r="BL141" s="121"/>
      <c r="BM141" s="126">
        <f>IF(AZ141="","",ROUNDDOWN(BF141/BJ141,3))</f>
        <v>1.84</v>
      </c>
      <c r="BN141" s="126"/>
      <c r="BO141" s="126"/>
      <c r="BP141" s="126"/>
      <c r="BQ141" s="121">
        <v>11</v>
      </c>
      <c r="BR141" s="121"/>
      <c r="BS141" s="121"/>
      <c r="BT141" s="121"/>
      <c r="BU141" s="121" t="s">
        <v>148</v>
      </c>
      <c r="BV141" s="121"/>
      <c r="BW141" s="121"/>
      <c r="BX141" s="121"/>
      <c r="BY141" s="121"/>
      <c r="BZ141" s="121"/>
      <c r="CA141" s="121"/>
      <c r="CB141" s="94" t="s">
        <v>84</v>
      </c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121"/>
      <c r="BG142" s="121"/>
      <c r="BH142" s="121"/>
      <c r="BI142" s="121"/>
      <c r="BJ142" s="121"/>
      <c r="BK142" s="121"/>
      <c r="BL142" s="121"/>
      <c r="BM142" s="126"/>
      <c r="BN142" s="126"/>
      <c r="BO142" s="126"/>
      <c r="BP142" s="126"/>
      <c r="BQ142" s="121"/>
      <c r="BR142" s="121"/>
      <c r="BS142" s="121"/>
      <c r="BT142" s="121"/>
      <c r="BU142" s="121"/>
      <c r="BV142" s="121"/>
      <c r="BW142" s="121"/>
      <c r="BX142" s="121"/>
      <c r="BY142" s="121"/>
      <c r="BZ142" s="121"/>
      <c r="CA142" s="121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 t="s">
        <v>82</v>
      </c>
      <c r="AT143" s="174"/>
      <c r="AU143" s="174"/>
      <c r="AV143" s="174"/>
      <c r="AW143" s="174"/>
      <c r="AX143" s="174"/>
      <c r="AY143" s="174"/>
      <c r="AZ143" s="120">
        <v>46086</v>
      </c>
      <c r="BA143" s="94"/>
      <c r="BB143" s="94"/>
      <c r="BC143" s="94"/>
      <c r="BD143" s="94"/>
      <c r="BE143" s="94"/>
      <c r="BF143" s="121">
        <v>48</v>
      </c>
      <c r="BG143" s="121"/>
      <c r="BH143" s="121"/>
      <c r="BI143" s="121"/>
      <c r="BJ143" s="121">
        <v>19</v>
      </c>
      <c r="BK143" s="121"/>
      <c r="BL143" s="121"/>
      <c r="BM143" s="126">
        <f>IF(AZ143="","",ROUNDDOWN(BF143/BJ143,3))</f>
        <v>2.5259999999999998</v>
      </c>
      <c r="BN143" s="126"/>
      <c r="BO143" s="126"/>
      <c r="BP143" s="126"/>
      <c r="BQ143" s="121">
        <v>15</v>
      </c>
      <c r="BR143" s="121"/>
      <c r="BS143" s="121"/>
      <c r="BT143" s="121"/>
      <c r="BU143" s="121" t="s">
        <v>83</v>
      </c>
      <c r="BV143" s="121"/>
      <c r="BW143" s="121"/>
      <c r="BX143" s="121"/>
      <c r="BY143" s="121"/>
      <c r="BZ143" s="121"/>
      <c r="CA143" s="121"/>
      <c r="CB143" s="94" t="s">
        <v>84</v>
      </c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121"/>
      <c r="BG144" s="121"/>
      <c r="BH144" s="121"/>
      <c r="BI144" s="121"/>
      <c r="BJ144" s="121"/>
      <c r="BK144" s="121"/>
      <c r="BL144" s="121"/>
      <c r="BM144" s="126"/>
      <c r="BN144" s="126"/>
      <c r="BO144" s="126"/>
      <c r="BP144" s="126"/>
      <c r="BQ144" s="121"/>
      <c r="BR144" s="121"/>
      <c r="BS144" s="121"/>
      <c r="BT144" s="121"/>
      <c r="BU144" s="121"/>
      <c r="BV144" s="121"/>
      <c r="BW144" s="121"/>
      <c r="BX144" s="121"/>
      <c r="BY144" s="121"/>
      <c r="BZ144" s="121"/>
      <c r="CA144" s="121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54"/>
      <c r="Z151" s="55"/>
      <c r="AA151" s="55"/>
      <c r="AB151" s="55"/>
      <c r="AC151" s="54"/>
      <c r="AD151" s="55"/>
      <c r="AE151" s="55"/>
      <c r="AF151" s="56"/>
      <c r="AG151" s="55"/>
      <c r="AH151" s="55"/>
      <c r="AI151" s="55"/>
      <c r="AJ151" s="57"/>
      <c r="AK151" s="58"/>
      <c r="AL151" s="58"/>
      <c r="AM151" s="58"/>
      <c r="AN151" s="59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138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54"/>
      <c r="Z152" s="55"/>
      <c r="AA152" s="55"/>
      <c r="AB152" s="55"/>
      <c r="AC152" s="54"/>
      <c r="AD152" s="55"/>
      <c r="AE152" s="55"/>
      <c r="AF152" s="56"/>
      <c r="AG152" s="55"/>
      <c r="AH152" s="55"/>
      <c r="AI152" s="55"/>
      <c r="AJ152" s="57"/>
      <c r="AK152" s="58"/>
      <c r="AL152" s="58"/>
      <c r="AM152" s="58"/>
      <c r="AN152" s="59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>Total</v>
      </c>
      <c r="BA153" s="94"/>
      <c r="BB153" s="94"/>
      <c r="BC153" s="94"/>
      <c r="BD153" s="94"/>
      <c r="BE153" s="94"/>
      <c r="BF153" s="98">
        <f>IF(AZ153="","",SUM(BF139:BI150))</f>
        <v>138</v>
      </c>
      <c r="BG153" s="98"/>
      <c r="BH153" s="98"/>
      <c r="BI153" s="98"/>
      <c r="BJ153" s="98">
        <f>IF(AZ153="","",SUM(BJ139:BL150))</f>
        <v>74</v>
      </c>
      <c r="BK153" s="98"/>
      <c r="BL153" s="98"/>
      <c r="BM153" s="104">
        <f>IF(AZ153="","",ROUNDDOWN(BF153/BJ153,3))</f>
        <v>1.8640000000000001</v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292" t="s">
        <v>35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  <c r="AB158" s="293"/>
      <c r="AC158" s="293"/>
      <c r="AD158" s="293"/>
      <c r="AE158" s="293"/>
      <c r="AF158" s="293"/>
      <c r="AG158" s="293"/>
      <c r="AH158" s="293"/>
      <c r="AI158" s="293"/>
      <c r="AJ158" s="293"/>
      <c r="AK158" s="293"/>
      <c r="AL158" s="293"/>
      <c r="AM158" s="293"/>
      <c r="AN158" s="29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295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54"/>
      <c r="Z174" s="55"/>
      <c r="AA174" s="55"/>
      <c r="AB174" s="55"/>
      <c r="AC174" s="54"/>
      <c r="AD174" s="55"/>
      <c r="AE174" s="55"/>
      <c r="AF174" s="56"/>
      <c r="AG174" s="55"/>
      <c r="AH174" s="55"/>
      <c r="AI174" s="55"/>
      <c r="AJ174" s="57"/>
      <c r="AK174" s="58"/>
      <c r="AL174" s="58"/>
      <c r="AM174" s="58"/>
      <c r="AN174" s="59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54"/>
      <c r="Z175" s="55"/>
      <c r="AA175" s="55"/>
      <c r="AB175" s="55"/>
      <c r="AC175" s="54"/>
      <c r="AD175" s="55"/>
      <c r="AE175" s="55"/>
      <c r="AF175" s="56"/>
      <c r="AG175" s="55"/>
      <c r="AH175" s="55"/>
      <c r="AI175" s="55"/>
      <c r="AJ175" s="57"/>
      <c r="AK175" s="58"/>
      <c r="AL175" s="58"/>
      <c r="AM175" s="58"/>
      <c r="AN175" s="59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55"/>
      <c r="Z197" s="55"/>
      <c r="AA197" s="55"/>
      <c r="AB197" s="55"/>
      <c r="AC197" s="55"/>
      <c r="AD197" s="54"/>
      <c r="AE197" s="55"/>
      <c r="AF197" s="56"/>
      <c r="AG197" s="55"/>
      <c r="AH197" s="55"/>
      <c r="AI197" s="55"/>
      <c r="AJ197" s="57"/>
      <c r="AK197" s="58"/>
      <c r="AL197" s="58"/>
      <c r="AM197" s="58"/>
      <c r="AN197" s="59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55"/>
      <c r="BR197" s="55"/>
      <c r="BS197" s="55"/>
      <c r="BT197" s="55"/>
      <c r="BU197" s="55"/>
      <c r="BV197" s="54"/>
      <c r="BW197" s="55"/>
      <c r="BX197" s="56"/>
      <c r="BY197" s="55"/>
      <c r="BZ197" s="55"/>
      <c r="CA197" s="55"/>
      <c r="CB197" s="57"/>
      <c r="CC197" s="58"/>
      <c r="CD197" s="58"/>
      <c r="CE197" s="58"/>
      <c r="CF197" s="59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55"/>
      <c r="DJ197" s="55"/>
      <c r="DK197" s="55"/>
      <c r="DL197" s="55"/>
      <c r="DM197" s="55"/>
      <c r="DN197" s="54"/>
      <c r="DO197" s="55"/>
      <c r="DP197" s="56"/>
      <c r="DQ197" s="55"/>
      <c r="DR197" s="55"/>
      <c r="DS197" s="55"/>
      <c r="DT197" s="57"/>
      <c r="DU197" s="58"/>
      <c r="DV197" s="58"/>
      <c r="DW197" s="58"/>
      <c r="DX197" s="59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55"/>
      <c r="Z198" s="55"/>
      <c r="AA198" s="55"/>
      <c r="AB198" s="55"/>
      <c r="AC198" s="55"/>
      <c r="AD198" s="54"/>
      <c r="AE198" s="55"/>
      <c r="AF198" s="56"/>
      <c r="AG198" s="55"/>
      <c r="AH198" s="55"/>
      <c r="AI198" s="55"/>
      <c r="AJ198" s="57"/>
      <c r="AK198" s="58"/>
      <c r="AL198" s="58"/>
      <c r="AM198" s="58"/>
      <c r="AN198" s="59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55"/>
      <c r="BR198" s="55"/>
      <c r="BS198" s="55"/>
      <c r="BT198" s="55"/>
      <c r="BU198" s="55"/>
      <c r="BV198" s="54"/>
      <c r="BW198" s="55"/>
      <c r="BX198" s="56"/>
      <c r="BY198" s="55"/>
      <c r="BZ198" s="55"/>
      <c r="CA198" s="55"/>
      <c r="CB198" s="57"/>
      <c r="CC198" s="58"/>
      <c r="CD198" s="58"/>
      <c r="CE198" s="58"/>
      <c r="CF198" s="59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55"/>
      <c r="DJ198" s="55"/>
      <c r="DK198" s="55"/>
      <c r="DL198" s="55"/>
      <c r="DM198" s="55"/>
      <c r="DN198" s="54"/>
      <c r="DO198" s="55"/>
      <c r="DP198" s="56"/>
      <c r="DQ198" s="55"/>
      <c r="DR198" s="55"/>
      <c r="DS198" s="55"/>
      <c r="DT198" s="57"/>
      <c r="DU198" s="58"/>
      <c r="DV198" s="58"/>
      <c r="DW198" s="58"/>
      <c r="DX198" s="59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CB51:CF52"/>
    <mergeCell ref="AV53:AY54"/>
    <mergeCell ref="AV55:AY56"/>
    <mergeCell ref="AV57:AY58"/>
    <mergeCell ref="AV59:AY60"/>
    <mergeCell ref="AV61:AY62"/>
    <mergeCell ref="AV63:AY64"/>
    <mergeCell ref="AV65:AY66"/>
    <mergeCell ref="BM28:BP29"/>
    <mergeCell ref="BQ28:BT29"/>
    <mergeCell ref="BU28:CA29"/>
    <mergeCell ref="CB28:CF29"/>
    <mergeCell ref="BM59:BP60"/>
    <mergeCell ref="BQ59:BT60"/>
    <mergeCell ref="BU59:CA60"/>
    <mergeCell ref="CB59:CF60"/>
    <mergeCell ref="AZ61:BE62"/>
    <mergeCell ref="BF61:BI62"/>
    <mergeCell ref="BJ61:BL62"/>
    <mergeCell ref="BM61:BP62"/>
    <mergeCell ref="BQ61:BT62"/>
    <mergeCell ref="BU61:CA62"/>
    <mergeCell ref="CB61:CF62"/>
    <mergeCell ref="AZ63:BE64"/>
    <mergeCell ref="BF63:BI64"/>
    <mergeCell ref="BJ63:BL64"/>
    <mergeCell ref="BM63:BP64"/>
    <mergeCell ref="BQ63:BT64"/>
    <mergeCell ref="BU63:CA64"/>
    <mergeCell ref="CB63:CF64"/>
    <mergeCell ref="AZ65:BE66"/>
    <mergeCell ref="BF65:BI66"/>
    <mergeCell ref="CX28:DA29"/>
    <mergeCell ref="DB28:DD29"/>
    <mergeCell ref="DE28:DH29"/>
    <mergeCell ref="DI28:DL29"/>
    <mergeCell ref="DM28:DS29"/>
    <mergeCell ref="DT28:DX29"/>
    <mergeCell ref="A47:C66"/>
    <mergeCell ref="D47:G48"/>
    <mergeCell ref="D49:G50"/>
    <mergeCell ref="D51:G52"/>
    <mergeCell ref="H51:M52"/>
    <mergeCell ref="N51:Q52"/>
    <mergeCell ref="R51:T52"/>
    <mergeCell ref="U51:X52"/>
    <mergeCell ref="Y51:AB52"/>
    <mergeCell ref="AC51:AI52"/>
    <mergeCell ref="AJ51:AN52"/>
    <mergeCell ref="D53:G54"/>
    <mergeCell ref="D55:G56"/>
    <mergeCell ref="D57:G58"/>
    <mergeCell ref="D59:G60"/>
    <mergeCell ref="D61:G62"/>
    <mergeCell ref="D63:G64"/>
    <mergeCell ref="D65:G66"/>
    <mergeCell ref="AS47:AU66"/>
    <mergeCell ref="AV47:AY48"/>
    <mergeCell ref="AV49:AY50"/>
    <mergeCell ref="D32:G33"/>
    <mergeCell ref="D34:G35"/>
    <mergeCell ref="D28:G29"/>
    <mergeCell ref="H28:M29"/>
    <mergeCell ref="BF51:BI52"/>
    <mergeCell ref="N28:Q29"/>
    <mergeCell ref="R28:T29"/>
    <mergeCell ref="U28:X29"/>
    <mergeCell ref="Y28:AB29"/>
    <mergeCell ref="AC28:AI29"/>
    <mergeCell ref="AJ28:AN29"/>
    <mergeCell ref="AS16:AU35"/>
    <mergeCell ref="AV16:AY17"/>
    <mergeCell ref="AV18:AY19"/>
    <mergeCell ref="AV20:AY21"/>
    <mergeCell ref="AV22:AY23"/>
    <mergeCell ref="AV24:AY25"/>
    <mergeCell ref="AV26:AY27"/>
    <mergeCell ref="AV28:AY29"/>
    <mergeCell ref="AV30:AY31"/>
    <mergeCell ref="AV32:AY33"/>
    <mergeCell ref="AV34:AY35"/>
    <mergeCell ref="U16:X17"/>
    <mergeCell ref="Y16:AB17"/>
    <mergeCell ref="AC16:AI17"/>
    <mergeCell ref="AJ16:AN17"/>
    <mergeCell ref="BJ65:BL66"/>
    <mergeCell ref="BM65:BP66"/>
    <mergeCell ref="BQ65:BT66"/>
    <mergeCell ref="BU65:CA66"/>
    <mergeCell ref="CB65:CF66"/>
    <mergeCell ref="H61:M62"/>
    <mergeCell ref="N61:Q62"/>
    <mergeCell ref="R61:T62"/>
    <mergeCell ref="U61:X62"/>
    <mergeCell ref="Y61:AB62"/>
    <mergeCell ref="AC61:AI62"/>
    <mergeCell ref="AJ61:AN62"/>
    <mergeCell ref="H63:M64"/>
    <mergeCell ref="N63:Q64"/>
    <mergeCell ref="R63:T64"/>
    <mergeCell ref="U63:X64"/>
    <mergeCell ref="Y63:AB64"/>
    <mergeCell ref="AC63:AI64"/>
    <mergeCell ref="AJ63:AN64"/>
    <mergeCell ref="H65:M66"/>
    <mergeCell ref="N65:Q66"/>
    <mergeCell ref="R65:T66"/>
    <mergeCell ref="U65:X66"/>
    <mergeCell ref="Y65:AB66"/>
    <mergeCell ref="AC65:AI66"/>
    <mergeCell ref="AJ65:AN66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C210:AI211"/>
    <mergeCell ref="AJ210:AN211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DT199:DX200"/>
    <mergeCell ref="A204:AN205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BM197:BP198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U193:X194"/>
    <mergeCell ref="BQ191:BT192"/>
    <mergeCell ref="BU191:CA192"/>
    <mergeCell ref="CB191:CF192"/>
    <mergeCell ref="CK191:CQ192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A189:G190"/>
    <mergeCell ref="H189:M190"/>
    <mergeCell ref="N189:Q190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BU189:CA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BM57:BP58"/>
    <mergeCell ref="BQ57:BT58"/>
    <mergeCell ref="BU57:CA58"/>
    <mergeCell ref="CB57:CF58"/>
    <mergeCell ref="BU49:CA50"/>
    <mergeCell ref="CB49:CF50"/>
    <mergeCell ref="H53:M54"/>
    <mergeCell ref="N53:Q54"/>
    <mergeCell ref="R53:T54"/>
    <mergeCell ref="U53:X54"/>
    <mergeCell ref="Y53:AB54"/>
    <mergeCell ref="AC49:AI50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59:M60"/>
    <mergeCell ref="N59:Q60"/>
    <mergeCell ref="R59:T60"/>
    <mergeCell ref="U59:X60"/>
    <mergeCell ref="Y59:AB60"/>
    <mergeCell ref="AC57:AI58"/>
    <mergeCell ref="AJ57:AN58"/>
    <mergeCell ref="AZ57:BE58"/>
    <mergeCell ref="BF57:BI58"/>
    <mergeCell ref="BJ57:BL58"/>
    <mergeCell ref="U49:X50"/>
    <mergeCell ref="Y49:AB50"/>
    <mergeCell ref="AC59:AI60"/>
    <mergeCell ref="AJ59:AN60"/>
    <mergeCell ref="AZ59:BE60"/>
    <mergeCell ref="BF59:BI60"/>
    <mergeCell ref="BJ59:BL60"/>
    <mergeCell ref="H49:M50"/>
    <mergeCell ref="N49:Q50"/>
    <mergeCell ref="R49:T50"/>
    <mergeCell ref="BF49:BI50"/>
    <mergeCell ref="BJ49:BL50"/>
    <mergeCell ref="AV51:AY52"/>
    <mergeCell ref="AZ51:BE52"/>
    <mergeCell ref="H57:M58"/>
    <mergeCell ref="N57:Q58"/>
    <mergeCell ref="R57:T58"/>
    <mergeCell ref="U57:X58"/>
    <mergeCell ref="Y57:AB58"/>
    <mergeCell ref="AC55:AI56"/>
    <mergeCell ref="AJ55:AN56"/>
    <mergeCell ref="AZ55:BE56"/>
    <mergeCell ref="BU53:CA54"/>
    <mergeCell ref="CB53:CF54"/>
    <mergeCell ref="H55:M56"/>
    <mergeCell ref="N55:Q56"/>
    <mergeCell ref="R55:T56"/>
    <mergeCell ref="U55:X56"/>
    <mergeCell ref="Y55:AB56"/>
    <mergeCell ref="AC53:AI54"/>
    <mergeCell ref="AJ53:AN54"/>
    <mergeCell ref="AZ53:BE54"/>
    <mergeCell ref="BF53:BI54"/>
    <mergeCell ref="BJ53:BL54"/>
    <mergeCell ref="BM49:BP50"/>
    <mergeCell ref="BQ49:BT50"/>
    <mergeCell ref="AJ49:AN50"/>
    <mergeCell ref="AZ49:BE50"/>
    <mergeCell ref="N47:Q48"/>
    <mergeCell ref="R47:T48"/>
    <mergeCell ref="U47:X48"/>
    <mergeCell ref="Y47:AB48"/>
    <mergeCell ref="AC47:AI48"/>
    <mergeCell ref="BM55:BP56"/>
    <mergeCell ref="BQ55:BT56"/>
    <mergeCell ref="BU55:CA56"/>
    <mergeCell ref="CB55:CF56"/>
    <mergeCell ref="BF55:BI56"/>
    <mergeCell ref="BJ55:BL56"/>
    <mergeCell ref="H47:M48"/>
    <mergeCell ref="BJ51:BL52"/>
    <mergeCell ref="BM51:BP52"/>
    <mergeCell ref="BQ51:BT52"/>
    <mergeCell ref="BU51:CA52"/>
    <mergeCell ref="A43:AN44"/>
    <mergeCell ref="AS43:CF44"/>
    <mergeCell ref="A45:G46"/>
    <mergeCell ref="H45:M46"/>
    <mergeCell ref="N45:Q46"/>
    <mergeCell ref="R45:T46"/>
    <mergeCell ref="U45:X46"/>
    <mergeCell ref="Y45:AB46"/>
    <mergeCell ref="AC45:AI46"/>
    <mergeCell ref="AJ45:AN46"/>
    <mergeCell ref="BM47:BP48"/>
    <mergeCell ref="BQ47:BT48"/>
    <mergeCell ref="BU47:CA48"/>
    <mergeCell ref="CB47:CF48"/>
    <mergeCell ref="AJ47:AN48"/>
    <mergeCell ref="AZ47:BE48"/>
    <mergeCell ref="BF47:BI48"/>
    <mergeCell ref="BJ47:BL48"/>
    <mergeCell ref="BU45:CA46"/>
    <mergeCell ref="CB45:CF46"/>
    <mergeCell ref="BM53:BP54"/>
    <mergeCell ref="BQ53:BT54"/>
    <mergeCell ref="BJ38:BL39"/>
    <mergeCell ref="BM38:BP39"/>
    <mergeCell ref="CR38:CW39"/>
    <mergeCell ref="CX38:DA39"/>
    <mergeCell ref="DB38:DD39"/>
    <mergeCell ref="DE38:DH39"/>
    <mergeCell ref="H38:M39"/>
    <mergeCell ref="N38:Q39"/>
    <mergeCell ref="R38:T39"/>
    <mergeCell ref="U38:X39"/>
    <mergeCell ref="AZ38:BE39"/>
    <mergeCell ref="BF38:BI39"/>
    <mergeCell ref="BJ36:BL37"/>
    <mergeCell ref="BM36:BP37"/>
    <mergeCell ref="CR36:CW37"/>
    <mergeCell ref="CX36:DA37"/>
    <mergeCell ref="DB36:DD37"/>
    <mergeCell ref="DE36:DH37"/>
    <mergeCell ref="H36:M37"/>
    <mergeCell ref="N36:Q37"/>
    <mergeCell ref="R36:T37"/>
    <mergeCell ref="U36:X37"/>
    <mergeCell ref="AZ36:BE37"/>
    <mergeCell ref="BF36:BI37"/>
    <mergeCell ref="AS45:AY46"/>
    <mergeCell ref="AZ45:BE46"/>
    <mergeCell ref="BF45:BI46"/>
    <mergeCell ref="BJ45:BL46"/>
    <mergeCell ref="BM45:BP46"/>
    <mergeCell ref="BQ45:BT46"/>
    <mergeCell ref="DT34:DX35"/>
    <mergeCell ref="BM34:BP35"/>
    <mergeCell ref="BQ34:BT35"/>
    <mergeCell ref="BU34:CA35"/>
    <mergeCell ref="CB34:CF35"/>
    <mergeCell ref="CR34:CW35"/>
    <mergeCell ref="AC34:AI35"/>
    <mergeCell ref="AJ34:AN35"/>
    <mergeCell ref="AZ34:BE35"/>
    <mergeCell ref="BF34:BI35"/>
    <mergeCell ref="BJ34:BL35"/>
    <mergeCell ref="CK16:CM35"/>
    <mergeCell ref="CN16:CQ17"/>
    <mergeCell ref="CN18:CQ19"/>
    <mergeCell ref="CN20:CQ21"/>
    <mergeCell ref="CN22:CQ23"/>
    <mergeCell ref="CN24:CQ25"/>
    <mergeCell ref="CN26:CQ27"/>
    <mergeCell ref="CN28:CQ29"/>
    <mergeCell ref="CN30:CQ31"/>
    <mergeCell ref="CN32:CQ33"/>
    <mergeCell ref="CN34:CQ35"/>
    <mergeCell ref="AZ28:BE29"/>
    <mergeCell ref="BF28:BI29"/>
    <mergeCell ref="BJ28:BL29"/>
    <mergeCell ref="DT30:DX31"/>
    <mergeCell ref="BU30:CA31"/>
    <mergeCell ref="BM32:BP33"/>
    <mergeCell ref="BQ32:BT33"/>
    <mergeCell ref="CX30:DA31"/>
    <mergeCell ref="DB30:DD31"/>
    <mergeCell ref="DE30:DH31"/>
    <mergeCell ref="H30:M31"/>
    <mergeCell ref="N30:Q31"/>
    <mergeCell ref="R30:T31"/>
    <mergeCell ref="H32:M33"/>
    <mergeCell ref="N32:Q33"/>
    <mergeCell ref="R32:T33"/>
    <mergeCell ref="H34:M35"/>
    <mergeCell ref="N34:Q35"/>
    <mergeCell ref="R34:T35"/>
    <mergeCell ref="U34:X35"/>
    <mergeCell ref="Y34:AB35"/>
    <mergeCell ref="DT24:DX25"/>
    <mergeCell ref="BM24:BP25"/>
    <mergeCell ref="BQ24:BT25"/>
    <mergeCell ref="BU24:CA25"/>
    <mergeCell ref="CB24:CF25"/>
    <mergeCell ref="DT26:DX27"/>
    <mergeCell ref="BM26:BP27"/>
    <mergeCell ref="BQ26:BT27"/>
    <mergeCell ref="BU26:CA27"/>
    <mergeCell ref="CB26:CF27"/>
    <mergeCell ref="CR26:CW27"/>
    <mergeCell ref="AC26:AI27"/>
    <mergeCell ref="AJ26:AN27"/>
    <mergeCell ref="AZ26:BE27"/>
    <mergeCell ref="BF26:BI27"/>
    <mergeCell ref="BJ26:BL27"/>
    <mergeCell ref="CX34:DA35"/>
    <mergeCell ref="DB34:DD35"/>
    <mergeCell ref="DE34:DH35"/>
    <mergeCell ref="DI34:DL35"/>
    <mergeCell ref="DM34:DS35"/>
    <mergeCell ref="BM30:BP31"/>
    <mergeCell ref="BQ30:BT31"/>
    <mergeCell ref="U30:X31"/>
    <mergeCell ref="Y30:AB31"/>
    <mergeCell ref="AC30:AI31"/>
    <mergeCell ref="AJ30:AN31"/>
    <mergeCell ref="U32:X33"/>
    <mergeCell ref="Y32:AB33"/>
    <mergeCell ref="AC32:AI33"/>
    <mergeCell ref="AJ32:AN33"/>
    <mergeCell ref="CX32:DA33"/>
    <mergeCell ref="DB32:DD33"/>
    <mergeCell ref="DE32:DH33"/>
    <mergeCell ref="DI32:DL33"/>
    <mergeCell ref="DM32:DS33"/>
    <mergeCell ref="DT32:DX33"/>
    <mergeCell ref="BF24:BI25"/>
    <mergeCell ref="BJ24:BL25"/>
    <mergeCell ref="AZ30:BE31"/>
    <mergeCell ref="BF30:BI31"/>
    <mergeCell ref="BJ30:BL31"/>
    <mergeCell ref="AZ32:BE33"/>
    <mergeCell ref="BF32:BI33"/>
    <mergeCell ref="BJ32:BL33"/>
    <mergeCell ref="CB30:CF31"/>
    <mergeCell ref="CR30:CW31"/>
    <mergeCell ref="BU32:CA33"/>
    <mergeCell ref="CB32:CF33"/>
    <mergeCell ref="CR32:CW33"/>
    <mergeCell ref="DI30:DL31"/>
    <mergeCell ref="DM30:DS31"/>
    <mergeCell ref="CR28:CW29"/>
    <mergeCell ref="H24:M25"/>
    <mergeCell ref="N24:Q25"/>
    <mergeCell ref="R24:T25"/>
    <mergeCell ref="U24:X25"/>
    <mergeCell ref="Y24:AB25"/>
    <mergeCell ref="BM20:BP21"/>
    <mergeCell ref="BQ20:BT21"/>
    <mergeCell ref="BU20:CA21"/>
    <mergeCell ref="CB20:CF21"/>
    <mergeCell ref="CR20:CW21"/>
    <mergeCell ref="H26:M27"/>
    <mergeCell ref="N26:Q27"/>
    <mergeCell ref="R26:T27"/>
    <mergeCell ref="U26:X27"/>
    <mergeCell ref="Y26:AB27"/>
    <mergeCell ref="CX24:DA25"/>
    <mergeCell ref="DB24:DD25"/>
    <mergeCell ref="CB22:CF23"/>
    <mergeCell ref="CR22:CW23"/>
    <mergeCell ref="AC22:AI23"/>
    <mergeCell ref="AJ22:AN23"/>
    <mergeCell ref="AZ22:BE23"/>
    <mergeCell ref="BF22:BI23"/>
    <mergeCell ref="BJ22:BL23"/>
    <mergeCell ref="AZ20:BE21"/>
    <mergeCell ref="AC24:AI25"/>
    <mergeCell ref="AJ24:AN25"/>
    <mergeCell ref="AZ24:BE25"/>
    <mergeCell ref="BM22:BP23"/>
    <mergeCell ref="BQ22:BT23"/>
    <mergeCell ref="BU22:CA23"/>
    <mergeCell ref="DE24:DH25"/>
    <mergeCell ref="DI24:DL25"/>
    <mergeCell ref="DM24:DS25"/>
    <mergeCell ref="CX26:DA27"/>
    <mergeCell ref="DB26:DD27"/>
    <mergeCell ref="DE26:DH27"/>
    <mergeCell ref="DI26:DL27"/>
    <mergeCell ref="DM26:DS27"/>
    <mergeCell ref="AZ18:BE19"/>
    <mergeCell ref="BF18:BI19"/>
    <mergeCell ref="BJ18:BL19"/>
    <mergeCell ref="BM18:BP19"/>
    <mergeCell ref="BQ18:BT19"/>
    <mergeCell ref="CX22:DA23"/>
    <mergeCell ref="DB22:DD23"/>
    <mergeCell ref="DE22:DH23"/>
    <mergeCell ref="DI22:DL23"/>
    <mergeCell ref="DM22:DS23"/>
    <mergeCell ref="CR24:CW25"/>
    <mergeCell ref="CR16:CW17"/>
    <mergeCell ref="BU18:CA19"/>
    <mergeCell ref="CB18:CF19"/>
    <mergeCell ref="CR18:CW19"/>
    <mergeCell ref="DT20:DX21"/>
    <mergeCell ref="AC18:AI19"/>
    <mergeCell ref="AJ18:AN19"/>
    <mergeCell ref="AC20:AI21"/>
    <mergeCell ref="AJ20:AN21"/>
    <mergeCell ref="BF20:BI21"/>
    <mergeCell ref="BJ20:BL21"/>
    <mergeCell ref="CX18:DA19"/>
    <mergeCell ref="DB18:DD19"/>
    <mergeCell ref="DE18:DH19"/>
    <mergeCell ref="DI18:DL19"/>
    <mergeCell ref="DM18:DS19"/>
    <mergeCell ref="DT18:DX19"/>
    <mergeCell ref="AZ16:BE17"/>
    <mergeCell ref="BF16:BI17"/>
    <mergeCell ref="BJ16:BL17"/>
    <mergeCell ref="BM16:BP17"/>
    <mergeCell ref="BQ16:BT17"/>
    <mergeCell ref="DT22:DX23"/>
    <mergeCell ref="H16:M17"/>
    <mergeCell ref="N16:Q17"/>
    <mergeCell ref="R16:T17"/>
    <mergeCell ref="H18:M19"/>
    <mergeCell ref="N18:Q19"/>
    <mergeCell ref="R18:T19"/>
    <mergeCell ref="H22:M23"/>
    <mergeCell ref="N22:Q23"/>
    <mergeCell ref="R22:T23"/>
    <mergeCell ref="U22:X23"/>
    <mergeCell ref="Y22:AB23"/>
    <mergeCell ref="H20:M21"/>
    <mergeCell ref="N20:Q21"/>
    <mergeCell ref="R20:T21"/>
    <mergeCell ref="U20:X21"/>
    <mergeCell ref="Y20:AB21"/>
    <mergeCell ref="U18:X19"/>
    <mergeCell ref="Y18:AB19"/>
    <mergeCell ref="CX20:DA21"/>
    <mergeCell ref="DB20:DD21"/>
    <mergeCell ref="DE20:DH21"/>
    <mergeCell ref="DI20:DL21"/>
    <mergeCell ref="DM20:DS21"/>
    <mergeCell ref="CX16:DA17"/>
    <mergeCell ref="DB16:DD17"/>
    <mergeCell ref="DE16:DH17"/>
    <mergeCell ref="DI16:DL17"/>
    <mergeCell ref="DM16:DS17"/>
    <mergeCell ref="DT16:DX17"/>
    <mergeCell ref="BU16:CA17"/>
    <mergeCell ref="CB16:CF17"/>
    <mergeCell ref="A16:C35"/>
    <mergeCell ref="D16:G17"/>
    <mergeCell ref="D18:G19"/>
    <mergeCell ref="D20:G21"/>
    <mergeCell ref="D22:G23"/>
    <mergeCell ref="D24:G25"/>
    <mergeCell ref="D26:G27"/>
    <mergeCell ref="D30:G31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</mergeCells>
  <pageMargins left="0" right="0" top="0" bottom="0" header="0" footer="0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B039-BE04-F94B-AD79-DD8A048363EC}">
  <sheetPr codeName="Tabelle2"/>
  <dimension ref="A1:HL223"/>
  <sheetViews>
    <sheetView zoomScale="160" zoomScaleNormal="160" workbookViewId="0">
      <selection activeCell="AO6" sqref="AO6:BA7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56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5" t="s">
        <v>2</v>
      </c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6"/>
      <c r="BB6" s="4"/>
      <c r="BC6" s="4"/>
      <c r="BD6" s="4"/>
      <c r="BE6" s="41"/>
      <c r="BF6" s="95" t="s">
        <v>3</v>
      </c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6"/>
      <c r="BS6" s="4"/>
      <c r="BT6" s="4"/>
      <c r="BU6" s="4"/>
      <c r="BV6" s="41"/>
      <c r="BW6" s="95" t="s">
        <v>4</v>
      </c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6"/>
      <c r="CJ6" s="4"/>
      <c r="CK6" s="4"/>
      <c r="CL6" s="41"/>
      <c r="CM6" s="95" t="s">
        <v>5</v>
      </c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6"/>
      <c r="DD6" s="287" t="s">
        <v>6</v>
      </c>
      <c r="DE6" s="287"/>
      <c r="DF6" s="287"/>
      <c r="DG6" s="287"/>
      <c r="DH6" s="287"/>
      <c r="DI6" s="287"/>
      <c r="DJ6" s="287"/>
      <c r="DK6" s="287"/>
      <c r="DL6" s="287"/>
      <c r="DM6" s="287"/>
      <c r="DN6" s="287"/>
      <c r="DO6" s="287"/>
      <c r="DP6" s="287"/>
      <c r="DQ6" s="96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6"/>
      <c r="BB7" s="4"/>
      <c r="BC7" s="4"/>
      <c r="BD7" s="4"/>
      <c r="BE7" s="41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6"/>
      <c r="BS7" s="4"/>
      <c r="BT7" s="4"/>
      <c r="BU7" s="4"/>
      <c r="BV7" s="41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6"/>
      <c r="CJ7" s="4"/>
      <c r="CK7" s="4"/>
      <c r="CL7" s="41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6"/>
      <c r="DD7" s="287"/>
      <c r="DE7" s="287"/>
      <c r="DF7" s="287"/>
      <c r="DG7" s="287"/>
      <c r="DH7" s="287"/>
      <c r="DI7" s="287"/>
      <c r="DJ7" s="287"/>
      <c r="DK7" s="287"/>
      <c r="DL7" s="287"/>
      <c r="DM7" s="287"/>
      <c r="DN7" s="287"/>
      <c r="DO7" s="287"/>
      <c r="DP7" s="287"/>
      <c r="DQ7" s="96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0</v>
      </c>
      <c r="Z8" s="111"/>
      <c r="AA8" s="111"/>
      <c r="AB8" s="111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6"/>
      <c r="AM8" s="46"/>
      <c r="AN8" s="46"/>
      <c r="AO8" s="365">
        <f>IF(BF38="",0,BF38)+IF(AC153="",0,AC153)+IF(BF153="",0,BF153)</f>
        <v>146</v>
      </c>
      <c r="AP8" s="366"/>
      <c r="AQ8" s="366"/>
      <c r="AR8" s="366"/>
      <c r="AS8" s="98">
        <f>IF(BJ38="",0,BJ38)+IF(AG153="",0,AG153)+IF(BJ153="",0,BJ153)</f>
        <v>77</v>
      </c>
      <c r="AT8" s="98"/>
      <c r="AU8" s="98"/>
      <c r="AV8" s="98"/>
      <c r="AW8" s="104">
        <f>IF(AO8=0,0,ROUNDDOWN(AO8/AS8,3))</f>
        <v>1.8959999999999999</v>
      </c>
      <c r="AX8" s="104"/>
      <c r="AY8" s="104"/>
      <c r="AZ8" s="104"/>
      <c r="BA8" s="98"/>
      <c r="BB8" s="46"/>
      <c r="BC8" s="46"/>
      <c r="BD8" s="46"/>
      <c r="BF8" s="111">
        <f>IF(CX153="",0,CX153)+IF(AC176="",0,AC176)</f>
        <v>214</v>
      </c>
      <c r="BG8" s="111"/>
      <c r="BH8" s="111"/>
      <c r="BI8" s="111"/>
      <c r="BJ8" s="98">
        <f>IF(DB153="",0,DB153)+IF(AG176="",0,AG176)</f>
        <v>131</v>
      </c>
      <c r="BK8" s="98"/>
      <c r="BL8" s="98"/>
      <c r="BM8" s="98"/>
      <c r="BN8" s="104">
        <f>IF(BF8=0,0,ROUNDDOWN(BF8/BJ8,3))</f>
        <v>1.633</v>
      </c>
      <c r="BO8" s="104"/>
      <c r="BP8" s="104"/>
      <c r="BQ8" s="104"/>
      <c r="BR8" s="98"/>
      <c r="BS8" s="46"/>
      <c r="BT8" s="46"/>
      <c r="BU8" s="46"/>
      <c r="BW8" s="98">
        <f>IF(CX38="",0,CX38)+IF(N69="",0,N69)+IF(N199="",0,N199)+IF(BF199="",0,BF199)+IF(CX199="",0,CX199)+IF(BF176="",0,BF176)</f>
        <v>271</v>
      </c>
      <c r="BX8" s="98"/>
      <c r="BY8" s="98"/>
      <c r="BZ8" s="98"/>
      <c r="CA8" s="98">
        <f>IF(DB38="",0,DB38)+IF(R69="",0,R69)+IF(R199="",0,R199)+IF(BJ199="",0,BJ199)+IF(DB199="",0,DB199)+IF(BJ176="",0,BJ176)</f>
        <v>743</v>
      </c>
      <c r="CB8" s="98"/>
      <c r="CC8" s="98"/>
      <c r="CD8" s="98"/>
      <c r="CE8" s="104">
        <f>IF(BW8=0,0,ROUNDDOWN(BW8/CA8,3))</f>
        <v>0.36399999999999999</v>
      </c>
      <c r="CF8" s="104"/>
      <c r="CG8" s="104"/>
      <c r="CH8" s="104"/>
      <c r="CI8" s="98"/>
      <c r="CJ8" s="46"/>
      <c r="CK8" s="46"/>
      <c r="CM8" s="103">
        <f>IF(BF69="",0,BF69)+IF(AD199="",0,AD199)+IF(BV199="",0,BV199)+IF(DN199="",0,DN199)+IF(CX176="",0,CX176)</f>
        <v>231</v>
      </c>
      <c r="CN8" s="103"/>
      <c r="CO8" s="103"/>
      <c r="CP8" s="103"/>
      <c r="CQ8" s="98">
        <f>IF(BJ69="",0,BJ69)+IF(AG199="",0,AG199)+IF(BY199="",0,BY199)+IF(DQ199="",0,DQ199)+IF(DB176="",0,DB176)</f>
        <v>371</v>
      </c>
      <c r="CR8" s="98"/>
      <c r="CS8" s="98"/>
      <c r="CT8" s="98"/>
      <c r="CU8" s="104">
        <f>IF(CM8=0,0,ROUNDDOWN(CM8/CQ8,3))</f>
        <v>0.622</v>
      </c>
      <c r="CV8" s="104"/>
      <c r="CW8" s="104"/>
      <c r="CX8" s="104"/>
      <c r="CY8" s="98"/>
      <c r="DD8" s="102">
        <f>SUM(BW8+(CM8*0.7))</f>
        <v>432.7</v>
      </c>
      <c r="DE8" s="102"/>
      <c r="DF8" s="102"/>
      <c r="DG8" s="102"/>
      <c r="DH8" s="103">
        <f>SUM(CA8+CQ8)</f>
        <v>1114</v>
      </c>
      <c r="DI8" s="103"/>
      <c r="DJ8" s="103"/>
      <c r="DK8" s="103"/>
      <c r="DL8" s="104">
        <f>IF(DD8=0,0,ROUNDDOWN(DD8/DH8,3))</f>
        <v>0.38800000000000001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6"/>
      <c r="AM9" s="46"/>
      <c r="AN9" s="46"/>
      <c r="AO9" s="366"/>
      <c r="AP9" s="366"/>
      <c r="AQ9" s="366"/>
      <c r="AR9" s="366"/>
      <c r="AS9" s="98"/>
      <c r="AT9" s="98"/>
      <c r="AU9" s="98"/>
      <c r="AV9" s="98"/>
      <c r="AW9" s="104"/>
      <c r="AX9" s="104"/>
      <c r="AY9" s="104"/>
      <c r="AZ9" s="104"/>
      <c r="BA9" s="98"/>
      <c r="BB9" s="46"/>
      <c r="BC9" s="46"/>
      <c r="BD9" s="46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6"/>
      <c r="BT9" s="46"/>
      <c r="BU9" s="46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6"/>
      <c r="CK9" s="46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G10" s="45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>
        <v>46041</v>
      </c>
      <c r="CS16" s="94"/>
      <c r="CT16" s="94"/>
      <c r="CU16" s="94"/>
      <c r="CV16" s="94"/>
      <c r="CW16" s="94"/>
      <c r="CX16" s="289">
        <v>22</v>
      </c>
      <c r="CY16" s="289"/>
      <c r="CZ16" s="289"/>
      <c r="DA16" s="289"/>
      <c r="DB16" s="289">
        <v>40</v>
      </c>
      <c r="DC16" s="289"/>
      <c r="DD16" s="289"/>
      <c r="DE16" s="288">
        <f>IF(CR16="","",ROUNDDOWN(CX16/DB16,3))</f>
        <v>0.55000000000000004</v>
      </c>
      <c r="DF16" s="288"/>
      <c r="DG16" s="288"/>
      <c r="DH16" s="288"/>
      <c r="DI16" s="289">
        <v>4</v>
      </c>
      <c r="DJ16" s="289"/>
      <c r="DK16" s="289"/>
      <c r="DL16" s="289"/>
      <c r="DM16" s="289" t="s">
        <v>110</v>
      </c>
      <c r="DN16" s="289"/>
      <c r="DO16" s="289"/>
      <c r="DP16" s="289"/>
      <c r="DQ16" s="289"/>
      <c r="DR16" s="289"/>
      <c r="DS16" s="289"/>
      <c r="DT16" s="94" t="s">
        <v>76</v>
      </c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289"/>
      <c r="CY17" s="289"/>
      <c r="CZ17" s="289"/>
      <c r="DA17" s="289"/>
      <c r="DB17" s="289"/>
      <c r="DC17" s="289"/>
      <c r="DD17" s="289"/>
      <c r="DE17" s="288"/>
      <c r="DF17" s="288"/>
      <c r="DG17" s="288"/>
      <c r="DH17" s="288"/>
      <c r="DI17" s="289"/>
      <c r="DJ17" s="289"/>
      <c r="DK17" s="289"/>
      <c r="DL17" s="289"/>
      <c r="DM17" s="289"/>
      <c r="DN17" s="289"/>
      <c r="DO17" s="289"/>
      <c r="DP17" s="289"/>
      <c r="DQ17" s="289"/>
      <c r="DR17" s="289"/>
      <c r="DS17" s="289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>
        <v>46048</v>
      </c>
      <c r="CS18" s="94"/>
      <c r="CT18" s="94"/>
      <c r="CU18" s="94"/>
      <c r="CV18" s="94"/>
      <c r="CW18" s="94"/>
      <c r="CX18" s="121">
        <v>7</v>
      </c>
      <c r="CY18" s="121"/>
      <c r="CZ18" s="121"/>
      <c r="DA18" s="121"/>
      <c r="DB18" s="121">
        <v>40</v>
      </c>
      <c r="DC18" s="121"/>
      <c r="DD18" s="121"/>
      <c r="DE18" s="126">
        <f>IF(CR18="","",ROUNDDOWN(CX18/DB18,3))</f>
        <v>0.17499999999999999</v>
      </c>
      <c r="DF18" s="126"/>
      <c r="DG18" s="126"/>
      <c r="DH18" s="126"/>
      <c r="DI18" s="121">
        <v>3</v>
      </c>
      <c r="DJ18" s="121"/>
      <c r="DK18" s="121"/>
      <c r="DL18" s="121"/>
      <c r="DM18" s="304" t="s">
        <v>131</v>
      </c>
      <c r="DN18" s="304"/>
      <c r="DO18" s="304"/>
      <c r="DP18" s="304"/>
      <c r="DQ18" s="304"/>
      <c r="DR18" s="304"/>
      <c r="DS18" s="304"/>
      <c r="DT18" s="94" t="s">
        <v>76</v>
      </c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121"/>
      <c r="CY19" s="121"/>
      <c r="CZ19" s="121"/>
      <c r="DA19" s="121"/>
      <c r="DB19" s="121"/>
      <c r="DC19" s="121"/>
      <c r="DD19" s="121"/>
      <c r="DE19" s="126"/>
      <c r="DF19" s="126"/>
      <c r="DG19" s="126"/>
      <c r="DH19" s="126"/>
      <c r="DI19" s="121"/>
      <c r="DJ19" s="121"/>
      <c r="DK19" s="121"/>
      <c r="DL19" s="121"/>
      <c r="DM19" s="304"/>
      <c r="DN19" s="304"/>
      <c r="DO19" s="304"/>
      <c r="DP19" s="304"/>
      <c r="DQ19" s="304"/>
      <c r="DR19" s="304"/>
      <c r="DS19" s="304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>
        <v>46055</v>
      </c>
      <c r="CS20" s="94"/>
      <c r="CT20" s="94"/>
      <c r="CU20" s="94"/>
      <c r="CV20" s="94"/>
      <c r="CW20" s="94"/>
      <c r="CX20" s="121">
        <v>15</v>
      </c>
      <c r="CY20" s="121"/>
      <c r="CZ20" s="121"/>
      <c r="DA20" s="121"/>
      <c r="DB20" s="121">
        <v>40</v>
      </c>
      <c r="DC20" s="121"/>
      <c r="DD20" s="121"/>
      <c r="DE20" s="126">
        <f>IF(CR20="","",ROUNDDOWN(CX20/DB20,3))</f>
        <v>0.375</v>
      </c>
      <c r="DF20" s="126"/>
      <c r="DG20" s="126"/>
      <c r="DH20" s="126"/>
      <c r="DI20" s="121">
        <v>4</v>
      </c>
      <c r="DJ20" s="121"/>
      <c r="DK20" s="121"/>
      <c r="DL20" s="121"/>
      <c r="DM20" s="121" t="s">
        <v>108</v>
      </c>
      <c r="DN20" s="121"/>
      <c r="DO20" s="121"/>
      <c r="DP20" s="121"/>
      <c r="DQ20" s="121"/>
      <c r="DR20" s="121"/>
      <c r="DS20" s="121"/>
      <c r="DT20" s="94" t="s">
        <v>76</v>
      </c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121"/>
      <c r="CY21" s="121"/>
      <c r="CZ21" s="121"/>
      <c r="DA21" s="121"/>
      <c r="DB21" s="121"/>
      <c r="DC21" s="121"/>
      <c r="DD21" s="121"/>
      <c r="DE21" s="126"/>
      <c r="DF21" s="126"/>
      <c r="DG21" s="126"/>
      <c r="DH21" s="126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>
        <v>46062</v>
      </c>
      <c r="CS22" s="94"/>
      <c r="CT22" s="94"/>
      <c r="CU22" s="94"/>
      <c r="CV22" s="94"/>
      <c r="CW22" s="94"/>
      <c r="CX22" s="121">
        <v>8</v>
      </c>
      <c r="CY22" s="121"/>
      <c r="CZ22" s="121"/>
      <c r="DA22" s="121"/>
      <c r="DB22" s="121">
        <v>40</v>
      </c>
      <c r="DC22" s="121"/>
      <c r="DD22" s="121"/>
      <c r="DE22" s="126">
        <f>IF(CR22="","",ROUNDDOWN(CX22/DB22,3))</f>
        <v>0.2</v>
      </c>
      <c r="DF22" s="126"/>
      <c r="DG22" s="126"/>
      <c r="DH22" s="126"/>
      <c r="DI22" s="121">
        <v>2</v>
      </c>
      <c r="DJ22" s="121"/>
      <c r="DK22" s="121"/>
      <c r="DL22" s="121"/>
      <c r="DM22" s="121" t="s">
        <v>122</v>
      </c>
      <c r="DN22" s="121"/>
      <c r="DO22" s="121"/>
      <c r="DP22" s="121"/>
      <c r="DQ22" s="121"/>
      <c r="DR22" s="121"/>
      <c r="DS22" s="121"/>
      <c r="DT22" s="94" t="s">
        <v>76</v>
      </c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121"/>
      <c r="CY23" s="121"/>
      <c r="CZ23" s="121"/>
      <c r="DA23" s="121"/>
      <c r="DB23" s="121"/>
      <c r="DC23" s="121"/>
      <c r="DD23" s="121"/>
      <c r="DE23" s="126"/>
      <c r="DF23" s="126"/>
      <c r="DG23" s="126"/>
      <c r="DH23" s="126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>
        <v>46076</v>
      </c>
      <c r="CS24" s="94"/>
      <c r="CT24" s="94"/>
      <c r="CU24" s="94"/>
      <c r="CV24" s="94"/>
      <c r="CW24" s="94"/>
      <c r="CX24" s="121">
        <v>12</v>
      </c>
      <c r="CY24" s="121"/>
      <c r="CZ24" s="121"/>
      <c r="DA24" s="121"/>
      <c r="DB24" s="121">
        <v>40</v>
      </c>
      <c r="DC24" s="121"/>
      <c r="DD24" s="121"/>
      <c r="DE24" s="126">
        <f>IF(CR24="","",ROUNDDOWN(CX24/DB24,3))</f>
        <v>0.3</v>
      </c>
      <c r="DF24" s="126"/>
      <c r="DG24" s="126"/>
      <c r="DH24" s="126"/>
      <c r="DI24" s="121">
        <v>3</v>
      </c>
      <c r="DJ24" s="121"/>
      <c r="DK24" s="121"/>
      <c r="DL24" s="121"/>
      <c r="DM24" s="121" t="s">
        <v>85</v>
      </c>
      <c r="DN24" s="121"/>
      <c r="DO24" s="121"/>
      <c r="DP24" s="121"/>
      <c r="DQ24" s="121"/>
      <c r="DR24" s="121"/>
      <c r="DS24" s="121"/>
      <c r="DT24" s="94" t="s">
        <v>76</v>
      </c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121"/>
      <c r="CY25" s="121"/>
      <c r="CZ25" s="121"/>
      <c r="DA25" s="121"/>
      <c r="DB25" s="121"/>
      <c r="DC25" s="121"/>
      <c r="DD25" s="121"/>
      <c r="DE25" s="126"/>
      <c r="DF25" s="126"/>
      <c r="DG25" s="126"/>
      <c r="DH25" s="126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>
        <v>46083</v>
      </c>
      <c r="CS26" s="94"/>
      <c r="CT26" s="94"/>
      <c r="CU26" s="94"/>
      <c r="CV26" s="94"/>
      <c r="CW26" s="94"/>
      <c r="CX26" s="289">
        <v>28</v>
      </c>
      <c r="CY26" s="289"/>
      <c r="CZ26" s="289"/>
      <c r="DA26" s="289"/>
      <c r="DB26" s="289">
        <v>40</v>
      </c>
      <c r="DC26" s="289"/>
      <c r="DD26" s="289"/>
      <c r="DE26" s="288">
        <f>IF(CR26="","",ROUNDDOWN(CX26/DB26,3))</f>
        <v>0.7</v>
      </c>
      <c r="DF26" s="288"/>
      <c r="DG26" s="288"/>
      <c r="DH26" s="288"/>
      <c r="DI26" s="289">
        <v>3</v>
      </c>
      <c r="DJ26" s="289"/>
      <c r="DK26" s="289"/>
      <c r="DL26" s="289"/>
      <c r="DM26" s="289" t="s">
        <v>77</v>
      </c>
      <c r="DN26" s="289"/>
      <c r="DO26" s="289"/>
      <c r="DP26" s="289"/>
      <c r="DQ26" s="289"/>
      <c r="DR26" s="289"/>
      <c r="DS26" s="289"/>
      <c r="DT26" s="94" t="s">
        <v>76</v>
      </c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290"/>
      <c r="CY27" s="290"/>
      <c r="CZ27" s="290"/>
      <c r="DA27" s="290"/>
      <c r="DB27" s="290"/>
      <c r="DC27" s="290"/>
      <c r="DD27" s="290"/>
      <c r="DE27" s="291"/>
      <c r="DF27" s="291"/>
      <c r="DG27" s="291"/>
      <c r="DH27" s="291"/>
      <c r="DI27" s="290"/>
      <c r="DJ27" s="290"/>
      <c r="DK27" s="290"/>
      <c r="DL27" s="290"/>
      <c r="DM27" s="290"/>
      <c r="DN27" s="290"/>
      <c r="DO27" s="290"/>
      <c r="DP27" s="290"/>
      <c r="DQ27" s="290"/>
      <c r="DR27" s="290"/>
      <c r="DS27" s="290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92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>Total</v>
      </c>
      <c r="CS38" s="94"/>
      <c r="CT38" s="94"/>
      <c r="CU38" s="94"/>
      <c r="CV38" s="94"/>
      <c r="CW38" s="94"/>
      <c r="CX38" s="98">
        <f>IF(CR38="","",SUM(CX16:DA35))</f>
        <v>92</v>
      </c>
      <c r="CY38" s="98"/>
      <c r="CZ38" s="98"/>
      <c r="DA38" s="98"/>
      <c r="DB38" s="98">
        <f>IF(CR38="","",SUM(DB16:DD35))</f>
        <v>240</v>
      </c>
      <c r="DC38" s="98"/>
      <c r="DD38" s="98"/>
      <c r="DE38" s="104">
        <f>IF(CR38="","",ROUNDDOWN(CX38/DB38,3))</f>
        <v>0.38300000000000001</v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>
        <v>45915</v>
      </c>
      <c r="BA47" s="94"/>
      <c r="BB47" s="94"/>
      <c r="BC47" s="94"/>
      <c r="BD47" s="94"/>
      <c r="BE47" s="94"/>
      <c r="BF47" s="121">
        <v>13</v>
      </c>
      <c r="BG47" s="121"/>
      <c r="BH47" s="121"/>
      <c r="BI47" s="121"/>
      <c r="BJ47" s="121">
        <v>40</v>
      </c>
      <c r="BK47" s="121"/>
      <c r="BL47" s="121"/>
      <c r="BM47" s="126">
        <f>IF(AZ47="","",ROUNDDOWN(BF47/BJ47,3))</f>
        <v>0.32500000000000001</v>
      </c>
      <c r="BN47" s="126"/>
      <c r="BO47" s="126"/>
      <c r="BP47" s="126"/>
      <c r="BQ47" s="121">
        <v>2</v>
      </c>
      <c r="BR47" s="121"/>
      <c r="BS47" s="121"/>
      <c r="BT47" s="121"/>
      <c r="BU47" s="121" t="s">
        <v>81</v>
      </c>
      <c r="BV47" s="121"/>
      <c r="BW47" s="121"/>
      <c r="BX47" s="121"/>
      <c r="BY47" s="121"/>
      <c r="BZ47" s="121"/>
      <c r="CA47" s="121"/>
      <c r="CB47" s="94" t="s">
        <v>76</v>
      </c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121"/>
      <c r="BG48" s="121"/>
      <c r="BH48" s="121"/>
      <c r="BI48" s="121"/>
      <c r="BJ48" s="121"/>
      <c r="BK48" s="121"/>
      <c r="BL48" s="121"/>
      <c r="BM48" s="126"/>
      <c r="BN48" s="126"/>
      <c r="BO48" s="126"/>
      <c r="BP48" s="126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>
        <v>45922</v>
      </c>
      <c r="BA49" s="94"/>
      <c r="BB49" s="94"/>
      <c r="BC49" s="94"/>
      <c r="BD49" s="94"/>
      <c r="BE49" s="94"/>
      <c r="BF49" s="289">
        <v>30</v>
      </c>
      <c r="BG49" s="289"/>
      <c r="BH49" s="289"/>
      <c r="BI49" s="289"/>
      <c r="BJ49" s="289">
        <v>38</v>
      </c>
      <c r="BK49" s="289"/>
      <c r="BL49" s="289"/>
      <c r="BM49" s="288">
        <f>IF(AZ49="","",ROUNDDOWN(BF49/BJ49,3))</f>
        <v>0.78900000000000003</v>
      </c>
      <c r="BN49" s="288"/>
      <c r="BO49" s="288"/>
      <c r="BP49" s="288"/>
      <c r="BQ49" s="289">
        <v>3</v>
      </c>
      <c r="BR49" s="289"/>
      <c r="BS49" s="289"/>
      <c r="BT49" s="289"/>
      <c r="BU49" s="289" t="s">
        <v>90</v>
      </c>
      <c r="BV49" s="289"/>
      <c r="BW49" s="289"/>
      <c r="BX49" s="289"/>
      <c r="BY49" s="289"/>
      <c r="BZ49" s="289"/>
      <c r="CA49" s="289"/>
      <c r="CB49" s="94" t="s">
        <v>76</v>
      </c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289"/>
      <c r="BG50" s="289"/>
      <c r="BH50" s="289"/>
      <c r="BI50" s="289"/>
      <c r="BJ50" s="289"/>
      <c r="BK50" s="289"/>
      <c r="BL50" s="289"/>
      <c r="BM50" s="288"/>
      <c r="BN50" s="288"/>
      <c r="BO50" s="288"/>
      <c r="BP50" s="288"/>
      <c r="BQ50" s="289"/>
      <c r="BR50" s="289"/>
      <c r="BS50" s="289"/>
      <c r="BT50" s="289"/>
      <c r="BU50" s="289"/>
      <c r="BV50" s="289"/>
      <c r="BW50" s="289"/>
      <c r="BX50" s="289"/>
      <c r="BY50" s="289"/>
      <c r="BZ50" s="289"/>
      <c r="CA50" s="289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>
        <v>45929</v>
      </c>
      <c r="BA51" s="94"/>
      <c r="BB51" s="94"/>
      <c r="BC51" s="94"/>
      <c r="BD51" s="94"/>
      <c r="BE51" s="94"/>
      <c r="BF51" s="121">
        <v>21</v>
      </c>
      <c r="BG51" s="121"/>
      <c r="BH51" s="121"/>
      <c r="BI51" s="121"/>
      <c r="BJ51" s="121">
        <v>40</v>
      </c>
      <c r="BK51" s="121"/>
      <c r="BL51" s="121"/>
      <c r="BM51" s="126">
        <f>IF(AZ51="","",ROUNDDOWN(BF51/BJ51,3))</f>
        <v>0.52500000000000002</v>
      </c>
      <c r="BN51" s="126"/>
      <c r="BO51" s="126"/>
      <c r="BP51" s="126"/>
      <c r="BQ51" s="121">
        <v>3</v>
      </c>
      <c r="BR51" s="121"/>
      <c r="BS51" s="121"/>
      <c r="BT51" s="121"/>
      <c r="BU51" s="121" t="s">
        <v>102</v>
      </c>
      <c r="BV51" s="121"/>
      <c r="BW51" s="121"/>
      <c r="BX51" s="121"/>
      <c r="BY51" s="121"/>
      <c r="BZ51" s="121"/>
      <c r="CA51" s="121"/>
      <c r="CB51" s="94" t="s">
        <v>76</v>
      </c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121"/>
      <c r="BG52" s="121"/>
      <c r="BH52" s="121"/>
      <c r="BI52" s="121"/>
      <c r="BJ52" s="121"/>
      <c r="BK52" s="121"/>
      <c r="BL52" s="121"/>
      <c r="BM52" s="126"/>
      <c r="BN52" s="126"/>
      <c r="BO52" s="126"/>
      <c r="BP52" s="126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>
        <v>45936</v>
      </c>
      <c r="BA53" s="94"/>
      <c r="BB53" s="94"/>
      <c r="BC53" s="94"/>
      <c r="BD53" s="94"/>
      <c r="BE53" s="94"/>
      <c r="BF53" s="289">
        <v>30</v>
      </c>
      <c r="BG53" s="289"/>
      <c r="BH53" s="289"/>
      <c r="BI53" s="289"/>
      <c r="BJ53" s="289">
        <v>40</v>
      </c>
      <c r="BK53" s="289"/>
      <c r="BL53" s="289"/>
      <c r="BM53" s="288">
        <f>IF(AZ53="","",ROUNDDOWN(BF53/BJ53,3))</f>
        <v>0.75</v>
      </c>
      <c r="BN53" s="288"/>
      <c r="BO53" s="288"/>
      <c r="BP53" s="288"/>
      <c r="BQ53" s="289">
        <v>6</v>
      </c>
      <c r="BR53" s="289"/>
      <c r="BS53" s="289"/>
      <c r="BT53" s="289"/>
      <c r="BU53" s="289" t="s">
        <v>86</v>
      </c>
      <c r="BV53" s="289"/>
      <c r="BW53" s="289"/>
      <c r="BX53" s="289"/>
      <c r="BY53" s="289"/>
      <c r="BZ53" s="289"/>
      <c r="CA53" s="289"/>
      <c r="CB53" s="94" t="s">
        <v>76</v>
      </c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289"/>
      <c r="BG54" s="289"/>
      <c r="BH54" s="289"/>
      <c r="BI54" s="289"/>
      <c r="BJ54" s="289"/>
      <c r="BK54" s="289"/>
      <c r="BL54" s="289"/>
      <c r="BM54" s="288"/>
      <c r="BN54" s="288"/>
      <c r="BO54" s="288"/>
      <c r="BP54" s="288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>
        <v>45943</v>
      </c>
      <c r="BA55" s="94"/>
      <c r="BB55" s="94"/>
      <c r="BC55" s="94"/>
      <c r="BD55" s="94"/>
      <c r="BE55" s="94"/>
      <c r="BF55" s="121">
        <v>21</v>
      </c>
      <c r="BG55" s="121"/>
      <c r="BH55" s="121"/>
      <c r="BI55" s="121"/>
      <c r="BJ55" s="121">
        <v>40</v>
      </c>
      <c r="BK55" s="121"/>
      <c r="BL55" s="121"/>
      <c r="BM55" s="126">
        <f>IF(AZ55="","",ROUNDDOWN(BF55/BJ55,3))</f>
        <v>0.52500000000000002</v>
      </c>
      <c r="BN55" s="126"/>
      <c r="BO55" s="126"/>
      <c r="BP55" s="126"/>
      <c r="BQ55" s="121">
        <v>6</v>
      </c>
      <c r="BR55" s="121"/>
      <c r="BS55" s="121"/>
      <c r="BT55" s="121"/>
      <c r="BU55" s="121" t="s">
        <v>113</v>
      </c>
      <c r="BV55" s="121"/>
      <c r="BW55" s="121"/>
      <c r="BX55" s="121"/>
      <c r="BY55" s="121"/>
      <c r="BZ55" s="121"/>
      <c r="CA55" s="121"/>
      <c r="CB55" s="94" t="s">
        <v>76</v>
      </c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121"/>
      <c r="BG56" s="121"/>
      <c r="BH56" s="121"/>
      <c r="BI56" s="121"/>
      <c r="BJ56" s="121"/>
      <c r="BK56" s="121"/>
      <c r="BL56" s="121"/>
      <c r="BM56" s="126"/>
      <c r="BN56" s="126"/>
      <c r="BO56" s="126"/>
      <c r="BP56" s="126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>
        <v>45950</v>
      </c>
      <c r="I57" s="94"/>
      <c r="J57" s="94"/>
      <c r="K57" s="94"/>
      <c r="L57" s="94"/>
      <c r="M57" s="94"/>
      <c r="N57" s="289">
        <v>13</v>
      </c>
      <c r="O57" s="289"/>
      <c r="P57" s="289"/>
      <c r="Q57" s="289"/>
      <c r="R57" s="289">
        <v>40</v>
      </c>
      <c r="S57" s="289"/>
      <c r="T57" s="289"/>
      <c r="U57" s="288">
        <f>IF(H57="","",ROUNDDOWN(N57/R57,3))</f>
        <v>0.32500000000000001</v>
      </c>
      <c r="V57" s="288"/>
      <c r="W57" s="288"/>
      <c r="X57" s="288"/>
      <c r="Y57" s="289">
        <v>3</v>
      </c>
      <c r="Z57" s="289"/>
      <c r="AA57" s="289"/>
      <c r="AB57" s="289"/>
      <c r="AC57" s="289" t="s">
        <v>116</v>
      </c>
      <c r="AD57" s="289"/>
      <c r="AE57" s="289"/>
      <c r="AF57" s="289"/>
      <c r="AG57" s="289"/>
      <c r="AH57" s="289"/>
      <c r="AI57" s="289"/>
      <c r="AJ57" s="94" t="s">
        <v>76</v>
      </c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290"/>
      <c r="O58" s="290"/>
      <c r="P58" s="290"/>
      <c r="Q58" s="290"/>
      <c r="R58" s="290"/>
      <c r="S58" s="290"/>
      <c r="T58" s="290"/>
      <c r="U58" s="291"/>
      <c r="V58" s="291"/>
      <c r="W58" s="291"/>
      <c r="X58" s="291"/>
      <c r="Y58" s="290"/>
      <c r="Z58" s="290"/>
      <c r="AA58" s="290"/>
      <c r="AB58" s="290"/>
      <c r="AC58" s="290"/>
      <c r="AD58" s="290"/>
      <c r="AE58" s="290"/>
      <c r="AF58" s="290"/>
      <c r="AG58" s="290"/>
      <c r="AH58" s="290"/>
      <c r="AI58" s="290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>
        <v>45957</v>
      </c>
      <c r="I59" s="94"/>
      <c r="J59" s="94"/>
      <c r="K59" s="94"/>
      <c r="L59" s="94"/>
      <c r="M59" s="94"/>
      <c r="N59" s="121">
        <v>14</v>
      </c>
      <c r="O59" s="121"/>
      <c r="P59" s="121"/>
      <c r="Q59" s="121"/>
      <c r="R59" s="121">
        <v>40</v>
      </c>
      <c r="S59" s="121"/>
      <c r="T59" s="121"/>
      <c r="U59" s="126">
        <f>IF(H59="","",ROUNDDOWN(N59/R59,3))</f>
        <v>0.35</v>
      </c>
      <c r="V59" s="126"/>
      <c r="W59" s="126"/>
      <c r="X59" s="126"/>
      <c r="Y59" s="121">
        <v>4</v>
      </c>
      <c r="Z59" s="121"/>
      <c r="AA59" s="121"/>
      <c r="AB59" s="121"/>
      <c r="AC59" s="121" t="s">
        <v>104</v>
      </c>
      <c r="AD59" s="121"/>
      <c r="AE59" s="121"/>
      <c r="AF59" s="121"/>
      <c r="AG59" s="121"/>
      <c r="AH59" s="121"/>
      <c r="AI59" s="121"/>
      <c r="AJ59" s="94" t="s">
        <v>76</v>
      </c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305"/>
      <c r="O60" s="305"/>
      <c r="P60" s="305"/>
      <c r="Q60" s="305"/>
      <c r="R60" s="305"/>
      <c r="S60" s="305"/>
      <c r="T60" s="305"/>
      <c r="U60" s="306"/>
      <c r="V60" s="306"/>
      <c r="W60" s="306"/>
      <c r="X60" s="306"/>
      <c r="Y60" s="305"/>
      <c r="Z60" s="305"/>
      <c r="AA60" s="305"/>
      <c r="AB60" s="305"/>
      <c r="AC60" s="305"/>
      <c r="AD60" s="305"/>
      <c r="AE60" s="305"/>
      <c r="AF60" s="305"/>
      <c r="AG60" s="305"/>
      <c r="AH60" s="305"/>
      <c r="AI60" s="305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>
        <v>45971</v>
      </c>
      <c r="I61" s="94"/>
      <c r="J61" s="94"/>
      <c r="K61" s="94"/>
      <c r="L61" s="94"/>
      <c r="M61" s="94"/>
      <c r="N61" s="121">
        <v>16</v>
      </c>
      <c r="O61" s="121"/>
      <c r="P61" s="121"/>
      <c r="Q61" s="121"/>
      <c r="R61" s="121">
        <v>40</v>
      </c>
      <c r="S61" s="121"/>
      <c r="T61" s="121"/>
      <c r="U61" s="126">
        <f>IF(H61="","",ROUNDDOWN(N61/R61,3))</f>
        <v>0.4</v>
      </c>
      <c r="V61" s="126"/>
      <c r="W61" s="126"/>
      <c r="X61" s="126"/>
      <c r="Y61" s="121">
        <v>4</v>
      </c>
      <c r="Z61" s="121"/>
      <c r="AA61" s="121"/>
      <c r="AB61" s="121"/>
      <c r="AC61" s="121" t="s">
        <v>101</v>
      </c>
      <c r="AD61" s="121"/>
      <c r="AE61" s="121"/>
      <c r="AF61" s="121"/>
      <c r="AG61" s="121"/>
      <c r="AH61" s="121"/>
      <c r="AI61" s="121"/>
      <c r="AJ61" s="94" t="s">
        <v>76</v>
      </c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121"/>
      <c r="O62" s="121"/>
      <c r="P62" s="121"/>
      <c r="Q62" s="121"/>
      <c r="R62" s="121"/>
      <c r="S62" s="121"/>
      <c r="T62" s="121"/>
      <c r="U62" s="126"/>
      <c r="V62" s="126"/>
      <c r="W62" s="126"/>
      <c r="X62" s="126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6" customHeight="1">
      <c r="A63" s="148"/>
      <c r="B63" s="149"/>
      <c r="C63" s="150"/>
      <c r="D63" s="128" t="s">
        <v>73</v>
      </c>
      <c r="E63" s="128"/>
      <c r="F63" s="128"/>
      <c r="G63" s="129"/>
      <c r="H63" s="120">
        <v>45978</v>
      </c>
      <c r="I63" s="94"/>
      <c r="J63" s="94"/>
      <c r="K63" s="94"/>
      <c r="L63" s="94"/>
      <c r="M63" s="94"/>
      <c r="N63" s="121">
        <v>13</v>
      </c>
      <c r="O63" s="121"/>
      <c r="P63" s="121"/>
      <c r="Q63" s="121"/>
      <c r="R63" s="121">
        <v>39</v>
      </c>
      <c r="S63" s="121"/>
      <c r="T63" s="121"/>
      <c r="U63" s="126">
        <f>IF(H63="","",ROUNDDOWN(N63/R63,3))</f>
        <v>0.33300000000000002</v>
      </c>
      <c r="V63" s="126"/>
      <c r="W63" s="126"/>
      <c r="X63" s="126"/>
      <c r="Y63" s="121">
        <v>3</v>
      </c>
      <c r="Z63" s="121"/>
      <c r="AA63" s="121"/>
      <c r="AB63" s="121"/>
      <c r="AC63" s="121" t="s">
        <v>122</v>
      </c>
      <c r="AD63" s="121"/>
      <c r="AE63" s="121"/>
      <c r="AF63" s="121"/>
      <c r="AG63" s="121"/>
      <c r="AH63" s="121"/>
      <c r="AI63" s="121"/>
      <c r="AJ63" s="94" t="s">
        <v>76</v>
      </c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6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121"/>
      <c r="O64" s="121"/>
      <c r="P64" s="121"/>
      <c r="Q64" s="121"/>
      <c r="R64" s="121"/>
      <c r="S64" s="121"/>
      <c r="T64" s="121"/>
      <c r="U64" s="126"/>
      <c r="V64" s="126"/>
      <c r="W64" s="126"/>
      <c r="X64" s="126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6" customHeight="1">
      <c r="A65" s="148"/>
      <c r="B65" s="149"/>
      <c r="C65" s="150"/>
      <c r="D65" s="283" t="s">
        <v>74</v>
      </c>
      <c r="E65" s="283"/>
      <c r="F65" s="283"/>
      <c r="G65" s="284"/>
      <c r="H65" s="120">
        <v>45992</v>
      </c>
      <c r="I65" s="94"/>
      <c r="J65" s="94"/>
      <c r="K65" s="94"/>
      <c r="L65" s="94"/>
      <c r="M65" s="94"/>
      <c r="N65" s="121">
        <v>15</v>
      </c>
      <c r="O65" s="121"/>
      <c r="P65" s="121"/>
      <c r="Q65" s="121"/>
      <c r="R65" s="121">
        <v>40</v>
      </c>
      <c r="S65" s="121"/>
      <c r="T65" s="121"/>
      <c r="U65" s="126">
        <f>IF(H65="","",ROUNDDOWN(N65/R65,3))</f>
        <v>0.375</v>
      </c>
      <c r="V65" s="126"/>
      <c r="W65" s="126"/>
      <c r="X65" s="126"/>
      <c r="Y65" s="121">
        <v>3</v>
      </c>
      <c r="Z65" s="121"/>
      <c r="AA65" s="121"/>
      <c r="AB65" s="121"/>
      <c r="AC65" s="121" t="s">
        <v>114</v>
      </c>
      <c r="AD65" s="121"/>
      <c r="AE65" s="121"/>
      <c r="AF65" s="121"/>
      <c r="AG65" s="121"/>
      <c r="AH65" s="121"/>
      <c r="AI65" s="121"/>
      <c r="AJ65" s="94" t="s">
        <v>76</v>
      </c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6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121"/>
      <c r="O66" s="121"/>
      <c r="P66" s="121"/>
      <c r="Q66" s="121"/>
      <c r="R66" s="121"/>
      <c r="S66" s="121"/>
      <c r="T66" s="121"/>
      <c r="U66" s="126"/>
      <c r="V66" s="126"/>
      <c r="W66" s="126"/>
      <c r="X66" s="126"/>
      <c r="Y66" s="349"/>
      <c r="Z66" s="349"/>
      <c r="AA66" s="349"/>
      <c r="AB66" s="349"/>
      <c r="AC66" s="349"/>
      <c r="AD66" s="349"/>
      <c r="AE66" s="349"/>
      <c r="AF66" s="349"/>
      <c r="AG66" s="349"/>
      <c r="AH66" s="349"/>
      <c r="AI66" s="349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6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71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115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6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>Total</v>
      </c>
      <c r="I69" s="94"/>
      <c r="J69" s="94"/>
      <c r="K69" s="94"/>
      <c r="L69" s="94"/>
      <c r="M69" s="94"/>
      <c r="N69" s="98">
        <f>IF(H69="","",SUM(N47:Q66))</f>
        <v>71</v>
      </c>
      <c r="O69" s="98"/>
      <c r="P69" s="98"/>
      <c r="Q69" s="98"/>
      <c r="R69" s="98">
        <f>IF(H69="","",SUM(R47:T66))</f>
        <v>199</v>
      </c>
      <c r="S69" s="98"/>
      <c r="T69" s="98"/>
      <c r="U69" s="104">
        <f>IF(H69="","",ROUNDDOWN(N69/R69,3))</f>
        <v>0.35599999999999998</v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>Total</v>
      </c>
      <c r="BA69" s="94"/>
      <c r="BB69" s="94"/>
      <c r="BC69" s="94"/>
      <c r="BD69" s="94"/>
      <c r="BE69" s="94"/>
      <c r="BF69" s="98">
        <f>IF(AZ69="","",SUM(BF47:BI66))</f>
        <v>115</v>
      </c>
      <c r="BG69" s="98"/>
      <c r="BH69" s="98"/>
      <c r="BI69" s="98"/>
      <c r="BJ69" s="98">
        <f>IF(AZ69="","",SUM(BJ47:BL66))</f>
        <v>198</v>
      </c>
      <c r="BK69" s="98"/>
      <c r="BL69" s="98"/>
      <c r="BM69" s="104">
        <f>IF(AZ69="","",ROUNDDOWN(BF69/BJ69,3))</f>
        <v>0.57999999999999996</v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s="41" customFormat="1" ht="6" customHeight="1"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</row>
    <row r="76" spans="1:84" s="41" customFormat="1" ht="6" customHeight="1"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</row>
    <row r="77" spans="1:84" s="41" customFormat="1" ht="6" customHeight="1"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</row>
    <row r="78" spans="1:84" s="41" customFormat="1" ht="6" customHeight="1"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</row>
    <row r="111" spans="1:128" ht="6" customHeight="1" thickBot="1"/>
    <row r="112" spans="1:128" ht="6" customHeight="1">
      <c r="A112" s="105" t="s">
        <v>27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7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08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10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6"/>
      <c r="AP114" s="46"/>
      <c r="AQ114" s="46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6"/>
      <c r="AP115" s="46"/>
      <c r="AQ115" s="46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54"/>
      <c r="Z128" s="55"/>
      <c r="AA128" s="55"/>
      <c r="AB128" s="55"/>
      <c r="AC128" s="55"/>
      <c r="AD128" s="54"/>
      <c r="AE128" s="55"/>
      <c r="AF128" s="56"/>
      <c r="AG128" s="55"/>
      <c r="AH128" s="55"/>
      <c r="AI128" s="55"/>
      <c r="AJ128" s="57"/>
      <c r="AK128" s="58"/>
      <c r="AL128" s="58"/>
      <c r="AM128" s="58"/>
      <c r="AN128" s="59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54"/>
      <c r="Z129" s="55"/>
      <c r="AA129" s="55"/>
      <c r="AB129" s="55"/>
      <c r="AC129" s="55"/>
      <c r="AD129" s="54"/>
      <c r="AE129" s="55"/>
      <c r="AF129" s="56"/>
      <c r="AG129" s="55"/>
      <c r="AH129" s="55"/>
      <c r="AI129" s="55"/>
      <c r="AJ129" s="57"/>
      <c r="AK129" s="58"/>
      <c r="AL129" s="58"/>
      <c r="AM129" s="58"/>
      <c r="AN129" s="59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05" t="s">
        <v>31</v>
      </c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7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108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10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6"/>
      <c r="AP137" s="46"/>
      <c r="AQ137" s="46"/>
      <c r="AS137" s="155" t="s">
        <v>95</v>
      </c>
      <c r="AT137" s="156"/>
      <c r="AU137" s="156"/>
      <c r="AV137" s="159" t="s">
        <v>100</v>
      </c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 t="s">
        <v>99</v>
      </c>
      <c r="CL137" s="156"/>
      <c r="CM137" s="156"/>
      <c r="CN137" s="159" t="s">
        <v>92</v>
      </c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6"/>
      <c r="AP138" s="46"/>
      <c r="AQ138" s="46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 t="s">
        <v>83</v>
      </c>
      <c r="AT139" s="172"/>
      <c r="AU139" s="172"/>
      <c r="AV139" s="172"/>
      <c r="AW139" s="172"/>
      <c r="AX139" s="172"/>
      <c r="AY139" s="172"/>
      <c r="AZ139" s="120">
        <v>46078</v>
      </c>
      <c r="BA139" s="94"/>
      <c r="BB139" s="94"/>
      <c r="BC139" s="94"/>
      <c r="BD139" s="94"/>
      <c r="BE139" s="94"/>
      <c r="BF139" s="289">
        <v>51</v>
      </c>
      <c r="BG139" s="289"/>
      <c r="BH139" s="289"/>
      <c r="BI139" s="289"/>
      <c r="BJ139" s="289">
        <v>30</v>
      </c>
      <c r="BK139" s="289"/>
      <c r="BL139" s="289"/>
      <c r="BM139" s="288">
        <f>IF(AZ139="","",ROUNDDOWN(BF139/BJ139,3))</f>
        <v>1.7</v>
      </c>
      <c r="BN139" s="288"/>
      <c r="BO139" s="288"/>
      <c r="BP139" s="288"/>
      <c r="BQ139" s="289">
        <v>7</v>
      </c>
      <c r="BR139" s="289"/>
      <c r="BS139" s="289"/>
      <c r="BT139" s="289"/>
      <c r="BU139" s="289" t="s">
        <v>81</v>
      </c>
      <c r="BV139" s="289"/>
      <c r="BW139" s="289"/>
      <c r="BX139" s="289"/>
      <c r="BY139" s="289"/>
      <c r="BZ139" s="289"/>
      <c r="CA139" s="289"/>
      <c r="CB139" s="94" t="s">
        <v>84</v>
      </c>
      <c r="CC139" s="94"/>
      <c r="CD139" s="94"/>
      <c r="CE139" s="94"/>
      <c r="CF139" s="122"/>
      <c r="CK139" s="171" t="s">
        <v>83</v>
      </c>
      <c r="CL139" s="172"/>
      <c r="CM139" s="172"/>
      <c r="CN139" s="172"/>
      <c r="CO139" s="172"/>
      <c r="CP139" s="172"/>
      <c r="CQ139" s="172"/>
      <c r="CR139" s="120">
        <v>45993</v>
      </c>
      <c r="CS139" s="94"/>
      <c r="CT139" s="94"/>
      <c r="CU139" s="94"/>
      <c r="CV139" s="94"/>
      <c r="CW139" s="94"/>
      <c r="CX139" s="121">
        <v>25</v>
      </c>
      <c r="CY139" s="121"/>
      <c r="CZ139" s="121"/>
      <c r="DA139" s="121"/>
      <c r="DB139" s="121">
        <v>20</v>
      </c>
      <c r="DC139" s="121"/>
      <c r="DD139" s="121"/>
      <c r="DE139" s="126">
        <f>IF(CR139="","",ROUNDDOWN(CX139/DB139,3))</f>
        <v>1.25</v>
      </c>
      <c r="DF139" s="126"/>
      <c r="DG139" s="126"/>
      <c r="DH139" s="126"/>
      <c r="DI139" s="121">
        <v>8</v>
      </c>
      <c r="DJ139" s="121"/>
      <c r="DK139" s="121"/>
      <c r="DL139" s="121"/>
      <c r="DM139" s="121" t="s">
        <v>93</v>
      </c>
      <c r="DN139" s="121"/>
      <c r="DO139" s="121"/>
      <c r="DP139" s="121"/>
      <c r="DQ139" s="121"/>
      <c r="DR139" s="121"/>
      <c r="DS139" s="121"/>
      <c r="DT139" s="94" t="s">
        <v>17</v>
      </c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289"/>
      <c r="BG140" s="289"/>
      <c r="BH140" s="289"/>
      <c r="BI140" s="289"/>
      <c r="BJ140" s="289"/>
      <c r="BK140" s="289"/>
      <c r="BL140" s="289"/>
      <c r="BM140" s="288"/>
      <c r="BN140" s="288"/>
      <c r="BO140" s="288"/>
      <c r="BP140" s="288"/>
      <c r="BQ140" s="289"/>
      <c r="BR140" s="289"/>
      <c r="BS140" s="289"/>
      <c r="BT140" s="289"/>
      <c r="BU140" s="289"/>
      <c r="BV140" s="289"/>
      <c r="BW140" s="289"/>
      <c r="BX140" s="289"/>
      <c r="BY140" s="289"/>
      <c r="BZ140" s="289"/>
      <c r="CA140" s="289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121"/>
      <c r="CY140" s="121"/>
      <c r="CZ140" s="121"/>
      <c r="DA140" s="121"/>
      <c r="DB140" s="121"/>
      <c r="DC140" s="121"/>
      <c r="DD140" s="121"/>
      <c r="DE140" s="126"/>
      <c r="DF140" s="126"/>
      <c r="DG140" s="126"/>
      <c r="DH140" s="126"/>
      <c r="DI140" s="121"/>
      <c r="DJ140" s="121"/>
      <c r="DK140" s="121"/>
      <c r="DL140" s="121"/>
      <c r="DM140" s="121"/>
      <c r="DN140" s="121"/>
      <c r="DO140" s="121"/>
      <c r="DP140" s="121"/>
      <c r="DQ140" s="121"/>
      <c r="DR140" s="121"/>
      <c r="DS140" s="121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 t="s">
        <v>148</v>
      </c>
      <c r="AT141" s="170"/>
      <c r="AU141" s="170"/>
      <c r="AV141" s="170"/>
      <c r="AW141" s="170"/>
      <c r="AX141" s="170"/>
      <c r="AY141" s="170"/>
      <c r="AZ141" s="120">
        <v>46078</v>
      </c>
      <c r="BA141" s="94"/>
      <c r="BB141" s="94"/>
      <c r="BC141" s="94"/>
      <c r="BD141" s="94"/>
      <c r="BE141" s="94"/>
      <c r="BF141" s="121">
        <v>56</v>
      </c>
      <c r="BG141" s="121"/>
      <c r="BH141" s="121"/>
      <c r="BI141" s="121"/>
      <c r="BJ141" s="121">
        <v>21</v>
      </c>
      <c r="BK141" s="121"/>
      <c r="BL141" s="121"/>
      <c r="BM141" s="126">
        <f>IF(AZ141="","",ROUNDDOWN(BF141/BJ141,3))</f>
        <v>2.6659999999999999</v>
      </c>
      <c r="BN141" s="126"/>
      <c r="BO141" s="126"/>
      <c r="BP141" s="126"/>
      <c r="BQ141" s="121">
        <v>13</v>
      </c>
      <c r="BR141" s="121"/>
      <c r="BS141" s="121"/>
      <c r="BT141" s="121"/>
      <c r="BU141" s="121" t="s">
        <v>148</v>
      </c>
      <c r="BV141" s="121"/>
      <c r="BW141" s="121"/>
      <c r="BX141" s="121"/>
      <c r="BY141" s="121"/>
      <c r="BZ141" s="121"/>
      <c r="CA141" s="121"/>
      <c r="CB141" s="94" t="s">
        <v>84</v>
      </c>
      <c r="CC141" s="94"/>
      <c r="CD141" s="94"/>
      <c r="CE141" s="94"/>
      <c r="CF141" s="122"/>
      <c r="CK141" s="169" t="s">
        <v>82</v>
      </c>
      <c r="CL141" s="170"/>
      <c r="CM141" s="170"/>
      <c r="CN141" s="170"/>
      <c r="CO141" s="170"/>
      <c r="CP141" s="170"/>
      <c r="CQ141" s="170"/>
      <c r="CR141" s="120">
        <v>45993</v>
      </c>
      <c r="CS141" s="94"/>
      <c r="CT141" s="94"/>
      <c r="CU141" s="94"/>
      <c r="CV141" s="94"/>
      <c r="CW141" s="94"/>
      <c r="CX141" s="289">
        <v>50</v>
      </c>
      <c r="CY141" s="289"/>
      <c r="CZ141" s="289"/>
      <c r="DA141" s="289"/>
      <c r="DB141" s="289">
        <v>24</v>
      </c>
      <c r="DC141" s="289"/>
      <c r="DD141" s="289"/>
      <c r="DE141" s="288">
        <f>IF(CR141="","",ROUNDDOWN(CX141/DB141,3))</f>
        <v>2.0830000000000002</v>
      </c>
      <c r="DF141" s="288"/>
      <c r="DG141" s="288"/>
      <c r="DH141" s="288"/>
      <c r="DI141" s="289">
        <v>7</v>
      </c>
      <c r="DJ141" s="289"/>
      <c r="DK141" s="289"/>
      <c r="DL141" s="289"/>
      <c r="DM141" s="307" t="s">
        <v>131</v>
      </c>
      <c r="DN141" s="307"/>
      <c r="DO141" s="307"/>
      <c r="DP141" s="307"/>
      <c r="DQ141" s="307"/>
      <c r="DR141" s="307"/>
      <c r="DS141" s="307"/>
      <c r="DT141" s="94" t="s">
        <v>17</v>
      </c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121"/>
      <c r="BG142" s="121"/>
      <c r="BH142" s="121"/>
      <c r="BI142" s="121"/>
      <c r="BJ142" s="121"/>
      <c r="BK142" s="121"/>
      <c r="BL142" s="121"/>
      <c r="BM142" s="126"/>
      <c r="BN142" s="126"/>
      <c r="BO142" s="126"/>
      <c r="BP142" s="126"/>
      <c r="BQ142" s="121"/>
      <c r="BR142" s="121"/>
      <c r="BS142" s="121"/>
      <c r="BT142" s="121"/>
      <c r="BU142" s="121"/>
      <c r="BV142" s="121"/>
      <c r="BW142" s="121"/>
      <c r="BX142" s="121"/>
      <c r="BY142" s="121"/>
      <c r="BZ142" s="121"/>
      <c r="CA142" s="121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289"/>
      <c r="CY142" s="289"/>
      <c r="CZ142" s="289"/>
      <c r="DA142" s="289"/>
      <c r="DB142" s="289"/>
      <c r="DC142" s="289"/>
      <c r="DD142" s="289"/>
      <c r="DE142" s="288"/>
      <c r="DF142" s="288"/>
      <c r="DG142" s="288"/>
      <c r="DH142" s="288"/>
      <c r="DI142" s="289"/>
      <c r="DJ142" s="289"/>
      <c r="DK142" s="289"/>
      <c r="DL142" s="289"/>
      <c r="DM142" s="307"/>
      <c r="DN142" s="307"/>
      <c r="DO142" s="307"/>
      <c r="DP142" s="307"/>
      <c r="DQ142" s="307"/>
      <c r="DR142" s="307"/>
      <c r="DS142" s="307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 t="s">
        <v>82</v>
      </c>
      <c r="AT143" s="174"/>
      <c r="AU143" s="174"/>
      <c r="AV143" s="174"/>
      <c r="AW143" s="174"/>
      <c r="AX143" s="174"/>
      <c r="AY143" s="174"/>
      <c r="AZ143" s="120">
        <v>46084</v>
      </c>
      <c r="BA143" s="94"/>
      <c r="BB143" s="94"/>
      <c r="BC143" s="94"/>
      <c r="BD143" s="94"/>
      <c r="BE143" s="94"/>
      <c r="BF143" s="121">
        <v>39</v>
      </c>
      <c r="BG143" s="121"/>
      <c r="BH143" s="121"/>
      <c r="BI143" s="121"/>
      <c r="BJ143" s="121">
        <v>26</v>
      </c>
      <c r="BK143" s="121"/>
      <c r="BL143" s="121"/>
      <c r="BM143" s="126">
        <f>IF(AZ143="","",ROUNDDOWN(BF143/BJ143,3))</f>
        <v>1.5</v>
      </c>
      <c r="BN143" s="126"/>
      <c r="BO143" s="126"/>
      <c r="BP143" s="126"/>
      <c r="BQ143" s="121">
        <v>6</v>
      </c>
      <c r="BR143" s="121"/>
      <c r="BS143" s="121"/>
      <c r="BT143" s="121"/>
      <c r="BU143" s="121" t="s">
        <v>83</v>
      </c>
      <c r="BV143" s="121"/>
      <c r="BW143" s="121"/>
      <c r="BX143" s="121"/>
      <c r="BY143" s="121"/>
      <c r="BZ143" s="121"/>
      <c r="CA143" s="121"/>
      <c r="CB143" s="94" t="s">
        <v>84</v>
      </c>
      <c r="CC143" s="94"/>
      <c r="CD143" s="94"/>
      <c r="CE143" s="94"/>
      <c r="CF143" s="122"/>
      <c r="CK143" s="173" t="s">
        <v>93</v>
      </c>
      <c r="CL143" s="174"/>
      <c r="CM143" s="174"/>
      <c r="CN143" s="174"/>
      <c r="CO143" s="174"/>
      <c r="CP143" s="174"/>
      <c r="CQ143" s="174"/>
      <c r="CR143" s="120">
        <v>45999</v>
      </c>
      <c r="CS143" s="94"/>
      <c r="CT143" s="94"/>
      <c r="CU143" s="94"/>
      <c r="CV143" s="94"/>
      <c r="CW143" s="94"/>
      <c r="CX143" s="121">
        <v>46</v>
      </c>
      <c r="CY143" s="121"/>
      <c r="CZ143" s="121"/>
      <c r="DA143" s="121"/>
      <c r="DB143" s="121">
        <v>28</v>
      </c>
      <c r="DC143" s="121"/>
      <c r="DD143" s="121"/>
      <c r="DE143" s="126">
        <f>IF(CR143="","",ROUNDDOWN(CX143/DB143,3))</f>
        <v>1.6419999999999999</v>
      </c>
      <c r="DF143" s="126"/>
      <c r="DG143" s="126"/>
      <c r="DH143" s="126"/>
      <c r="DI143" s="121">
        <v>7</v>
      </c>
      <c r="DJ143" s="121"/>
      <c r="DK143" s="121"/>
      <c r="DL143" s="121"/>
      <c r="DM143" s="121" t="s">
        <v>83</v>
      </c>
      <c r="DN143" s="121"/>
      <c r="DO143" s="121"/>
      <c r="DP143" s="121"/>
      <c r="DQ143" s="121"/>
      <c r="DR143" s="121"/>
      <c r="DS143" s="121"/>
      <c r="DT143" s="94" t="s">
        <v>109</v>
      </c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121"/>
      <c r="BG144" s="121"/>
      <c r="BH144" s="121"/>
      <c r="BI144" s="121"/>
      <c r="BJ144" s="121"/>
      <c r="BK144" s="121"/>
      <c r="BL144" s="121"/>
      <c r="BM144" s="126"/>
      <c r="BN144" s="126"/>
      <c r="BO144" s="126"/>
      <c r="BP144" s="126"/>
      <c r="BQ144" s="121"/>
      <c r="BR144" s="121"/>
      <c r="BS144" s="121"/>
      <c r="BT144" s="121"/>
      <c r="BU144" s="121"/>
      <c r="BV144" s="121"/>
      <c r="BW144" s="121"/>
      <c r="BX144" s="121"/>
      <c r="BY144" s="121"/>
      <c r="BZ144" s="121"/>
      <c r="CA144" s="121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121"/>
      <c r="CY144" s="121"/>
      <c r="CZ144" s="121"/>
      <c r="DA144" s="121"/>
      <c r="DB144" s="121"/>
      <c r="DC144" s="121"/>
      <c r="DD144" s="121"/>
      <c r="DE144" s="126"/>
      <c r="DF144" s="126"/>
      <c r="DG144" s="126"/>
      <c r="DH144" s="126"/>
      <c r="DI144" s="121"/>
      <c r="DJ144" s="121"/>
      <c r="DK144" s="121"/>
      <c r="DL144" s="121"/>
      <c r="DM144" s="121"/>
      <c r="DN144" s="121"/>
      <c r="DO144" s="121"/>
      <c r="DP144" s="121"/>
      <c r="DQ144" s="121"/>
      <c r="DR144" s="121"/>
      <c r="DS144" s="121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120">
        <v>46001</v>
      </c>
      <c r="CS145" s="94"/>
      <c r="CT145" s="94"/>
      <c r="CU145" s="94"/>
      <c r="CV145" s="94"/>
      <c r="CW145" s="94"/>
      <c r="CX145" s="121">
        <v>43</v>
      </c>
      <c r="CY145" s="121"/>
      <c r="CZ145" s="121"/>
      <c r="DA145" s="121"/>
      <c r="DB145" s="121">
        <v>30</v>
      </c>
      <c r="DC145" s="121"/>
      <c r="DD145" s="121"/>
      <c r="DE145" s="126">
        <f>IF(CR145="","",ROUNDDOWN(CX145/DB145,3))</f>
        <v>1.4330000000000001</v>
      </c>
      <c r="DF145" s="126"/>
      <c r="DG145" s="126"/>
      <c r="DH145" s="126"/>
      <c r="DI145" s="121">
        <v>5</v>
      </c>
      <c r="DJ145" s="121"/>
      <c r="DK145" s="121"/>
      <c r="DL145" s="121"/>
      <c r="DM145" s="121" t="s">
        <v>93</v>
      </c>
      <c r="DN145" s="121"/>
      <c r="DO145" s="121"/>
      <c r="DP145" s="121"/>
      <c r="DQ145" s="121"/>
      <c r="DR145" s="121"/>
      <c r="DS145" s="121"/>
      <c r="DT145" s="94" t="s">
        <v>109</v>
      </c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121"/>
      <c r="CY146" s="121"/>
      <c r="CZ146" s="121"/>
      <c r="DA146" s="121"/>
      <c r="DB146" s="121"/>
      <c r="DC146" s="121"/>
      <c r="DD146" s="121"/>
      <c r="DE146" s="126"/>
      <c r="DF146" s="126"/>
      <c r="DG146" s="126"/>
      <c r="DH146" s="126"/>
      <c r="DI146" s="121"/>
      <c r="DJ146" s="121"/>
      <c r="DK146" s="121"/>
      <c r="DL146" s="121"/>
      <c r="DM146" s="121"/>
      <c r="DN146" s="121"/>
      <c r="DO146" s="121"/>
      <c r="DP146" s="121"/>
      <c r="DQ146" s="121"/>
      <c r="DR146" s="121"/>
      <c r="DS146" s="121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120">
        <v>46002</v>
      </c>
      <c r="CS147" s="94"/>
      <c r="CT147" s="94"/>
      <c r="CU147" s="94"/>
      <c r="CV147" s="94"/>
      <c r="CW147" s="94"/>
      <c r="CX147" s="289">
        <v>50</v>
      </c>
      <c r="CY147" s="289"/>
      <c r="CZ147" s="289"/>
      <c r="DA147" s="289"/>
      <c r="DB147" s="289">
        <v>29</v>
      </c>
      <c r="DC147" s="289"/>
      <c r="DD147" s="289"/>
      <c r="DE147" s="288">
        <f>IF(CR147="","",ROUNDDOWN(CX147/DB147,3))</f>
        <v>1.724</v>
      </c>
      <c r="DF147" s="288"/>
      <c r="DG147" s="288"/>
      <c r="DH147" s="288"/>
      <c r="DI147" s="289">
        <v>7</v>
      </c>
      <c r="DJ147" s="289"/>
      <c r="DK147" s="289"/>
      <c r="DL147" s="289"/>
      <c r="DM147" s="289" t="s">
        <v>77</v>
      </c>
      <c r="DN147" s="289"/>
      <c r="DO147" s="289"/>
      <c r="DP147" s="289"/>
      <c r="DQ147" s="289"/>
      <c r="DR147" s="289"/>
      <c r="DS147" s="289"/>
      <c r="DT147" s="94" t="s">
        <v>109</v>
      </c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289"/>
      <c r="CY148" s="289"/>
      <c r="CZ148" s="289"/>
      <c r="DA148" s="289"/>
      <c r="DB148" s="289"/>
      <c r="DC148" s="289"/>
      <c r="DD148" s="289"/>
      <c r="DE148" s="288"/>
      <c r="DF148" s="288"/>
      <c r="DG148" s="288"/>
      <c r="DH148" s="288"/>
      <c r="DI148" s="289"/>
      <c r="DJ148" s="289"/>
      <c r="DK148" s="289"/>
      <c r="DL148" s="289"/>
      <c r="DM148" s="289"/>
      <c r="DN148" s="289"/>
      <c r="DO148" s="289"/>
      <c r="DP148" s="289"/>
      <c r="DQ148" s="289"/>
      <c r="DR148" s="289"/>
      <c r="DS148" s="289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54"/>
      <c r="Z151" s="55"/>
      <c r="AA151" s="55"/>
      <c r="AB151" s="55"/>
      <c r="AC151" s="54"/>
      <c r="AD151" s="55"/>
      <c r="AE151" s="55"/>
      <c r="AF151" s="56"/>
      <c r="AG151" s="55"/>
      <c r="AH151" s="55"/>
      <c r="AI151" s="55"/>
      <c r="AJ151" s="57"/>
      <c r="AK151" s="58"/>
      <c r="AL151" s="58"/>
      <c r="AM151" s="58"/>
      <c r="AN151" s="59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146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214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54"/>
      <c r="Z152" s="55"/>
      <c r="AA152" s="55"/>
      <c r="AB152" s="55"/>
      <c r="AC152" s="54"/>
      <c r="AD152" s="55"/>
      <c r="AE152" s="55"/>
      <c r="AF152" s="56"/>
      <c r="AG152" s="55"/>
      <c r="AH152" s="55"/>
      <c r="AI152" s="55"/>
      <c r="AJ152" s="57"/>
      <c r="AK152" s="58"/>
      <c r="AL152" s="58"/>
      <c r="AM152" s="58"/>
      <c r="AN152" s="59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>Total</v>
      </c>
      <c r="BA153" s="94"/>
      <c r="BB153" s="94"/>
      <c r="BC153" s="94"/>
      <c r="BD153" s="94"/>
      <c r="BE153" s="94"/>
      <c r="BF153" s="98">
        <f>IF(AZ153="","",SUM(BF139:BI150))</f>
        <v>146</v>
      </c>
      <c r="BG153" s="98"/>
      <c r="BH153" s="98"/>
      <c r="BI153" s="98"/>
      <c r="BJ153" s="98">
        <f>IF(AZ153="","",SUM(BJ139:BL150))</f>
        <v>77</v>
      </c>
      <c r="BK153" s="98"/>
      <c r="BL153" s="98"/>
      <c r="BM153" s="104">
        <f>IF(AZ153="","",ROUNDDOWN(BF153/BJ153,3))</f>
        <v>1.8959999999999999</v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>Total</v>
      </c>
      <c r="CS153" s="94"/>
      <c r="CT153" s="94"/>
      <c r="CU153" s="94"/>
      <c r="CV153" s="94"/>
      <c r="CW153" s="94"/>
      <c r="CX153" s="98">
        <f>IF(CR153="","",SUM(CX139:DA150))</f>
        <v>214</v>
      </c>
      <c r="CY153" s="98"/>
      <c r="CZ153" s="98"/>
      <c r="DA153" s="98"/>
      <c r="DB153" s="98">
        <f>IF(CR153="","",SUM(DB139:DD150))</f>
        <v>131</v>
      </c>
      <c r="DC153" s="98"/>
      <c r="DD153" s="98"/>
      <c r="DE153" s="104">
        <f>IF(CR153="","",ROUNDDOWN(CX153/DB153,3))</f>
        <v>1.633</v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82" t="s">
        <v>35</v>
      </c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185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 t="s">
        <v>117</v>
      </c>
      <c r="AT160" s="156"/>
      <c r="AU160" s="156"/>
      <c r="AV160" s="159" t="s">
        <v>125</v>
      </c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 t="s">
        <v>99</v>
      </c>
      <c r="CL160" s="218"/>
      <c r="CM160" s="218"/>
      <c r="CN160" s="218" t="s">
        <v>106</v>
      </c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 t="s">
        <v>108</v>
      </c>
      <c r="AT162" s="172"/>
      <c r="AU162" s="172"/>
      <c r="AV162" s="172"/>
      <c r="AW162" s="172"/>
      <c r="AX162" s="172"/>
      <c r="AY162" s="172"/>
      <c r="AZ162" s="120">
        <v>45975</v>
      </c>
      <c r="BA162" s="94"/>
      <c r="BB162" s="94"/>
      <c r="BC162" s="94"/>
      <c r="BD162" s="94"/>
      <c r="BE162" s="94"/>
      <c r="BF162" s="121">
        <v>16</v>
      </c>
      <c r="BG162" s="121"/>
      <c r="BH162" s="121"/>
      <c r="BI162" s="121"/>
      <c r="BJ162" s="121">
        <v>40</v>
      </c>
      <c r="BK162" s="121"/>
      <c r="BL162" s="121"/>
      <c r="BM162" s="126">
        <f>IF(AZ162="","",ROUNDDOWN(BF162/BJ162,3))</f>
        <v>0.4</v>
      </c>
      <c r="BN162" s="126"/>
      <c r="BO162" s="126"/>
      <c r="BP162" s="126"/>
      <c r="BQ162" s="121">
        <v>3</v>
      </c>
      <c r="BR162" s="121"/>
      <c r="BS162" s="121"/>
      <c r="BT162" s="121"/>
      <c r="BU162" s="121" t="s">
        <v>123</v>
      </c>
      <c r="BV162" s="121"/>
      <c r="BW162" s="121"/>
      <c r="BX162" s="121"/>
      <c r="BY162" s="121"/>
      <c r="BZ162" s="121"/>
      <c r="CA162" s="121"/>
      <c r="CB162" s="94" t="s">
        <v>17</v>
      </c>
      <c r="CC162" s="94"/>
      <c r="CD162" s="94"/>
      <c r="CE162" s="94"/>
      <c r="CF162" s="122"/>
      <c r="CK162" s="171" t="s">
        <v>108</v>
      </c>
      <c r="CL162" s="172"/>
      <c r="CM162" s="172"/>
      <c r="CN162" s="172"/>
      <c r="CO162" s="172"/>
      <c r="CP162" s="172"/>
      <c r="CQ162" s="172"/>
      <c r="CR162" s="120">
        <v>45932</v>
      </c>
      <c r="CS162" s="94"/>
      <c r="CT162" s="94"/>
      <c r="CU162" s="94"/>
      <c r="CV162" s="94"/>
      <c r="CW162" s="94"/>
      <c r="CX162" s="289">
        <v>21</v>
      </c>
      <c r="CY162" s="289"/>
      <c r="CZ162" s="289"/>
      <c r="DA162" s="289"/>
      <c r="DB162" s="289">
        <v>40</v>
      </c>
      <c r="DC162" s="289"/>
      <c r="DD162" s="289"/>
      <c r="DE162" s="288">
        <f>IF(CR162="","",ROUNDDOWN(CX162/DB162,3))</f>
        <v>0.52500000000000002</v>
      </c>
      <c r="DF162" s="288"/>
      <c r="DG162" s="288"/>
      <c r="DH162" s="288"/>
      <c r="DI162" s="289">
        <v>3</v>
      </c>
      <c r="DJ162" s="289"/>
      <c r="DK162" s="289"/>
      <c r="DL162" s="289"/>
      <c r="DM162" s="289" t="s">
        <v>83</v>
      </c>
      <c r="DN162" s="289"/>
      <c r="DO162" s="289"/>
      <c r="DP162" s="289"/>
      <c r="DQ162" s="289"/>
      <c r="DR162" s="289"/>
      <c r="DS162" s="289"/>
      <c r="DT162" s="94" t="s">
        <v>17</v>
      </c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121"/>
      <c r="BG163" s="121"/>
      <c r="BH163" s="121"/>
      <c r="BI163" s="121"/>
      <c r="BJ163" s="121"/>
      <c r="BK163" s="121"/>
      <c r="BL163" s="121"/>
      <c r="BM163" s="126"/>
      <c r="BN163" s="126"/>
      <c r="BO163" s="126"/>
      <c r="BP163" s="126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289"/>
      <c r="CY163" s="289"/>
      <c r="CZ163" s="289"/>
      <c r="DA163" s="289"/>
      <c r="DB163" s="289"/>
      <c r="DC163" s="289"/>
      <c r="DD163" s="289"/>
      <c r="DE163" s="288"/>
      <c r="DF163" s="288"/>
      <c r="DG163" s="288"/>
      <c r="DH163" s="288"/>
      <c r="DI163" s="289"/>
      <c r="DJ163" s="289"/>
      <c r="DK163" s="289"/>
      <c r="DL163" s="289"/>
      <c r="DM163" s="289"/>
      <c r="DN163" s="289"/>
      <c r="DO163" s="289"/>
      <c r="DP163" s="289"/>
      <c r="DQ163" s="289"/>
      <c r="DR163" s="289"/>
      <c r="DS163" s="289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 t="s">
        <v>101</v>
      </c>
      <c r="AT164" s="170"/>
      <c r="AU164" s="170"/>
      <c r="AV164" s="170"/>
      <c r="AW164" s="170"/>
      <c r="AX164" s="170"/>
      <c r="AY164" s="170"/>
      <c r="AZ164" s="120">
        <v>45975</v>
      </c>
      <c r="BA164" s="94"/>
      <c r="BB164" s="94"/>
      <c r="BC164" s="94"/>
      <c r="BD164" s="94"/>
      <c r="BE164" s="94"/>
      <c r="BF164" s="121">
        <v>5</v>
      </c>
      <c r="BG164" s="121"/>
      <c r="BH164" s="121"/>
      <c r="BI164" s="121"/>
      <c r="BJ164" s="121">
        <v>37</v>
      </c>
      <c r="BK164" s="121"/>
      <c r="BL164" s="121"/>
      <c r="BM164" s="126">
        <f>IF(AZ164="","",ROUNDDOWN(BF164/BJ164,3))</f>
        <v>0.13500000000000001</v>
      </c>
      <c r="BN164" s="126"/>
      <c r="BO164" s="126"/>
      <c r="BP164" s="126"/>
      <c r="BQ164" s="121">
        <v>2</v>
      </c>
      <c r="BR164" s="121"/>
      <c r="BS164" s="121"/>
      <c r="BT164" s="121"/>
      <c r="BU164" s="121" t="s">
        <v>108</v>
      </c>
      <c r="BV164" s="121"/>
      <c r="BW164" s="121"/>
      <c r="BX164" s="121"/>
      <c r="BY164" s="121"/>
      <c r="BZ164" s="121"/>
      <c r="CA164" s="121"/>
      <c r="CB164" s="94" t="s">
        <v>17</v>
      </c>
      <c r="CC164" s="94"/>
      <c r="CD164" s="94"/>
      <c r="CE164" s="94"/>
      <c r="CF164" s="122"/>
      <c r="CK164" s="169" t="s">
        <v>82</v>
      </c>
      <c r="CL164" s="170"/>
      <c r="CM164" s="170"/>
      <c r="CN164" s="170"/>
      <c r="CO164" s="170"/>
      <c r="CP164" s="170"/>
      <c r="CQ164" s="170"/>
      <c r="CR164" s="120">
        <v>45934</v>
      </c>
      <c r="CS164" s="94"/>
      <c r="CT164" s="94"/>
      <c r="CU164" s="94"/>
      <c r="CV164" s="94"/>
      <c r="CW164" s="94"/>
      <c r="CX164" s="289">
        <v>30</v>
      </c>
      <c r="CY164" s="289"/>
      <c r="CZ164" s="289"/>
      <c r="DA164" s="289"/>
      <c r="DB164" s="289">
        <v>39</v>
      </c>
      <c r="DC164" s="289"/>
      <c r="DD164" s="289"/>
      <c r="DE164" s="288">
        <f>IF(CR164="","",ROUNDDOWN(CX164/DB164,3))</f>
        <v>0.76900000000000002</v>
      </c>
      <c r="DF164" s="288"/>
      <c r="DG164" s="288"/>
      <c r="DH164" s="288"/>
      <c r="DI164" s="289">
        <v>5</v>
      </c>
      <c r="DJ164" s="289"/>
      <c r="DK164" s="289"/>
      <c r="DL164" s="289"/>
      <c r="DM164" s="289" t="s">
        <v>86</v>
      </c>
      <c r="DN164" s="289"/>
      <c r="DO164" s="289"/>
      <c r="DP164" s="289"/>
      <c r="DQ164" s="289"/>
      <c r="DR164" s="289"/>
      <c r="DS164" s="289"/>
      <c r="DT164" s="94" t="s">
        <v>107</v>
      </c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121"/>
      <c r="BG165" s="121"/>
      <c r="BH165" s="121"/>
      <c r="BI165" s="121"/>
      <c r="BJ165" s="121"/>
      <c r="BK165" s="121"/>
      <c r="BL165" s="121"/>
      <c r="BM165" s="126"/>
      <c r="BN165" s="126"/>
      <c r="BO165" s="126"/>
      <c r="BP165" s="126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289"/>
      <c r="CY165" s="289"/>
      <c r="CZ165" s="289"/>
      <c r="DA165" s="289"/>
      <c r="DB165" s="289"/>
      <c r="DC165" s="289"/>
      <c r="DD165" s="289"/>
      <c r="DE165" s="288"/>
      <c r="DF165" s="288"/>
      <c r="DG165" s="288"/>
      <c r="DH165" s="288"/>
      <c r="DI165" s="289"/>
      <c r="DJ165" s="289"/>
      <c r="DK165" s="289"/>
      <c r="DL165" s="289"/>
      <c r="DM165" s="289"/>
      <c r="DN165" s="289"/>
      <c r="DO165" s="289"/>
      <c r="DP165" s="289"/>
      <c r="DQ165" s="289"/>
      <c r="DR165" s="289"/>
      <c r="DS165" s="289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 t="s">
        <v>121</v>
      </c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 t="s">
        <v>83</v>
      </c>
      <c r="CL166" s="174"/>
      <c r="CM166" s="174"/>
      <c r="CN166" s="174"/>
      <c r="CO166" s="174"/>
      <c r="CP166" s="174"/>
      <c r="CQ166" s="174"/>
      <c r="CR166" s="120">
        <v>45934</v>
      </c>
      <c r="CS166" s="94"/>
      <c r="CT166" s="94"/>
      <c r="CU166" s="94"/>
      <c r="CV166" s="94"/>
      <c r="CW166" s="94"/>
      <c r="CX166" s="121">
        <v>25</v>
      </c>
      <c r="CY166" s="121"/>
      <c r="CZ166" s="121"/>
      <c r="DA166" s="121"/>
      <c r="DB166" s="121">
        <v>38</v>
      </c>
      <c r="DC166" s="121"/>
      <c r="DD166" s="121"/>
      <c r="DE166" s="126">
        <f>IF(CR166="","",ROUNDDOWN(CX166/DB166,3))</f>
        <v>0.65700000000000003</v>
      </c>
      <c r="DF166" s="126"/>
      <c r="DG166" s="126"/>
      <c r="DH166" s="126"/>
      <c r="DI166" s="121">
        <v>5</v>
      </c>
      <c r="DJ166" s="121"/>
      <c r="DK166" s="121"/>
      <c r="DL166" s="121"/>
      <c r="DM166" s="121" t="s">
        <v>108</v>
      </c>
      <c r="DN166" s="121"/>
      <c r="DO166" s="121"/>
      <c r="DP166" s="121"/>
      <c r="DQ166" s="121"/>
      <c r="DR166" s="121"/>
      <c r="DS166" s="121"/>
      <c r="DT166" s="94" t="s">
        <v>109</v>
      </c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121"/>
      <c r="CY167" s="121"/>
      <c r="CZ167" s="121"/>
      <c r="DA167" s="121"/>
      <c r="DB167" s="121"/>
      <c r="DC167" s="121"/>
      <c r="DD167" s="121"/>
      <c r="DE167" s="126"/>
      <c r="DF167" s="126"/>
      <c r="DG167" s="126"/>
      <c r="DH167" s="126"/>
      <c r="DI167" s="121"/>
      <c r="DJ167" s="121"/>
      <c r="DK167" s="121"/>
      <c r="DL167" s="121"/>
      <c r="DM167" s="121"/>
      <c r="DN167" s="121"/>
      <c r="DO167" s="121"/>
      <c r="DP167" s="121"/>
      <c r="DQ167" s="121"/>
      <c r="DR167" s="121"/>
      <c r="DS167" s="121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3" t="s">
        <v>123</v>
      </c>
      <c r="AT168" s="174"/>
      <c r="AU168" s="174"/>
      <c r="AV168" s="174"/>
      <c r="AW168" s="174"/>
      <c r="AX168" s="174"/>
      <c r="AY168" s="174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3" t="s">
        <v>86</v>
      </c>
      <c r="CL168" s="174"/>
      <c r="CM168" s="174"/>
      <c r="CN168" s="174"/>
      <c r="CO168" s="174"/>
      <c r="CP168" s="174"/>
      <c r="CQ168" s="174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3"/>
      <c r="AT169" s="174"/>
      <c r="AU169" s="174"/>
      <c r="AV169" s="174"/>
      <c r="AW169" s="174"/>
      <c r="AX169" s="174"/>
      <c r="AY169" s="174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3"/>
      <c r="CL169" s="174"/>
      <c r="CM169" s="174"/>
      <c r="CN169" s="174"/>
      <c r="CO169" s="174"/>
      <c r="CP169" s="174"/>
      <c r="CQ169" s="174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54"/>
      <c r="Z174" s="55"/>
      <c r="AA174" s="55"/>
      <c r="AB174" s="55"/>
      <c r="AC174" s="54"/>
      <c r="AD174" s="55"/>
      <c r="AE174" s="55"/>
      <c r="AF174" s="56"/>
      <c r="AG174" s="55"/>
      <c r="AH174" s="55"/>
      <c r="AI174" s="55"/>
      <c r="AJ174" s="57"/>
      <c r="AK174" s="58"/>
      <c r="AL174" s="58"/>
      <c r="AM174" s="58"/>
      <c r="AN174" s="59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21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76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54"/>
      <c r="Z175" s="55"/>
      <c r="AA175" s="55"/>
      <c r="AB175" s="55"/>
      <c r="AC175" s="54"/>
      <c r="AD175" s="55"/>
      <c r="AE175" s="55"/>
      <c r="AF175" s="56"/>
      <c r="AG175" s="55"/>
      <c r="AH175" s="55"/>
      <c r="AI175" s="55"/>
      <c r="AJ175" s="57"/>
      <c r="AK175" s="58"/>
      <c r="AL175" s="58"/>
      <c r="AM175" s="58"/>
      <c r="AN175" s="59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>Total</v>
      </c>
      <c r="BA176" s="94"/>
      <c r="BB176" s="94"/>
      <c r="BC176" s="94"/>
      <c r="BD176" s="94"/>
      <c r="BE176" s="94"/>
      <c r="BF176" s="98">
        <f>IF(AZ176="","",SUM(BF162:BI173))</f>
        <v>21</v>
      </c>
      <c r="BG176" s="98"/>
      <c r="BH176" s="98"/>
      <c r="BI176" s="98"/>
      <c r="BJ176" s="98">
        <f>IF(AZ176="","",SUM(BJ162:BL173))</f>
        <v>77</v>
      </c>
      <c r="BK176" s="98"/>
      <c r="BL176" s="98"/>
      <c r="BM176" s="104">
        <f>IF(AZ176="","",ROUNDDOWN(BF176/BJ176,3))</f>
        <v>0.27200000000000002</v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>Total</v>
      </c>
      <c r="CS176" s="94"/>
      <c r="CT176" s="94"/>
      <c r="CU176" s="94"/>
      <c r="CV176" s="94"/>
      <c r="CW176" s="94"/>
      <c r="CX176" s="98">
        <f>IF(CR176="","",SUM(CX162:DA173))</f>
        <v>76</v>
      </c>
      <c r="CY176" s="98"/>
      <c r="CZ176" s="98"/>
      <c r="DA176" s="98"/>
      <c r="DB176" s="98">
        <f>IF(CR176="","",SUM(DB162:DD173))</f>
        <v>117</v>
      </c>
      <c r="DC176" s="98"/>
      <c r="DD176" s="98"/>
      <c r="DE176" s="104">
        <f>IF(CR176="","",ROUNDDOWN(CX176/DB176,3))</f>
        <v>0.64900000000000002</v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 t="s">
        <v>95</v>
      </c>
      <c r="B183" s="156"/>
      <c r="C183" s="156"/>
      <c r="D183" s="159" t="s">
        <v>128</v>
      </c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 t="s">
        <v>133</v>
      </c>
      <c r="AT183" s="156"/>
      <c r="AU183" s="156"/>
      <c r="AV183" s="159" t="s">
        <v>135</v>
      </c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120">
        <v>45983</v>
      </c>
      <c r="I185" s="94"/>
      <c r="J185" s="94"/>
      <c r="K185" s="94"/>
      <c r="L185" s="94"/>
      <c r="M185" s="94"/>
      <c r="N185" s="121">
        <v>19</v>
      </c>
      <c r="O185" s="121"/>
      <c r="P185" s="121"/>
      <c r="Q185" s="121"/>
      <c r="R185" s="121">
        <v>58</v>
      </c>
      <c r="S185" s="121"/>
      <c r="T185" s="121"/>
      <c r="U185" s="126">
        <f>IF(H185="","",ROUNDDOWN(N185/R185,3))</f>
        <v>0.32700000000000001</v>
      </c>
      <c r="V185" s="126"/>
      <c r="W185" s="126"/>
      <c r="X185" s="126"/>
      <c r="Y185" s="318"/>
      <c r="Z185" s="319"/>
      <c r="AA185" s="319"/>
      <c r="AB185" s="320"/>
      <c r="AC185" s="318" t="s">
        <v>93</v>
      </c>
      <c r="AD185" s="319"/>
      <c r="AE185" s="319"/>
      <c r="AF185" s="319"/>
      <c r="AG185" s="319"/>
      <c r="AH185" s="319"/>
      <c r="AI185" s="320"/>
      <c r="AJ185" s="243" t="s">
        <v>130</v>
      </c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120">
        <v>46032</v>
      </c>
      <c r="BA185" s="94"/>
      <c r="BB185" s="94"/>
      <c r="BC185" s="94"/>
      <c r="BD185" s="94"/>
      <c r="BE185" s="94"/>
      <c r="BF185" s="289">
        <v>19</v>
      </c>
      <c r="BG185" s="289"/>
      <c r="BH185" s="289"/>
      <c r="BI185" s="289"/>
      <c r="BJ185" s="289">
        <v>69</v>
      </c>
      <c r="BK185" s="289"/>
      <c r="BL185" s="289"/>
      <c r="BM185" s="288">
        <f>IF(AZ185="","",ROUNDDOWN(BF185/BJ185,3))</f>
        <v>0.27500000000000002</v>
      </c>
      <c r="BN185" s="288"/>
      <c r="BO185" s="288"/>
      <c r="BP185" s="288"/>
      <c r="BQ185" s="312"/>
      <c r="BR185" s="313"/>
      <c r="BS185" s="313"/>
      <c r="BT185" s="314"/>
      <c r="BU185" s="312" t="s">
        <v>83</v>
      </c>
      <c r="BV185" s="313"/>
      <c r="BW185" s="313"/>
      <c r="BX185" s="313"/>
      <c r="BY185" s="313"/>
      <c r="BZ185" s="313"/>
      <c r="CA185" s="314"/>
      <c r="CB185" s="243" t="s">
        <v>134</v>
      </c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121"/>
      <c r="O186" s="121"/>
      <c r="P186" s="121"/>
      <c r="Q186" s="121"/>
      <c r="R186" s="121"/>
      <c r="S186" s="121"/>
      <c r="T186" s="121"/>
      <c r="U186" s="126"/>
      <c r="V186" s="126"/>
      <c r="W186" s="126"/>
      <c r="X186" s="126"/>
      <c r="Y186" s="321"/>
      <c r="Z186" s="322"/>
      <c r="AA186" s="322"/>
      <c r="AB186" s="323"/>
      <c r="AC186" s="321"/>
      <c r="AD186" s="322"/>
      <c r="AE186" s="322"/>
      <c r="AF186" s="322"/>
      <c r="AG186" s="322"/>
      <c r="AH186" s="322"/>
      <c r="AI186" s="323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289"/>
      <c r="BG186" s="289"/>
      <c r="BH186" s="289"/>
      <c r="BI186" s="289"/>
      <c r="BJ186" s="289"/>
      <c r="BK186" s="289"/>
      <c r="BL186" s="289"/>
      <c r="BM186" s="288"/>
      <c r="BN186" s="288"/>
      <c r="BO186" s="288"/>
      <c r="BP186" s="288"/>
      <c r="BQ186" s="315"/>
      <c r="BR186" s="316"/>
      <c r="BS186" s="316"/>
      <c r="BT186" s="317"/>
      <c r="BU186" s="315"/>
      <c r="BV186" s="316"/>
      <c r="BW186" s="316"/>
      <c r="BX186" s="316"/>
      <c r="BY186" s="316"/>
      <c r="BZ186" s="316"/>
      <c r="CA186" s="317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 t="s">
        <v>108</v>
      </c>
      <c r="B187" s="172"/>
      <c r="C187" s="172"/>
      <c r="D187" s="172"/>
      <c r="E187" s="172"/>
      <c r="F187" s="172"/>
      <c r="G187" s="172"/>
      <c r="H187" s="308">
        <v>45985</v>
      </c>
      <c r="I187" s="309"/>
      <c r="J187" s="309"/>
      <c r="K187" s="309"/>
      <c r="L187" s="309"/>
      <c r="M187" s="309"/>
      <c r="N187" s="310">
        <v>20</v>
      </c>
      <c r="O187" s="310"/>
      <c r="P187" s="310"/>
      <c r="Q187" s="310"/>
      <c r="R187" s="310">
        <v>33</v>
      </c>
      <c r="S187" s="310"/>
      <c r="T187" s="310"/>
      <c r="U187" s="311">
        <f>IF(H187="","",ROUNDDOWN(N187/R187,3))</f>
        <v>0.60599999999999998</v>
      </c>
      <c r="V187" s="311"/>
      <c r="W187" s="311"/>
      <c r="X187" s="311"/>
      <c r="Y187" s="324"/>
      <c r="Z187" s="325"/>
      <c r="AA187" s="325"/>
      <c r="AB187" s="326"/>
      <c r="AC187" s="324" t="s">
        <v>83</v>
      </c>
      <c r="AD187" s="325"/>
      <c r="AE187" s="325"/>
      <c r="AF187" s="325"/>
      <c r="AG187" s="325"/>
      <c r="AH187" s="325"/>
      <c r="AI187" s="326"/>
      <c r="AJ187" s="335" t="s">
        <v>129</v>
      </c>
      <c r="AK187" s="336"/>
      <c r="AL187" s="336"/>
      <c r="AM187" s="336"/>
      <c r="AN187" s="337"/>
      <c r="AS187" s="171" t="s">
        <v>82</v>
      </c>
      <c r="AT187" s="172"/>
      <c r="AU187" s="172"/>
      <c r="AV187" s="172"/>
      <c r="AW187" s="172"/>
      <c r="AX187" s="172"/>
      <c r="AY187" s="172"/>
      <c r="AZ187" s="120">
        <v>46034</v>
      </c>
      <c r="BA187" s="94"/>
      <c r="BB187" s="94"/>
      <c r="BC187" s="94"/>
      <c r="BD187" s="94"/>
      <c r="BE187" s="94"/>
      <c r="BF187" s="289">
        <v>29</v>
      </c>
      <c r="BG187" s="289"/>
      <c r="BH187" s="289"/>
      <c r="BI187" s="289"/>
      <c r="BJ187" s="289">
        <v>64</v>
      </c>
      <c r="BK187" s="289"/>
      <c r="BL187" s="289"/>
      <c r="BM187" s="288">
        <f>IF(AZ187="","",ROUNDDOWN(BF187/BJ187,3))</f>
        <v>0.45300000000000001</v>
      </c>
      <c r="BN187" s="288"/>
      <c r="BO187" s="288"/>
      <c r="BP187" s="288"/>
      <c r="BQ187" s="312"/>
      <c r="BR187" s="313"/>
      <c r="BS187" s="313"/>
      <c r="BT187" s="314"/>
      <c r="BU187" s="312" t="s">
        <v>78</v>
      </c>
      <c r="BV187" s="313"/>
      <c r="BW187" s="313"/>
      <c r="BX187" s="313"/>
      <c r="BY187" s="313"/>
      <c r="BZ187" s="313"/>
      <c r="CA187" s="314"/>
      <c r="CB187" s="243" t="s">
        <v>134</v>
      </c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309"/>
      <c r="I188" s="309"/>
      <c r="J188" s="309"/>
      <c r="K188" s="309"/>
      <c r="L188" s="309"/>
      <c r="M188" s="309"/>
      <c r="N188" s="310"/>
      <c r="O188" s="310"/>
      <c r="P188" s="310"/>
      <c r="Q188" s="310"/>
      <c r="R188" s="310"/>
      <c r="S188" s="310"/>
      <c r="T188" s="310"/>
      <c r="U188" s="311"/>
      <c r="V188" s="311"/>
      <c r="W188" s="311"/>
      <c r="X188" s="311"/>
      <c r="Y188" s="327"/>
      <c r="Z188" s="328"/>
      <c r="AA188" s="328"/>
      <c r="AB188" s="329"/>
      <c r="AC188" s="327"/>
      <c r="AD188" s="328"/>
      <c r="AE188" s="328"/>
      <c r="AF188" s="328"/>
      <c r="AG188" s="328"/>
      <c r="AH188" s="328"/>
      <c r="AI188" s="329"/>
      <c r="AJ188" s="338"/>
      <c r="AK188" s="339"/>
      <c r="AL188" s="339"/>
      <c r="AM188" s="339"/>
      <c r="AN188" s="340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289"/>
      <c r="BG188" s="289"/>
      <c r="BH188" s="289"/>
      <c r="BI188" s="289"/>
      <c r="BJ188" s="289"/>
      <c r="BK188" s="289"/>
      <c r="BL188" s="289"/>
      <c r="BM188" s="288"/>
      <c r="BN188" s="288"/>
      <c r="BO188" s="288"/>
      <c r="BP188" s="288"/>
      <c r="BQ188" s="315"/>
      <c r="BR188" s="316"/>
      <c r="BS188" s="316"/>
      <c r="BT188" s="317"/>
      <c r="BU188" s="315"/>
      <c r="BV188" s="316"/>
      <c r="BW188" s="316"/>
      <c r="BX188" s="316"/>
      <c r="BY188" s="316"/>
      <c r="BZ188" s="316"/>
      <c r="CA188" s="317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 t="s">
        <v>78</v>
      </c>
      <c r="B189" s="170"/>
      <c r="C189" s="170"/>
      <c r="D189" s="170"/>
      <c r="E189" s="170"/>
      <c r="F189" s="170"/>
      <c r="G189" s="170"/>
      <c r="H189" s="308">
        <v>45986</v>
      </c>
      <c r="I189" s="309"/>
      <c r="J189" s="309"/>
      <c r="K189" s="309"/>
      <c r="L189" s="309"/>
      <c r="M189" s="309"/>
      <c r="N189" s="310">
        <v>20</v>
      </c>
      <c r="O189" s="310"/>
      <c r="P189" s="310"/>
      <c r="Q189" s="310"/>
      <c r="R189" s="310">
        <v>23</v>
      </c>
      <c r="S189" s="310"/>
      <c r="T189" s="310"/>
      <c r="U189" s="311">
        <f>IF(H189="","",ROUNDDOWN(N189/R189,3))</f>
        <v>0.86899999999999999</v>
      </c>
      <c r="V189" s="311"/>
      <c r="W189" s="311"/>
      <c r="X189" s="311"/>
      <c r="Y189" s="324"/>
      <c r="Z189" s="325"/>
      <c r="AA189" s="325"/>
      <c r="AB189" s="326"/>
      <c r="AC189" s="324" t="s">
        <v>93</v>
      </c>
      <c r="AD189" s="325"/>
      <c r="AE189" s="325"/>
      <c r="AF189" s="325"/>
      <c r="AG189" s="325"/>
      <c r="AH189" s="325"/>
      <c r="AI189" s="326"/>
      <c r="AJ189" s="202" t="s">
        <v>129</v>
      </c>
      <c r="AK189" s="330"/>
      <c r="AL189" s="330"/>
      <c r="AM189" s="330"/>
      <c r="AN189" s="331"/>
      <c r="AS189" s="169" t="s">
        <v>93</v>
      </c>
      <c r="AT189" s="170"/>
      <c r="AU189" s="170"/>
      <c r="AV189" s="170"/>
      <c r="AW189" s="170"/>
      <c r="AX189" s="170"/>
      <c r="AY189" s="170"/>
      <c r="AZ189" s="120">
        <v>46035</v>
      </c>
      <c r="BA189" s="94"/>
      <c r="BB189" s="94"/>
      <c r="BC189" s="94"/>
      <c r="BD189" s="94"/>
      <c r="BE189" s="94"/>
      <c r="BF189" s="289">
        <v>20</v>
      </c>
      <c r="BG189" s="289"/>
      <c r="BH189" s="289"/>
      <c r="BI189" s="289"/>
      <c r="BJ189" s="289">
        <v>36</v>
      </c>
      <c r="BK189" s="289"/>
      <c r="BL189" s="289"/>
      <c r="BM189" s="288">
        <f>IF(AZ189="","",ROUNDDOWN(BF189/BJ189,3))</f>
        <v>0.55500000000000005</v>
      </c>
      <c r="BN189" s="288"/>
      <c r="BO189" s="288"/>
      <c r="BP189" s="288"/>
      <c r="BQ189" s="341"/>
      <c r="BR189" s="342"/>
      <c r="BS189" s="342"/>
      <c r="BT189" s="343"/>
      <c r="BU189" s="341" t="s">
        <v>93</v>
      </c>
      <c r="BV189" s="342"/>
      <c r="BW189" s="342"/>
      <c r="BX189" s="342"/>
      <c r="BY189" s="342"/>
      <c r="BZ189" s="342"/>
      <c r="CA189" s="343"/>
      <c r="CB189" s="255" t="s">
        <v>134</v>
      </c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309"/>
      <c r="I190" s="309"/>
      <c r="J190" s="309"/>
      <c r="K190" s="309"/>
      <c r="L190" s="309"/>
      <c r="M190" s="309"/>
      <c r="N190" s="310"/>
      <c r="O190" s="310"/>
      <c r="P190" s="310"/>
      <c r="Q190" s="310"/>
      <c r="R190" s="310"/>
      <c r="S190" s="310"/>
      <c r="T190" s="310"/>
      <c r="U190" s="311"/>
      <c r="V190" s="311"/>
      <c r="W190" s="311"/>
      <c r="X190" s="311"/>
      <c r="Y190" s="327"/>
      <c r="Z190" s="328"/>
      <c r="AA190" s="328"/>
      <c r="AB190" s="329"/>
      <c r="AC190" s="327"/>
      <c r="AD190" s="328"/>
      <c r="AE190" s="328"/>
      <c r="AF190" s="328"/>
      <c r="AG190" s="328"/>
      <c r="AH190" s="328"/>
      <c r="AI190" s="329"/>
      <c r="AJ190" s="332"/>
      <c r="AK190" s="333"/>
      <c r="AL190" s="333"/>
      <c r="AM190" s="333"/>
      <c r="AN190" s="334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289"/>
      <c r="BG190" s="289"/>
      <c r="BH190" s="289"/>
      <c r="BI190" s="289"/>
      <c r="BJ190" s="289"/>
      <c r="BK190" s="289"/>
      <c r="BL190" s="289"/>
      <c r="BM190" s="288"/>
      <c r="BN190" s="288"/>
      <c r="BO190" s="288"/>
      <c r="BP190" s="288"/>
      <c r="BQ190" s="344"/>
      <c r="BR190" s="345"/>
      <c r="BS190" s="345"/>
      <c r="BT190" s="346"/>
      <c r="BU190" s="344"/>
      <c r="BV190" s="345"/>
      <c r="BW190" s="345"/>
      <c r="BX190" s="345"/>
      <c r="BY190" s="345"/>
      <c r="BZ190" s="345"/>
      <c r="CA190" s="346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 t="s">
        <v>82</v>
      </c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347"/>
      <c r="O191" s="347"/>
      <c r="P191" s="347"/>
      <c r="Q191" s="347"/>
      <c r="R191" s="347"/>
      <c r="S191" s="347"/>
      <c r="T191" s="347"/>
      <c r="U191" s="348" t="str">
        <f>IF(H191="","",ROUNDDOWN(N191/R191,3))</f>
        <v/>
      </c>
      <c r="V191" s="348"/>
      <c r="W191" s="348"/>
      <c r="X191" s="348"/>
      <c r="Y191" s="347"/>
      <c r="Z191" s="347"/>
      <c r="AA191" s="347"/>
      <c r="AB191" s="347"/>
      <c r="AC191" s="347"/>
      <c r="AD191" s="347"/>
      <c r="AE191" s="347"/>
      <c r="AF191" s="347"/>
      <c r="AG191" s="347"/>
      <c r="AH191" s="347"/>
      <c r="AI191" s="347"/>
      <c r="AJ191" s="94"/>
      <c r="AK191" s="94"/>
      <c r="AL191" s="94"/>
      <c r="AM191" s="94"/>
      <c r="AN191" s="122"/>
      <c r="AS191" s="173" t="s">
        <v>78</v>
      </c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347"/>
      <c r="O192" s="347"/>
      <c r="P192" s="347"/>
      <c r="Q192" s="347"/>
      <c r="R192" s="347"/>
      <c r="S192" s="347"/>
      <c r="T192" s="347"/>
      <c r="U192" s="348"/>
      <c r="V192" s="348"/>
      <c r="W192" s="348"/>
      <c r="X192" s="348"/>
      <c r="Y192" s="347"/>
      <c r="Z192" s="347"/>
      <c r="AA192" s="347"/>
      <c r="AB192" s="347"/>
      <c r="AC192" s="347"/>
      <c r="AD192" s="347"/>
      <c r="AE192" s="347"/>
      <c r="AF192" s="347"/>
      <c r="AG192" s="347"/>
      <c r="AH192" s="347"/>
      <c r="AI192" s="347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59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55"/>
      <c r="Z197" s="55"/>
      <c r="AA197" s="55"/>
      <c r="AB197" s="55"/>
      <c r="AC197" s="55"/>
      <c r="AD197" s="54"/>
      <c r="AE197" s="55"/>
      <c r="AF197" s="56"/>
      <c r="AG197" s="55"/>
      <c r="AH197" s="55"/>
      <c r="AI197" s="55"/>
      <c r="AJ197" s="57"/>
      <c r="AK197" s="58"/>
      <c r="AL197" s="58"/>
      <c r="AM197" s="58"/>
      <c r="AN197" s="59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68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55"/>
      <c r="BR197" s="55"/>
      <c r="BS197" s="55"/>
      <c r="BT197" s="55"/>
      <c r="BU197" s="55"/>
      <c r="BV197" s="54"/>
      <c r="BW197" s="55"/>
      <c r="BX197" s="56"/>
      <c r="BY197" s="55"/>
      <c r="BZ197" s="55"/>
      <c r="CA197" s="55"/>
      <c r="CB197" s="57"/>
      <c r="CC197" s="58"/>
      <c r="CD197" s="58"/>
      <c r="CE197" s="58"/>
      <c r="CF197" s="59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55"/>
      <c r="DJ197" s="55"/>
      <c r="DK197" s="55"/>
      <c r="DL197" s="55"/>
      <c r="DM197" s="55"/>
      <c r="DN197" s="54"/>
      <c r="DO197" s="55"/>
      <c r="DP197" s="56"/>
      <c r="DQ197" s="55"/>
      <c r="DR197" s="55"/>
      <c r="DS197" s="55"/>
      <c r="DT197" s="57"/>
      <c r="DU197" s="58"/>
      <c r="DV197" s="58"/>
      <c r="DW197" s="58"/>
      <c r="DX197" s="59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55"/>
      <c r="Z198" s="55"/>
      <c r="AA198" s="55"/>
      <c r="AB198" s="55"/>
      <c r="AC198" s="55"/>
      <c r="AD198" s="54"/>
      <c r="AE198" s="55"/>
      <c r="AF198" s="56"/>
      <c r="AG198" s="55"/>
      <c r="AH198" s="55"/>
      <c r="AI198" s="55"/>
      <c r="AJ198" s="57"/>
      <c r="AK198" s="58"/>
      <c r="AL198" s="58"/>
      <c r="AM198" s="58"/>
      <c r="AN198" s="59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55"/>
      <c r="BR198" s="55"/>
      <c r="BS198" s="55"/>
      <c r="BT198" s="55"/>
      <c r="BU198" s="55"/>
      <c r="BV198" s="54"/>
      <c r="BW198" s="55"/>
      <c r="BX198" s="56"/>
      <c r="BY198" s="55"/>
      <c r="BZ198" s="55"/>
      <c r="CA198" s="55"/>
      <c r="CB198" s="57"/>
      <c r="CC198" s="58"/>
      <c r="CD198" s="58"/>
      <c r="CE198" s="58"/>
      <c r="CF198" s="59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55"/>
      <c r="DJ198" s="55"/>
      <c r="DK198" s="55"/>
      <c r="DL198" s="55"/>
      <c r="DM198" s="55"/>
      <c r="DN198" s="54"/>
      <c r="DO198" s="55"/>
      <c r="DP198" s="56"/>
      <c r="DQ198" s="55"/>
      <c r="DR198" s="55"/>
      <c r="DS198" s="55"/>
      <c r="DT198" s="57"/>
      <c r="DU198" s="58"/>
      <c r="DV198" s="58"/>
      <c r="DW198" s="58"/>
      <c r="DX198" s="59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>Total</v>
      </c>
      <c r="I199" s="94"/>
      <c r="J199" s="94"/>
      <c r="K199" s="94"/>
      <c r="L199" s="94"/>
      <c r="M199" s="94"/>
      <c r="N199" s="98">
        <f>IF(H199="","",SUM(N185))</f>
        <v>19</v>
      </c>
      <c r="O199" s="98"/>
      <c r="P199" s="98"/>
      <c r="Q199" s="98"/>
      <c r="R199" s="98">
        <f>IF(H199="","",SUM(R185))</f>
        <v>58</v>
      </c>
      <c r="S199" s="98"/>
      <c r="T199" s="98"/>
      <c r="U199" s="104">
        <f>IF(H199="","",ROUNDDOWN(N199/R199,3))</f>
        <v>0.32700000000000001</v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>
        <f>N187+N189</f>
        <v>40</v>
      </c>
      <c r="AE199" s="194"/>
      <c r="AF199" s="207"/>
      <c r="AG199" s="194">
        <f>R187+R189</f>
        <v>56</v>
      </c>
      <c r="AH199" s="194"/>
      <c r="AI199" s="194"/>
      <c r="AJ199" s="196">
        <f>IF(AD199="","",ROUNDDOWN(AD199/AG199,3))</f>
        <v>0.71399999999999997</v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>Total</v>
      </c>
      <c r="BA199" s="94"/>
      <c r="BB199" s="94"/>
      <c r="BC199" s="94"/>
      <c r="BD199" s="94"/>
      <c r="BE199" s="94"/>
      <c r="BF199" s="98">
        <f>IF(AZ199="","",SUM(BF185:BI196))</f>
        <v>68</v>
      </c>
      <c r="BG199" s="98"/>
      <c r="BH199" s="98"/>
      <c r="BI199" s="98"/>
      <c r="BJ199" s="98">
        <f>IF(AZ199="","",SUM(BJ185:BL196))</f>
        <v>169</v>
      </c>
      <c r="BK199" s="98"/>
      <c r="BL199" s="98"/>
      <c r="BM199" s="104">
        <f>IF(AZ199="","",ROUNDDOWN(BF199/BJ199,3))</f>
        <v>0.40200000000000002</v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05" t="s">
        <v>45</v>
      </c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7"/>
    </row>
    <row r="205" spans="1:220" ht="6" customHeight="1">
      <c r="A205" s="108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10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26:G27"/>
    <mergeCell ref="AV26:AY27"/>
    <mergeCell ref="CN26:CQ27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BQ65:BT66"/>
    <mergeCell ref="BU65:CA66"/>
    <mergeCell ref="CB65:CF66"/>
    <mergeCell ref="BM57:BP58"/>
    <mergeCell ref="BQ57:BT58"/>
    <mergeCell ref="BU57:CA58"/>
    <mergeCell ref="CB57:CF58"/>
    <mergeCell ref="U49:X50"/>
    <mergeCell ref="Y49:AB50"/>
    <mergeCell ref="AJ59:AN60"/>
    <mergeCell ref="AZ59:BE60"/>
    <mergeCell ref="BF59:BI60"/>
    <mergeCell ref="BJ59:BL60"/>
    <mergeCell ref="H49:M50"/>
    <mergeCell ref="N49:Q50"/>
    <mergeCell ref="R49:T50"/>
    <mergeCell ref="AJ55:AN56"/>
    <mergeCell ref="CX24:DA25"/>
    <mergeCell ref="DB24:DD25"/>
    <mergeCell ref="DE24:DH25"/>
    <mergeCell ref="A47:C66"/>
    <mergeCell ref="D47:G48"/>
    <mergeCell ref="AS47:AU66"/>
    <mergeCell ref="AV47:AY48"/>
    <mergeCell ref="D49:G50"/>
    <mergeCell ref="AV49:AY50"/>
    <mergeCell ref="D51:G52"/>
    <mergeCell ref="AV51:AY52"/>
    <mergeCell ref="D53:G54"/>
    <mergeCell ref="AV53:AY54"/>
    <mergeCell ref="D55:G56"/>
    <mergeCell ref="H55:M56"/>
    <mergeCell ref="N55:Q56"/>
    <mergeCell ref="R55:T56"/>
    <mergeCell ref="U55:X56"/>
    <mergeCell ref="Y55:AB56"/>
    <mergeCell ref="BM55:BP56"/>
    <mergeCell ref="BQ55:BT56"/>
    <mergeCell ref="BU55:CA56"/>
    <mergeCell ref="CB55:CF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D65:G66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R65:T66"/>
    <mergeCell ref="U65:X66"/>
    <mergeCell ref="Y65:AB66"/>
    <mergeCell ref="AC65:AI66"/>
    <mergeCell ref="AJ65:AN66"/>
    <mergeCell ref="AZ65:BE66"/>
    <mergeCell ref="BF65:BI66"/>
    <mergeCell ref="BJ65:BL66"/>
    <mergeCell ref="BM65:BP66"/>
    <mergeCell ref="H67:M68"/>
    <mergeCell ref="N67:Q68"/>
    <mergeCell ref="R67:T68"/>
    <mergeCell ref="U67:X68"/>
    <mergeCell ref="AZ67:BE68"/>
    <mergeCell ref="BF67:BI68"/>
    <mergeCell ref="BJ67:BL68"/>
    <mergeCell ref="BM67:BP68"/>
    <mergeCell ref="AV65:AY66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4:AN205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B191:CF192"/>
    <mergeCell ref="CK191:CQ192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A189:G190"/>
    <mergeCell ref="H189:M190"/>
    <mergeCell ref="N189:Q190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1:BL62"/>
    <mergeCell ref="BM61:BP62"/>
    <mergeCell ref="H63:M64"/>
    <mergeCell ref="N63:Q64"/>
    <mergeCell ref="R63:T64"/>
    <mergeCell ref="U63:X64"/>
    <mergeCell ref="AZ63:BE64"/>
    <mergeCell ref="BF63:BI64"/>
    <mergeCell ref="BJ63:BL64"/>
    <mergeCell ref="BM63:BP64"/>
    <mergeCell ref="DM114:DS115"/>
    <mergeCell ref="DT114:DX115"/>
    <mergeCell ref="H61:M62"/>
    <mergeCell ref="N61:Q62"/>
    <mergeCell ref="R61:T62"/>
    <mergeCell ref="U61:X62"/>
    <mergeCell ref="AZ61:BE62"/>
    <mergeCell ref="BF61:BI62"/>
    <mergeCell ref="Y61:AB62"/>
    <mergeCell ref="AC61:AI62"/>
    <mergeCell ref="AJ61:AN62"/>
    <mergeCell ref="BQ61:BT62"/>
    <mergeCell ref="BU61:CA62"/>
    <mergeCell ref="CB61:CF62"/>
    <mergeCell ref="A112:AN113"/>
    <mergeCell ref="AS112:CF113"/>
    <mergeCell ref="BM53:BP54"/>
    <mergeCell ref="BQ53:BT54"/>
    <mergeCell ref="BU53:CA54"/>
    <mergeCell ref="CB53:CF54"/>
    <mergeCell ref="H57:M58"/>
    <mergeCell ref="N57:Q58"/>
    <mergeCell ref="R57:T58"/>
    <mergeCell ref="U57:X58"/>
    <mergeCell ref="Y57:AB58"/>
    <mergeCell ref="AC53:AI54"/>
    <mergeCell ref="AJ53:AN54"/>
    <mergeCell ref="AZ53:BE54"/>
    <mergeCell ref="BF53:BI54"/>
    <mergeCell ref="BJ53:BL54"/>
    <mergeCell ref="BM59:BP60"/>
    <mergeCell ref="BQ59:BT60"/>
    <mergeCell ref="BU59:CA60"/>
    <mergeCell ref="CB59:CF60"/>
    <mergeCell ref="Y63:AB64"/>
    <mergeCell ref="AC63:AI64"/>
    <mergeCell ref="AJ63:AN64"/>
    <mergeCell ref="BQ63:BT64"/>
    <mergeCell ref="BU63:CA64"/>
    <mergeCell ref="CB63:CF64"/>
    <mergeCell ref="H65:M66"/>
    <mergeCell ref="N65:Q66"/>
    <mergeCell ref="AZ57:BE58"/>
    <mergeCell ref="BF57:BI58"/>
    <mergeCell ref="BJ57:BL58"/>
    <mergeCell ref="AC59:AI60"/>
    <mergeCell ref="AV55:AY56"/>
    <mergeCell ref="AZ55:BE56"/>
    <mergeCell ref="BF55:BI56"/>
    <mergeCell ref="BJ55:BL56"/>
    <mergeCell ref="AC55:AI56"/>
    <mergeCell ref="H59:M60"/>
    <mergeCell ref="N59:Q60"/>
    <mergeCell ref="R59:T60"/>
    <mergeCell ref="U59:X60"/>
    <mergeCell ref="Y59:AB60"/>
    <mergeCell ref="AC57:AI58"/>
    <mergeCell ref="AJ57:AN58"/>
    <mergeCell ref="BU51:CA52"/>
    <mergeCell ref="CB51:CF52"/>
    <mergeCell ref="H53:M54"/>
    <mergeCell ref="N53:Q54"/>
    <mergeCell ref="R53:T54"/>
    <mergeCell ref="U53:X54"/>
    <mergeCell ref="Y53:AB54"/>
    <mergeCell ref="AC51:AI52"/>
    <mergeCell ref="AJ51:AN52"/>
    <mergeCell ref="AZ51:BE52"/>
    <mergeCell ref="BF51:BI52"/>
    <mergeCell ref="BJ51:BL52"/>
    <mergeCell ref="BM49:BP50"/>
    <mergeCell ref="BQ49:BT50"/>
    <mergeCell ref="BU49:CA50"/>
    <mergeCell ref="CB49:CF50"/>
    <mergeCell ref="H51:M52"/>
    <mergeCell ref="N51:Q52"/>
    <mergeCell ref="R51:T52"/>
    <mergeCell ref="U51:X52"/>
    <mergeCell ref="Y51:AB52"/>
    <mergeCell ref="AC49:AI50"/>
    <mergeCell ref="AJ49:AN50"/>
    <mergeCell ref="AZ49:BE50"/>
    <mergeCell ref="BF49:BI50"/>
    <mergeCell ref="BJ49:BL50"/>
    <mergeCell ref="BM51:BP52"/>
    <mergeCell ref="BQ51:BT52"/>
    <mergeCell ref="AS45:AY46"/>
    <mergeCell ref="AZ45:BE46"/>
    <mergeCell ref="BF45:BI46"/>
    <mergeCell ref="BJ45:BL46"/>
    <mergeCell ref="BM45:BP46"/>
    <mergeCell ref="BQ45:BT46"/>
    <mergeCell ref="A43:AN44"/>
    <mergeCell ref="AS43:CF44"/>
    <mergeCell ref="A45:G46"/>
    <mergeCell ref="H45:M46"/>
    <mergeCell ref="N45:Q46"/>
    <mergeCell ref="R45:T46"/>
    <mergeCell ref="U45:X46"/>
    <mergeCell ref="Y45:AB46"/>
    <mergeCell ref="AC45:AI46"/>
    <mergeCell ref="AJ45:AN46"/>
    <mergeCell ref="BM47:BP48"/>
    <mergeCell ref="BQ47:BT48"/>
    <mergeCell ref="BU47:CA48"/>
    <mergeCell ref="CB47:CF48"/>
    <mergeCell ref="AJ47:AN48"/>
    <mergeCell ref="AZ47:BE48"/>
    <mergeCell ref="BF47:BI48"/>
    <mergeCell ref="BJ47:BL48"/>
    <mergeCell ref="BU45:CA46"/>
    <mergeCell ref="CB45:CF46"/>
    <mergeCell ref="H47:M48"/>
    <mergeCell ref="N47:Q48"/>
    <mergeCell ref="R47:T48"/>
    <mergeCell ref="U47:X48"/>
    <mergeCell ref="Y47:AB48"/>
    <mergeCell ref="AC47:AI48"/>
    <mergeCell ref="BJ38:BL39"/>
    <mergeCell ref="BM38:BP39"/>
    <mergeCell ref="CR38:CW39"/>
    <mergeCell ref="CX38:DA39"/>
    <mergeCell ref="DB38:DD39"/>
    <mergeCell ref="DE38:DH39"/>
    <mergeCell ref="H38:M39"/>
    <mergeCell ref="N38:Q39"/>
    <mergeCell ref="R38:T39"/>
    <mergeCell ref="U38:X39"/>
    <mergeCell ref="AZ38:BE39"/>
    <mergeCell ref="BF38:BI39"/>
    <mergeCell ref="BJ36:BL37"/>
    <mergeCell ref="BM36:BP37"/>
    <mergeCell ref="CR36:CW37"/>
    <mergeCell ref="CX36:DA37"/>
    <mergeCell ref="DB36:DD37"/>
    <mergeCell ref="DE36:DH37"/>
    <mergeCell ref="H36:M37"/>
    <mergeCell ref="N36:Q37"/>
    <mergeCell ref="R36:T37"/>
    <mergeCell ref="U36:X37"/>
    <mergeCell ref="AZ36:BE37"/>
    <mergeCell ref="BF36:BI37"/>
    <mergeCell ref="CR34:CW35"/>
    <mergeCell ref="AC34:AI35"/>
    <mergeCell ref="AJ34:AN35"/>
    <mergeCell ref="AZ34:BE35"/>
    <mergeCell ref="BF34:BI35"/>
    <mergeCell ref="BJ34:BL35"/>
    <mergeCell ref="AS16:AU35"/>
    <mergeCell ref="AV16:AY17"/>
    <mergeCell ref="CK16:CM35"/>
    <mergeCell ref="CN16:CQ17"/>
    <mergeCell ref="AV18:AY19"/>
    <mergeCell ref="CN18:CQ19"/>
    <mergeCell ref="AV20:AY21"/>
    <mergeCell ref="CN20:CQ21"/>
    <mergeCell ref="AV22:AY23"/>
    <mergeCell ref="CN22:CQ23"/>
    <mergeCell ref="DI24:DL25"/>
    <mergeCell ref="BU30:CA31"/>
    <mergeCell ref="CB30:CF31"/>
    <mergeCell ref="CR30:CW31"/>
    <mergeCell ref="BM32:BP33"/>
    <mergeCell ref="BQ32:BT33"/>
    <mergeCell ref="CX30:DA31"/>
    <mergeCell ref="DB30:DD31"/>
    <mergeCell ref="DE30:DH31"/>
    <mergeCell ref="DI30:DL31"/>
    <mergeCell ref="CX34:DA35"/>
    <mergeCell ref="CX28:DA29"/>
    <mergeCell ref="DB28:DD29"/>
    <mergeCell ref="DE28:DH29"/>
    <mergeCell ref="DI28:DL29"/>
    <mergeCell ref="CR16:CW17"/>
    <mergeCell ref="H34:M35"/>
    <mergeCell ref="N34:Q35"/>
    <mergeCell ref="R34:T35"/>
    <mergeCell ref="U34:X35"/>
    <mergeCell ref="Y34:AB35"/>
    <mergeCell ref="DT26:DX27"/>
    <mergeCell ref="BM26:BP27"/>
    <mergeCell ref="BQ26:BT27"/>
    <mergeCell ref="BU26:CA27"/>
    <mergeCell ref="CB26:CF27"/>
    <mergeCell ref="DT28:DX29"/>
    <mergeCell ref="BM28:BP29"/>
    <mergeCell ref="BQ28:BT29"/>
    <mergeCell ref="BU28:CA29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DB34:DD35"/>
    <mergeCell ref="DE34:DH35"/>
    <mergeCell ref="DI34:DL35"/>
    <mergeCell ref="DM34:DS35"/>
    <mergeCell ref="DT34:DX35"/>
    <mergeCell ref="BM34:BP35"/>
    <mergeCell ref="BQ34:BT35"/>
    <mergeCell ref="BU34:CA35"/>
    <mergeCell ref="CB34:CF35"/>
    <mergeCell ref="U32:X33"/>
    <mergeCell ref="Y32:AB33"/>
    <mergeCell ref="AC32:AI33"/>
    <mergeCell ref="AJ32:AN33"/>
    <mergeCell ref="CX32:DA33"/>
    <mergeCell ref="DB32:DD33"/>
    <mergeCell ref="DE32:DH33"/>
    <mergeCell ref="DI32:DL33"/>
    <mergeCell ref="DM32:DS33"/>
    <mergeCell ref="DT32:DX33"/>
    <mergeCell ref="BF26:BI27"/>
    <mergeCell ref="BJ26:BL27"/>
    <mergeCell ref="H26:M27"/>
    <mergeCell ref="N26:Q27"/>
    <mergeCell ref="R26:T27"/>
    <mergeCell ref="U26:X27"/>
    <mergeCell ref="Y26:AB27"/>
    <mergeCell ref="AZ32:BE33"/>
    <mergeCell ref="BF32:BI33"/>
    <mergeCell ref="BJ32:BL33"/>
    <mergeCell ref="BU32:CA33"/>
    <mergeCell ref="CB32:CF33"/>
    <mergeCell ref="CR32:CW33"/>
    <mergeCell ref="H30:M31"/>
    <mergeCell ref="N30:Q31"/>
    <mergeCell ref="R30:T31"/>
    <mergeCell ref="H32:M33"/>
    <mergeCell ref="N32:Q33"/>
    <mergeCell ref="R32:T33"/>
    <mergeCell ref="DT30:DX31"/>
    <mergeCell ref="DM30:DS31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AZ30:BE31"/>
    <mergeCell ref="BF30:BI31"/>
    <mergeCell ref="BJ30:BL31"/>
    <mergeCell ref="CB22:CF23"/>
    <mergeCell ref="CR22:CW23"/>
    <mergeCell ref="AC22:AI23"/>
    <mergeCell ref="AJ22:AN23"/>
    <mergeCell ref="AZ22:BE23"/>
    <mergeCell ref="BF22:BI23"/>
    <mergeCell ref="BJ22:BL23"/>
    <mergeCell ref="AZ16:BE17"/>
    <mergeCell ref="BF16:BI17"/>
    <mergeCell ref="BJ16:BL17"/>
    <mergeCell ref="BM16:BP17"/>
    <mergeCell ref="BQ16:BT17"/>
    <mergeCell ref="AZ20:BE21"/>
    <mergeCell ref="BF20:BI21"/>
    <mergeCell ref="BJ20:BL21"/>
    <mergeCell ref="U30:X31"/>
    <mergeCell ref="Y30:AB31"/>
    <mergeCell ref="AC30:AI31"/>
    <mergeCell ref="AJ30:AN31"/>
    <mergeCell ref="U24:X25"/>
    <mergeCell ref="CB16:CF17"/>
    <mergeCell ref="DM28:DS29"/>
    <mergeCell ref="AZ18:BE19"/>
    <mergeCell ref="BF18:BI19"/>
    <mergeCell ref="BJ18:BL19"/>
    <mergeCell ref="BM18:BP19"/>
    <mergeCell ref="BQ18:BT19"/>
    <mergeCell ref="CX22:DA23"/>
    <mergeCell ref="DB22:DD23"/>
    <mergeCell ref="DE22:DH23"/>
    <mergeCell ref="DI22:DL23"/>
    <mergeCell ref="DM22:DS23"/>
    <mergeCell ref="CR26:CW27"/>
    <mergeCell ref="AC26:AI27"/>
    <mergeCell ref="AJ26:AN27"/>
    <mergeCell ref="AZ26:BE27"/>
    <mergeCell ref="BM22:BP23"/>
    <mergeCell ref="BQ22:BT23"/>
    <mergeCell ref="BU22:CA23"/>
    <mergeCell ref="BM20:BP21"/>
    <mergeCell ref="BQ20:BT21"/>
    <mergeCell ref="BU20:CA21"/>
    <mergeCell ref="CB20:CF21"/>
    <mergeCell ref="CR20:CW21"/>
    <mergeCell ref="DM24:DS25"/>
    <mergeCell ref="BU18:CA19"/>
    <mergeCell ref="CB18:CF19"/>
    <mergeCell ref="CR18:CW19"/>
    <mergeCell ref="CX18:DA19"/>
    <mergeCell ref="DB18:DD19"/>
    <mergeCell ref="DE18:DH19"/>
    <mergeCell ref="DI18:DL19"/>
    <mergeCell ref="DM18:DS19"/>
    <mergeCell ref="DT18:DX19"/>
    <mergeCell ref="DT20:DX21"/>
    <mergeCell ref="AC18:AI19"/>
    <mergeCell ref="AJ18:AN19"/>
    <mergeCell ref="AC20:AI21"/>
    <mergeCell ref="AJ20:AN21"/>
    <mergeCell ref="CX26:DA27"/>
    <mergeCell ref="DB26:DD27"/>
    <mergeCell ref="DE26:DH27"/>
    <mergeCell ref="DI26:DL27"/>
    <mergeCell ref="DM26:DS27"/>
    <mergeCell ref="DT24:DX25"/>
    <mergeCell ref="DB14:DD15"/>
    <mergeCell ref="DT22:DX23"/>
    <mergeCell ref="H16:M17"/>
    <mergeCell ref="N16:Q17"/>
    <mergeCell ref="R16:T17"/>
    <mergeCell ref="H18:M19"/>
    <mergeCell ref="N18:Q19"/>
    <mergeCell ref="R18:T19"/>
    <mergeCell ref="H22:M23"/>
    <mergeCell ref="N22:Q23"/>
    <mergeCell ref="R22:T23"/>
    <mergeCell ref="U22:X23"/>
    <mergeCell ref="Y22:AB23"/>
    <mergeCell ref="H20:M21"/>
    <mergeCell ref="N20:Q21"/>
    <mergeCell ref="R20:T21"/>
    <mergeCell ref="U20:X21"/>
    <mergeCell ref="Y20:AB21"/>
    <mergeCell ref="U18:X19"/>
    <mergeCell ref="Y18:AB19"/>
    <mergeCell ref="CX20:DA21"/>
    <mergeCell ref="DB20:DD21"/>
    <mergeCell ref="DE20:DH21"/>
    <mergeCell ref="DI20:DL21"/>
    <mergeCell ref="DM20:DS21"/>
    <mergeCell ref="CX16:DA17"/>
    <mergeCell ref="DB16:DD17"/>
    <mergeCell ref="DE16:DH17"/>
    <mergeCell ref="DI16:DL17"/>
    <mergeCell ref="DM16:DS17"/>
    <mergeCell ref="DT16:DX17"/>
    <mergeCell ref="BU16:CA17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A16:C35"/>
    <mergeCell ref="D16:G17"/>
    <mergeCell ref="D18:G19"/>
    <mergeCell ref="D20:G21"/>
    <mergeCell ref="H8:K9"/>
    <mergeCell ref="L8:O9"/>
    <mergeCell ref="P8:S9"/>
    <mergeCell ref="Y8:AB9"/>
    <mergeCell ref="AC8:AF9"/>
    <mergeCell ref="AG8:AK9"/>
    <mergeCell ref="CX14:DA15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D22:G23"/>
    <mergeCell ref="D24:G25"/>
    <mergeCell ref="H24:M25"/>
    <mergeCell ref="N24:Q25"/>
    <mergeCell ref="R24:T25"/>
    <mergeCell ref="Y24:AB25"/>
    <mergeCell ref="AC24:AI25"/>
    <mergeCell ref="AJ24:AN25"/>
    <mergeCell ref="AV24:AY25"/>
    <mergeCell ref="AZ24:BE25"/>
    <mergeCell ref="BF24:BI25"/>
    <mergeCell ref="BJ24:BL25"/>
    <mergeCell ref="BM24:BP25"/>
    <mergeCell ref="BQ24:BT25"/>
    <mergeCell ref="BU24:CA25"/>
    <mergeCell ref="CB24:CF25"/>
    <mergeCell ref="CN24:CQ25"/>
    <mergeCell ref="CR24:CW25"/>
  </mergeCells>
  <pageMargins left="0" right="0" top="0" bottom="0" header="0" footer="0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EB77-5F2D-7A43-99DD-553EE81EAFB9}">
  <sheetPr codeName="Tabelle19"/>
  <dimension ref="A1:HL223"/>
  <sheetViews>
    <sheetView topLeftCell="A106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145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5" t="s">
        <v>1</v>
      </c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6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6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IF(N38="",0,N38)+IF(AD130="",0,AD130)+IF(BF130="",0,BF130)+IF(CX130="",0,CX130)</f>
        <v>87</v>
      </c>
      <c r="Z8" s="98"/>
      <c r="AA8" s="98"/>
      <c r="AB8" s="98"/>
      <c r="AC8" s="98">
        <f>IF(R38="",0,R38)+IF(AG130="",0,AG130)+IF(BJ130="",0,BJ130)+IF(DB130="",0,DB130)</f>
        <v>80</v>
      </c>
      <c r="AD8" s="98"/>
      <c r="AE8" s="98"/>
      <c r="AF8" s="98"/>
      <c r="AG8" s="104">
        <f>IF(Y8=0,0,ROUNDDOWN(Y8/AC8,3))</f>
        <v>1.087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98">
        <f>IF(CX153="",0,CX153)+IF(AC176="",0,AC176)</f>
        <v>0</v>
      </c>
      <c r="BG8" s="98"/>
      <c r="BH8" s="98"/>
      <c r="BI8" s="98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13">
        <v>46055</v>
      </c>
      <c r="I20" s="114"/>
      <c r="J20" s="114"/>
      <c r="K20" s="114"/>
      <c r="L20" s="114"/>
      <c r="M20" s="114"/>
      <c r="N20" s="350">
        <v>28</v>
      </c>
      <c r="O20" s="350"/>
      <c r="P20" s="350"/>
      <c r="Q20" s="350"/>
      <c r="R20" s="350">
        <v>20</v>
      </c>
      <c r="S20" s="350"/>
      <c r="T20" s="350"/>
      <c r="U20" s="351">
        <f>IF(H20="","",ROUNDDOWN(N20/R20,3))</f>
        <v>1.4</v>
      </c>
      <c r="V20" s="351"/>
      <c r="W20" s="351"/>
      <c r="X20" s="351"/>
      <c r="Y20" s="350">
        <v>5</v>
      </c>
      <c r="Z20" s="350"/>
      <c r="AA20" s="350"/>
      <c r="AB20" s="350"/>
      <c r="AC20" s="350" t="s">
        <v>146</v>
      </c>
      <c r="AD20" s="350"/>
      <c r="AE20" s="350"/>
      <c r="AF20" s="350"/>
      <c r="AG20" s="350"/>
      <c r="AH20" s="350"/>
      <c r="AI20" s="350"/>
      <c r="AJ20" s="114" t="s">
        <v>79</v>
      </c>
      <c r="AK20" s="114"/>
      <c r="AL20" s="114"/>
      <c r="AM20" s="114"/>
      <c r="AN20" s="28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114"/>
      <c r="I21" s="114"/>
      <c r="J21" s="114"/>
      <c r="K21" s="114"/>
      <c r="L21" s="114"/>
      <c r="M21" s="114"/>
      <c r="N21" s="350"/>
      <c r="O21" s="350"/>
      <c r="P21" s="350"/>
      <c r="Q21" s="350"/>
      <c r="R21" s="350"/>
      <c r="S21" s="350"/>
      <c r="T21" s="350"/>
      <c r="U21" s="351"/>
      <c r="V21" s="351"/>
      <c r="W21" s="351"/>
      <c r="X21" s="351"/>
      <c r="Y21" s="350"/>
      <c r="Z21" s="350"/>
      <c r="AA21" s="350"/>
      <c r="AB21" s="350"/>
      <c r="AC21" s="350"/>
      <c r="AD21" s="350"/>
      <c r="AE21" s="350"/>
      <c r="AF21" s="350"/>
      <c r="AG21" s="350"/>
      <c r="AH21" s="350"/>
      <c r="AI21" s="350"/>
      <c r="AJ21" s="114"/>
      <c r="AK21" s="114"/>
      <c r="AL21" s="114"/>
      <c r="AM21" s="114"/>
      <c r="AN21" s="28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13">
        <v>46062</v>
      </c>
      <c r="I22" s="114"/>
      <c r="J22" s="114"/>
      <c r="K22" s="114"/>
      <c r="L22" s="114"/>
      <c r="M22" s="114"/>
      <c r="N22" s="115">
        <v>18</v>
      </c>
      <c r="O22" s="115"/>
      <c r="P22" s="115"/>
      <c r="Q22" s="115"/>
      <c r="R22" s="115">
        <v>20</v>
      </c>
      <c r="S22" s="115"/>
      <c r="T22" s="115"/>
      <c r="U22" s="281">
        <f>IF(H22="","",ROUNDDOWN(N22/R22,3))</f>
        <v>0.9</v>
      </c>
      <c r="V22" s="281"/>
      <c r="W22" s="281"/>
      <c r="X22" s="281"/>
      <c r="Y22" s="115">
        <v>4</v>
      </c>
      <c r="Z22" s="115"/>
      <c r="AA22" s="115"/>
      <c r="AB22" s="115"/>
      <c r="AC22" s="115" t="s">
        <v>112</v>
      </c>
      <c r="AD22" s="115"/>
      <c r="AE22" s="115"/>
      <c r="AF22" s="115"/>
      <c r="AG22" s="115"/>
      <c r="AH22" s="115"/>
      <c r="AI22" s="115"/>
      <c r="AJ22" s="114" t="s">
        <v>79</v>
      </c>
      <c r="AK22" s="114"/>
      <c r="AL22" s="114"/>
      <c r="AM22" s="114"/>
      <c r="AN22" s="28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114"/>
      <c r="I23" s="114"/>
      <c r="J23" s="114"/>
      <c r="K23" s="114"/>
      <c r="L23" s="114"/>
      <c r="M23" s="114"/>
      <c r="N23" s="115"/>
      <c r="O23" s="115"/>
      <c r="P23" s="115"/>
      <c r="Q23" s="115"/>
      <c r="R23" s="115"/>
      <c r="S23" s="115"/>
      <c r="T23" s="115"/>
      <c r="U23" s="281"/>
      <c r="V23" s="281"/>
      <c r="W23" s="281"/>
      <c r="X23" s="281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4"/>
      <c r="AK23" s="114"/>
      <c r="AL23" s="114"/>
      <c r="AM23" s="114"/>
      <c r="AN23" s="28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>
        <v>46076</v>
      </c>
      <c r="I24" s="94"/>
      <c r="J24" s="94"/>
      <c r="K24" s="94"/>
      <c r="L24" s="94"/>
      <c r="M24" s="94"/>
      <c r="N24" s="121">
        <v>21</v>
      </c>
      <c r="O24" s="121"/>
      <c r="P24" s="121"/>
      <c r="Q24" s="121"/>
      <c r="R24" s="121">
        <v>20</v>
      </c>
      <c r="S24" s="121"/>
      <c r="T24" s="121"/>
      <c r="U24" s="126">
        <f>IF(H24="","",ROUNDDOWN(N24/R24,3))</f>
        <v>1.05</v>
      </c>
      <c r="V24" s="126"/>
      <c r="W24" s="126"/>
      <c r="X24" s="126"/>
      <c r="Y24" s="121">
        <v>5</v>
      </c>
      <c r="Z24" s="121"/>
      <c r="AA24" s="121"/>
      <c r="AB24" s="121"/>
      <c r="AC24" s="121" t="s">
        <v>151</v>
      </c>
      <c r="AD24" s="121"/>
      <c r="AE24" s="121"/>
      <c r="AF24" s="121"/>
      <c r="AG24" s="121"/>
      <c r="AH24" s="121"/>
      <c r="AI24" s="121"/>
      <c r="AJ24" s="94" t="s">
        <v>79</v>
      </c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121"/>
      <c r="O25" s="121"/>
      <c r="P25" s="121"/>
      <c r="Q25" s="121"/>
      <c r="R25" s="121"/>
      <c r="S25" s="121"/>
      <c r="T25" s="121"/>
      <c r="U25" s="126"/>
      <c r="V25" s="126"/>
      <c r="W25" s="126"/>
      <c r="X25" s="126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>
        <v>46083</v>
      </c>
      <c r="I26" s="94"/>
      <c r="J26" s="94"/>
      <c r="K26" s="94"/>
      <c r="L26" s="94"/>
      <c r="M26" s="94"/>
      <c r="N26" s="121">
        <v>20</v>
      </c>
      <c r="O26" s="121"/>
      <c r="P26" s="121"/>
      <c r="Q26" s="121"/>
      <c r="R26" s="121">
        <v>20</v>
      </c>
      <c r="S26" s="121"/>
      <c r="T26" s="121"/>
      <c r="U26" s="126">
        <f>IF(H26="","",ROUNDDOWN(N26/R26,3))</f>
        <v>1</v>
      </c>
      <c r="V26" s="126"/>
      <c r="W26" s="126"/>
      <c r="X26" s="126"/>
      <c r="Y26" s="121">
        <v>3</v>
      </c>
      <c r="Z26" s="121"/>
      <c r="AA26" s="121"/>
      <c r="AB26" s="121"/>
      <c r="AC26" s="121" t="s">
        <v>93</v>
      </c>
      <c r="AD26" s="121"/>
      <c r="AE26" s="121"/>
      <c r="AF26" s="121"/>
      <c r="AG26" s="121"/>
      <c r="AH26" s="121"/>
      <c r="AI26" s="121"/>
      <c r="AJ26" s="94" t="s">
        <v>79</v>
      </c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305"/>
      <c r="O27" s="305"/>
      <c r="P27" s="305"/>
      <c r="Q27" s="305"/>
      <c r="R27" s="305"/>
      <c r="S27" s="305"/>
      <c r="T27" s="305"/>
      <c r="U27" s="306"/>
      <c r="V27" s="306"/>
      <c r="W27" s="306"/>
      <c r="X27" s="306"/>
      <c r="Y27" s="305"/>
      <c r="Z27" s="305"/>
      <c r="AA27" s="305"/>
      <c r="AB27" s="305"/>
      <c r="AC27" s="305"/>
      <c r="AD27" s="305"/>
      <c r="AE27" s="305"/>
      <c r="AF27" s="305"/>
      <c r="AG27" s="305"/>
      <c r="AH27" s="305"/>
      <c r="AI27" s="305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87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>Total</v>
      </c>
      <c r="I38" s="94"/>
      <c r="J38" s="94"/>
      <c r="K38" s="94"/>
      <c r="L38" s="94"/>
      <c r="M38" s="94"/>
      <c r="N38" s="98">
        <f>IF(H38="","",SUM(N16:Q35))</f>
        <v>87</v>
      </c>
      <c r="O38" s="98"/>
      <c r="P38" s="98"/>
      <c r="Q38" s="98"/>
      <c r="R38" s="98">
        <f>IF(H38="","",SUM(R16:T35))</f>
        <v>80</v>
      </c>
      <c r="S38" s="98"/>
      <c r="T38" s="98"/>
      <c r="U38" s="104">
        <f>IF(H38="","",ROUNDDOWN(N38/R38,3))</f>
        <v>1.087</v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Z39" s="167" t="s">
        <v>140</v>
      </c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4"/>
      <c r="B85" s="44"/>
      <c r="C85" s="44"/>
      <c r="D85" s="48"/>
      <c r="E85" s="48"/>
      <c r="F85" s="48"/>
      <c r="G85" s="48"/>
      <c r="H85" s="4"/>
      <c r="I85" s="4"/>
      <c r="J85" s="4"/>
      <c r="K85" s="4"/>
      <c r="L85" s="4"/>
      <c r="M85" s="4"/>
      <c r="N85" s="49"/>
      <c r="O85" s="49"/>
      <c r="P85" s="49"/>
      <c r="Q85" s="49"/>
      <c r="R85" s="49"/>
      <c r="S85" s="49"/>
      <c r="T85" s="49"/>
      <c r="U85" s="52"/>
      <c r="V85" s="52"/>
      <c r="W85" s="52"/>
      <c r="X85" s="52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"/>
      <c r="AK85" s="4"/>
      <c r="AL85" s="4"/>
      <c r="AM85" s="4"/>
      <c r="AN85" s="4"/>
      <c r="AO85" s="4"/>
      <c r="AP85" s="4"/>
      <c r="AQ85" s="4"/>
    </row>
    <row r="86" spans="1:84" ht="6" customHeight="1">
      <c r="A86" s="44"/>
      <c r="B86" s="44"/>
      <c r="C86" s="44"/>
      <c r="D86" s="48"/>
      <c r="E86" s="48"/>
      <c r="F86" s="48"/>
      <c r="G86" s="48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1"/>
      <c r="B87" s="41"/>
      <c r="C87" s="41"/>
      <c r="D87" s="4"/>
      <c r="E87" s="4"/>
      <c r="F87" s="4"/>
      <c r="G87" s="4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1"/>
      <c r="AP87" s="41"/>
      <c r="AQ87" s="41"/>
      <c r="AR87" s="41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06" t="str">
        <f>IF(N130="","",N130+N130*0.4)</f>
        <v/>
      </c>
      <c r="AE130" s="194"/>
      <c r="AF130" s="207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208"/>
      <c r="AE131" s="195"/>
      <c r="AF131" s="209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61" t="s">
        <v>31</v>
      </c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3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8" t="s">
        <v>33</v>
      </c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90"/>
    </row>
    <row r="136" spans="1:128" ht="6" customHeight="1">
      <c r="A136" s="164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6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91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3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">
        <v>34</v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61" t="s">
        <v>35</v>
      </c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  <c r="AM158" s="162"/>
      <c r="AN158" s="163"/>
      <c r="AS158" s="188" t="s">
        <v>36</v>
      </c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90"/>
      <c r="CK158" s="105" t="s">
        <v>37</v>
      </c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7"/>
    </row>
    <row r="159" spans="1:128" ht="6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6"/>
      <c r="AS159" s="191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3"/>
      <c r="CK159" s="108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10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">
        <v>34</v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31" t="s">
        <v>38</v>
      </c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3"/>
      <c r="AS181" s="231" t="s">
        <v>39</v>
      </c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232"/>
      <c r="BH181" s="232"/>
      <c r="BI181" s="232"/>
      <c r="BJ181" s="232"/>
      <c r="BK181" s="232"/>
      <c r="BL181" s="232"/>
      <c r="BM181" s="232"/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  <c r="BZ181" s="232"/>
      <c r="CA181" s="232"/>
      <c r="CB181" s="232"/>
      <c r="CC181" s="232"/>
      <c r="CD181" s="232"/>
      <c r="CE181" s="232"/>
      <c r="CF181" s="233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6"/>
      <c r="AS182" s="234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5"/>
      <c r="CA182" s="235"/>
      <c r="CB182" s="235"/>
      <c r="CC182" s="235"/>
      <c r="CD182" s="235"/>
      <c r="CE182" s="235"/>
      <c r="CF182" s="236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2">
    <mergeCell ref="D65:G66"/>
    <mergeCell ref="AV65:AY66"/>
    <mergeCell ref="H55:M56"/>
    <mergeCell ref="N55:Q56"/>
    <mergeCell ref="R55:T56"/>
    <mergeCell ref="U55:X56"/>
    <mergeCell ref="U57:X58"/>
    <mergeCell ref="Y57:AB58"/>
    <mergeCell ref="AJ65:AN66"/>
    <mergeCell ref="Y51:AB52"/>
    <mergeCell ref="AC51:AI52"/>
    <mergeCell ref="AJ51:AN52"/>
    <mergeCell ref="H57:M58"/>
    <mergeCell ref="N57:Q58"/>
    <mergeCell ref="AJ63:AN64"/>
    <mergeCell ref="AZ63:BE64"/>
    <mergeCell ref="N51:Q52"/>
    <mergeCell ref="D51:G52"/>
    <mergeCell ref="AV51:AY52"/>
    <mergeCell ref="D53:G54"/>
    <mergeCell ref="AV53:AY54"/>
    <mergeCell ref="D55:G56"/>
    <mergeCell ref="AV55:AY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Y59:AB60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BM49:BP50"/>
    <mergeCell ref="BQ49:BT50"/>
    <mergeCell ref="BU49:CA50"/>
    <mergeCell ref="BJ65:BL66"/>
    <mergeCell ref="DT18:DX19"/>
    <mergeCell ref="D20:G21"/>
    <mergeCell ref="AV20:AY21"/>
    <mergeCell ref="CN20:CQ21"/>
    <mergeCell ref="D22:G23"/>
    <mergeCell ref="AV22:AY23"/>
    <mergeCell ref="CN22:CQ23"/>
    <mergeCell ref="D24:G25"/>
    <mergeCell ref="AV24:AY25"/>
    <mergeCell ref="CN24:CQ25"/>
    <mergeCell ref="BQ20:BT21"/>
    <mergeCell ref="CX24:DA25"/>
    <mergeCell ref="DB24:DD25"/>
    <mergeCell ref="DE24:DH25"/>
    <mergeCell ref="DI24:DL25"/>
    <mergeCell ref="DM24:DS25"/>
    <mergeCell ref="DT24:DX25"/>
    <mergeCell ref="CX22:DA23"/>
    <mergeCell ref="DB22:DD23"/>
    <mergeCell ref="DE22:DH23"/>
    <mergeCell ref="DI22:DL23"/>
    <mergeCell ref="DM22:DS23"/>
    <mergeCell ref="DT22:DX23"/>
    <mergeCell ref="AC20:AI21"/>
    <mergeCell ref="AJ20:AN21"/>
    <mergeCell ref="A16:C35"/>
    <mergeCell ref="D16:G17"/>
    <mergeCell ref="AS16:AU35"/>
    <mergeCell ref="AV16:AY17"/>
    <mergeCell ref="D18:G19"/>
    <mergeCell ref="H18:M19"/>
    <mergeCell ref="N18:Q19"/>
    <mergeCell ref="R18:T19"/>
    <mergeCell ref="U18:X19"/>
    <mergeCell ref="Y18:AB19"/>
    <mergeCell ref="AC18:AI19"/>
    <mergeCell ref="AJ18:AN19"/>
    <mergeCell ref="AV18:AY19"/>
    <mergeCell ref="AZ18:BE19"/>
    <mergeCell ref="BF18:BI19"/>
    <mergeCell ref="BJ18:BL19"/>
    <mergeCell ref="D26:G27"/>
    <mergeCell ref="AV26:AY27"/>
    <mergeCell ref="AJ30:AN31"/>
    <mergeCell ref="U32:X33"/>
    <mergeCell ref="Y32:AB33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U20:X21"/>
    <mergeCell ref="Y20:AB21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F63:BI64"/>
    <mergeCell ref="BJ63:BL64"/>
    <mergeCell ref="CB63:CF64"/>
    <mergeCell ref="BM61:BP62"/>
    <mergeCell ref="BQ61:BT62"/>
    <mergeCell ref="BU61:CA62"/>
    <mergeCell ref="CB61:CF62"/>
    <mergeCell ref="AJ55:AN56"/>
    <mergeCell ref="AZ55:BE56"/>
    <mergeCell ref="BF55:BI56"/>
    <mergeCell ref="BJ55:BL56"/>
    <mergeCell ref="BM59:BP60"/>
    <mergeCell ref="AC57:AI58"/>
    <mergeCell ref="AJ57:AN58"/>
    <mergeCell ref="CB49:CF50"/>
    <mergeCell ref="AZ51:BE52"/>
    <mergeCell ref="BF51:BI52"/>
    <mergeCell ref="BJ51:BL52"/>
    <mergeCell ref="BM51:BP52"/>
    <mergeCell ref="BQ51:BT52"/>
    <mergeCell ref="BU51:CA52"/>
    <mergeCell ref="CB51:CF52"/>
    <mergeCell ref="CB47:CF48"/>
    <mergeCell ref="H51:M52"/>
    <mergeCell ref="R51:T52"/>
    <mergeCell ref="U51:X5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BU55:CA56"/>
    <mergeCell ref="CB55:CF56"/>
    <mergeCell ref="BQ59:BT60"/>
    <mergeCell ref="BU59:CA60"/>
    <mergeCell ref="CB59:CF60"/>
    <mergeCell ref="R59:T60"/>
    <mergeCell ref="U59:X60"/>
    <mergeCell ref="R47:T48"/>
    <mergeCell ref="U47:X48"/>
    <mergeCell ref="Y47:AB48"/>
    <mergeCell ref="AC47:AI48"/>
    <mergeCell ref="AJ47:AN48"/>
    <mergeCell ref="AZ47:BE48"/>
    <mergeCell ref="BF47:BI48"/>
    <mergeCell ref="BJ47:BL48"/>
    <mergeCell ref="BM47:BP48"/>
    <mergeCell ref="BQ47:BT48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9:G190"/>
    <mergeCell ref="H189:M190"/>
    <mergeCell ref="N189:Q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R65:T66"/>
    <mergeCell ref="U65:X66"/>
    <mergeCell ref="Y65:AB66"/>
    <mergeCell ref="AC63:AI64"/>
    <mergeCell ref="AC65:AI66"/>
    <mergeCell ref="H61:M62"/>
    <mergeCell ref="N61:Q62"/>
    <mergeCell ref="AZ65:BE66"/>
    <mergeCell ref="BF65:BI66"/>
    <mergeCell ref="R61:T62"/>
    <mergeCell ref="U61:X62"/>
    <mergeCell ref="Y61:AB62"/>
    <mergeCell ref="BM63:BP64"/>
    <mergeCell ref="BQ63:BT64"/>
    <mergeCell ref="BU63:CA64"/>
    <mergeCell ref="A43:AN44"/>
    <mergeCell ref="AS43:CF44"/>
    <mergeCell ref="A45:G46"/>
    <mergeCell ref="H45:M46"/>
    <mergeCell ref="N45:Q46"/>
    <mergeCell ref="R45:T46"/>
    <mergeCell ref="U45:X46"/>
    <mergeCell ref="Y45:AB46"/>
    <mergeCell ref="AZ57:BE58"/>
    <mergeCell ref="BF57:BI58"/>
    <mergeCell ref="BJ57:BL58"/>
    <mergeCell ref="Y55:AB56"/>
    <mergeCell ref="AC55:AI56"/>
    <mergeCell ref="AZ53:BE54"/>
    <mergeCell ref="BF53:BI54"/>
    <mergeCell ref="BJ53:BL54"/>
    <mergeCell ref="BM53:BP54"/>
    <mergeCell ref="BQ53:BT54"/>
    <mergeCell ref="H53:M54"/>
    <mergeCell ref="N53:Q54"/>
    <mergeCell ref="R53:T54"/>
    <mergeCell ref="U53:X54"/>
    <mergeCell ref="Y53:AB54"/>
    <mergeCell ref="AC53:AI54"/>
    <mergeCell ref="AJ53:AN54"/>
    <mergeCell ref="BM55:BP56"/>
    <mergeCell ref="BQ55:BT56"/>
    <mergeCell ref="R57:T58"/>
    <mergeCell ref="BU53:CA54"/>
    <mergeCell ref="CB53:CF54"/>
    <mergeCell ref="H47:M48"/>
    <mergeCell ref="N47:Q48"/>
    <mergeCell ref="BF38:BI39"/>
    <mergeCell ref="BJ38:BL39"/>
    <mergeCell ref="H38:M39"/>
    <mergeCell ref="N38:Q39"/>
    <mergeCell ref="R38:T39"/>
    <mergeCell ref="U38:X39"/>
    <mergeCell ref="AZ36:BE37"/>
    <mergeCell ref="BF36:BI37"/>
    <mergeCell ref="BJ36:BL37"/>
    <mergeCell ref="CX38:DA39"/>
    <mergeCell ref="DB38:DD39"/>
    <mergeCell ref="H36:M37"/>
    <mergeCell ref="N36:Q37"/>
    <mergeCell ref="R36:T37"/>
    <mergeCell ref="U36:X37"/>
    <mergeCell ref="H34:M35"/>
    <mergeCell ref="N34:Q35"/>
    <mergeCell ref="R34:T35"/>
    <mergeCell ref="U34:X35"/>
    <mergeCell ref="Z39:AN40"/>
    <mergeCell ref="BU47:CA48"/>
    <mergeCell ref="DE38:DH39"/>
    <mergeCell ref="BM36:BP37"/>
    <mergeCell ref="BM38:BP39"/>
    <mergeCell ref="CR38:CW39"/>
    <mergeCell ref="AZ38:BE39"/>
    <mergeCell ref="CX34:DA35"/>
    <mergeCell ref="DB34:DD35"/>
    <mergeCell ref="DE34:DH35"/>
    <mergeCell ref="Y34:AB35"/>
    <mergeCell ref="CK16:CM35"/>
    <mergeCell ref="CN16:CQ17"/>
    <mergeCell ref="BM18:BP19"/>
    <mergeCell ref="BQ18:BT19"/>
    <mergeCell ref="BU18:CA19"/>
    <mergeCell ref="CX16:DA17"/>
    <mergeCell ref="CB18:CF19"/>
    <mergeCell ref="CN18:CQ19"/>
    <mergeCell ref="CR18:CW19"/>
    <mergeCell ref="CX18:DA19"/>
    <mergeCell ref="DB18:DD19"/>
    <mergeCell ref="CB32:CF33"/>
    <mergeCell ref="CR32:CW33"/>
    <mergeCell ref="CX36:DA37"/>
    <mergeCell ref="DB36:DD37"/>
    <mergeCell ref="DE36:DH37"/>
    <mergeCell ref="CR36:CW37"/>
    <mergeCell ref="BM26:BP27"/>
    <mergeCell ref="BQ26:BT27"/>
    <mergeCell ref="BU26:CA27"/>
    <mergeCell ref="CB26:CF27"/>
    <mergeCell ref="CR26:CW2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DI34:DL35"/>
    <mergeCell ref="DM34:DS35"/>
    <mergeCell ref="DT34:DX35"/>
    <mergeCell ref="CB34:CF35"/>
    <mergeCell ref="CR34:CW35"/>
    <mergeCell ref="CX30:DA31"/>
    <mergeCell ref="DB30:DD31"/>
    <mergeCell ref="DE30:DH31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BM28:BP29"/>
    <mergeCell ref="BQ28:BT29"/>
    <mergeCell ref="BU28:CA29"/>
    <mergeCell ref="BM34:BP35"/>
    <mergeCell ref="BQ34:BT35"/>
    <mergeCell ref="BU34:CA35"/>
    <mergeCell ref="AC34:AI35"/>
    <mergeCell ref="AJ34:AN35"/>
    <mergeCell ref="AZ34:BE35"/>
    <mergeCell ref="BF34:BI35"/>
    <mergeCell ref="BJ34:BL35"/>
    <mergeCell ref="AJ32:AN33"/>
    <mergeCell ref="U30:X31"/>
    <mergeCell ref="Y30:AB31"/>
    <mergeCell ref="AC30:AI31"/>
    <mergeCell ref="DI30:DL31"/>
    <mergeCell ref="DM30:DS31"/>
    <mergeCell ref="DT30:DX31"/>
    <mergeCell ref="BU30:CA31"/>
    <mergeCell ref="CB30:CF31"/>
    <mergeCell ref="CR30:CW31"/>
    <mergeCell ref="AZ30:BE31"/>
    <mergeCell ref="BF30:BI31"/>
    <mergeCell ref="BJ30:BL31"/>
    <mergeCell ref="H30:M31"/>
    <mergeCell ref="N30:Q31"/>
    <mergeCell ref="R30:T31"/>
    <mergeCell ref="H32:M33"/>
    <mergeCell ref="N32:Q33"/>
    <mergeCell ref="R32:T33"/>
    <mergeCell ref="BU32:CA33"/>
    <mergeCell ref="AZ32:BE33"/>
    <mergeCell ref="BF32:BI33"/>
    <mergeCell ref="BJ32:BL33"/>
    <mergeCell ref="BM32:BP33"/>
    <mergeCell ref="BQ32:BT33"/>
    <mergeCell ref="AC32:AI33"/>
    <mergeCell ref="H26:M27"/>
    <mergeCell ref="N26:Q27"/>
    <mergeCell ref="R26:T27"/>
    <mergeCell ref="U26:X27"/>
    <mergeCell ref="Y26:AB27"/>
    <mergeCell ref="BM22:BP23"/>
    <mergeCell ref="BQ22:BT23"/>
    <mergeCell ref="BU22:CA23"/>
    <mergeCell ref="CB22:CF23"/>
    <mergeCell ref="CR22:CW23"/>
    <mergeCell ref="U22:X23"/>
    <mergeCell ref="Y22:AB23"/>
    <mergeCell ref="BM24:BP25"/>
    <mergeCell ref="BQ24:BT25"/>
    <mergeCell ref="BU24:CA25"/>
    <mergeCell ref="CB24:CF25"/>
    <mergeCell ref="CR24:CW25"/>
    <mergeCell ref="AC24:AI25"/>
    <mergeCell ref="AJ24:AN25"/>
    <mergeCell ref="AZ24:BE25"/>
    <mergeCell ref="BF24:BI25"/>
    <mergeCell ref="BJ24:BL25"/>
    <mergeCell ref="CN26:CQ27"/>
    <mergeCell ref="AC26:AI27"/>
    <mergeCell ref="AJ26:AN27"/>
    <mergeCell ref="AZ26:BE27"/>
    <mergeCell ref="BF26:BI27"/>
    <mergeCell ref="BJ26:BL27"/>
    <mergeCell ref="DM16:DS17"/>
    <mergeCell ref="DT16:DX17"/>
    <mergeCell ref="BU16:CA17"/>
    <mergeCell ref="CB16:CF17"/>
    <mergeCell ref="CR16:CW17"/>
    <mergeCell ref="BU20:CA21"/>
    <mergeCell ref="CB20:CF21"/>
    <mergeCell ref="CR20:CW21"/>
    <mergeCell ref="AZ16:BE17"/>
    <mergeCell ref="BF16:BI17"/>
    <mergeCell ref="BJ16:BL17"/>
    <mergeCell ref="BM16:BP17"/>
    <mergeCell ref="BQ16:BT17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AZ20:BE21"/>
    <mergeCell ref="BF20:BI21"/>
    <mergeCell ref="BJ20:BL21"/>
    <mergeCell ref="BM20:BP21"/>
    <mergeCell ref="DB16:DD17"/>
    <mergeCell ref="DE16:DH17"/>
    <mergeCell ref="DI16:DL17"/>
    <mergeCell ref="DE18:DH19"/>
    <mergeCell ref="DI18:DL19"/>
    <mergeCell ref="DM18:DS19"/>
    <mergeCell ref="H16:M17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AC22:AI23"/>
    <mergeCell ref="AJ22:AN23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0FC7-4EC6-7548-85D7-C0EF7D847553}">
  <sheetPr codeName="Tabelle20"/>
  <dimension ref="A1:HL223"/>
  <sheetViews>
    <sheetView topLeftCell="A84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149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5" t="s">
        <v>1</v>
      </c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6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6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IF(N38="",0,N38)+IF(AD130="",0,AD130)+IF(BF130="",0,BF130)+IF(CX130="",0,CX130)</f>
        <v>21</v>
      </c>
      <c r="Z8" s="98"/>
      <c r="AA8" s="98"/>
      <c r="AB8" s="98"/>
      <c r="AC8" s="98">
        <f>IF(R38="",0,R38)+IF(AG130="",0,AG130)+IF(BJ130="",0,BJ130)+IF(DB130="",0,DB130)</f>
        <v>40</v>
      </c>
      <c r="AD8" s="98"/>
      <c r="AE8" s="98"/>
      <c r="AF8" s="98"/>
      <c r="AG8" s="104">
        <f>IF(Y8=0,0,ROUNDDOWN(Y8/AC8,3))</f>
        <v>0.52500000000000002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98">
        <f>IF(CX153="",0,CX153)+IF(AC176="",0,AC176)</f>
        <v>0</v>
      </c>
      <c r="BG8" s="98"/>
      <c r="BH8" s="98"/>
      <c r="BI8" s="98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13">
        <v>46076</v>
      </c>
      <c r="I24" s="114"/>
      <c r="J24" s="114"/>
      <c r="K24" s="114"/>
      <c r="L24" s="114"/>
      <c r="M24" s="114"/>
      <c r="N24" s="115">
        <v>10</v>
      </c>
      <c r="O24" s="115"/>
      <c r="P24" s="115"/>
      <c r="Q24" s="115"/>
      <c r="R24" s="115">
        <v>20</v>
      </c>
      <c r="S24" s="115"/>
      <c r="T24" s="115"/>
      <c r="U24" s="281">
        <f>IF(H24="","",ROUNDDOWN(N24/R24,3))</f>
        <v>0.5</v>
      </c>
      <c r="V24" s="281"/>
      <c r="W24" s="281"/>
      <c r="X24" s="281"/>
      <c r="Y24" s="115">
        <v>2</v>
      </c>
      <c r="Z24" s="115"/>
      <c r="AA24" s="115"/>
      <c r="AB24" s="115"/>
      <c r="AC24" s="115" t="s">
        <v>152</v>
      </c>
      <c r="AD24" s="115"/>
      <c r="AE24" s="115"/>
      <c r="AF24" s="115"/>
      <c r="AG24" s="115"/>
      <c r="AH24" s="115"/>
      <c r="AI24" s="115"/>
      <c r="AJ24" s="114" t="s">
        <v>79</v>
      </c>
      <c r="AK24" s="114"/>
      <c r="AL24" s="114"/>
      <c r="AM24" s="114"/>
      <c r="AN24" s="28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114"/>
      <c r="I25" s="114"/>
      <c r="J25" s="114"/>
      <c r="K25" s="114"/>
      <c r="L25" s="114"/>
      <c r="M25" s="114"/>
      <c r="N25" s="115"/>
      <c r="O25" s="115"/>
      <c r="P25" s="115"/>
      <c r="Q25" s="115"/>
      <c r="R25" s="115"/>
      <c r="S25" s="115"/>
      <c r="T25" s="115"/>
      <c r="U25" s="281"/>
      <c r="V25" s="281"/>
      <c r="W25" s="281"/>
      <c r="X25" s="281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4"/>
      <c r="AK25" s="114"/>
      <c r="AL25" s="114"/>
      <c r="AM25" s="114"/>
      <c r="AN25" s="28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13">
        <v>46083</v>
      </c>
      <c r="I26" s="114"/>
      <c r="J26" s="114"/>
      <c r="K26" s="114"/>
      <c r="L26" s="114"/>
      <c r="M26" s="114"/>
      <c r="N26" s="115">
        <v>11</v>
      </c>
      <c r="O26" s="115"/>
      <c r="P26" s="115"/>
      <c r="Q26" s="115"/>
      <c r="R26" s="115">
        <v>20</v>
      </c>
      <c r="S26" s="115"/>
      <c r="T26" s="115"/>
      <c r="U26" s="281">
        <f>IF(H26="","",ROUNDDOWN(N26/R26,3))</f>
        <v>0.55000000000000004</v>
      </c>
      <c r="V26" s="281"/>
      <c r="W26" s="281"/>
      <c r="X26" s="281"/>
      <c r="Y26" s="115">
        <v>5</v>
      </c>
      <c r="Z26" s="115"/>
      <c r="AA26" s="115"/>
      <c r="AB26" s="115"/>
      <c r="AC26" s="115" t="s">
        <v>138</v>
      </c>
      <c r="AD26" s="115"/>
      <c r="AE26" s="115"/>
      <c r="AF26" s="115"/>
      <c r="AG26" s="115"/>
      <c r="AH26" s="115"/>
      <c r="AI26" s="115"/>
      <c r="AJ26" s="114" t="s">
        <v>79</v>
      </c>
      <c r="AK26" s="114"/>
      <c r="AL26" s="114"/>
      <c r="AM26" s="114"/>
      <c r="AN26" s="28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352"/>
      <c r="I27" s="352"/>
      <c r="J27" s="352"/>
      <c r="K27" s="352"/>
      <c r="L27" s="352"/>
      <c r="M27" s="352"/>
      <c r="N27" s="353"/>
      <c r="O27" s="353"/>
      <c r="P27" s="353"/>
      <c r="Q27" s="353"/>
      <c r="R27" s="353"/>
      <c r="S27" s="353"/>
      <c r="T27" s="353"/>
      <c r="U27" s="354"/>
      <c r="V27" s="354"/>
      <c r="W27" s="354"/>
      <c r="X27" s="354"/>
      <c r="Y27" s="353"/>
      <c r="Z27" s="353"/>
      <c r="AA27" s="353"/>
      <c r="AB27" s="353"/>
      <c r="AC27" s="353"/>
      <c r="AD27" s="353"/>
      <c r="AE27" s="353"/>
      <c r="AF27" s="353"/>
      <c r="AG27" s="353"/>
      <c r="AH27" s="353"/>
      <c r="AI27" s="353"/>
      <c r="AJ27" s="352"/>
      <c r="AK27" s="352"/>
      <c r="AL27" s="352"/>
      <c r="AM27" s="352"/>
      <c r="AN27" s="355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21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>Total</v>
      </c>
      <c r="I38" s="94"/>
      <c r="J38" s="94"/>
      <c r="K38" s="94"/>
      <c r="L38" s="94"/>
      <c r="M38" s="94"/>
      <c r="N38" s="98">
        <f>IF(H38="","",SUM(N16:Q35))</f>
        <v>21</v>
      </c>
      <c r="O38" s="98"/>
      <c r="P38" s="98"/>
      <c r="Q38" s="98"/>
      <c r="R38" s="98">
        <f>IF(H38="","",SUM(R16:T35))</f>
        <v>40</v>
      </c>
      <c r="S38" s="98"/>
      <c r="T38" s="98"/>
      <c r="U38" s="104">
        <f>IF(H38="","",ROUNDDOWN(N38/R38,3))</f>
        <v>0.52500000000000002</v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Z39" s="167" t="s">
        <v>140</v>
      </c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4"/>
      <c r="B85" s="44"/>
      <c r="C85" s="44"/>
      <c r="D85" s="48"/>
      <c r="E85" s="48"/>
      <c r="F85" s="48"/>
      <c r="G85" s="48"/>
      <c r="H85" s="4"/>
      <c r="I85" s="4"/>
      <c r="J85" s="4"/>
      <c r="K85" s="4"/>
      <c r="L85" s="4"/>
      <c r="M85" s="4"/>
      <c r="N85" s="49"/>
      <c r="O85" s="49"/>
      <c r="P85" s="49"/>
      <c r="Q85" s="49"/>
      <c r="R85" s="49"/>
      <c r="S85" s="49"/>
      <c r="T85" s="49"/>
      <c r="U85" s="52"/>
      <c r="V85" s="52"/>
      <c r="W85" s="52"/>
      <c r="X85" s="52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"/>
      <c r="AK85" s="4"/>
      <c r="AL85" s="4"/>
      <c r="AM85" s="4"/>
      <c r="AN85" s="4"/>
      <c r="AO85" s="4"/>
      <c r="AP85" s="4"/>
      <c r="AQ85" s="4"/>
    </row>
    <row r="86" spans="1:84" ht="6" customHeight="1">
      <c r="A86" s="44"/>
      <c r="B86" s="44"/>
      <c r="C86" s="44"/>
      <c r="D86" s="87"/>
      <c r="E86" s="87"/>
      <c r="F86" s="87"/>
      <c r="G86" s="87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06" t="str">
        <f>IF(N130="","",N130+N130*0.4)</f>
        <v/>
      </c>
      <c r="AE130" s="194"/>
      <c r="AF130" s="207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208"/>
      <c r="AE131" s="195"/>
      <c r="AF131" s="209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61" t="s">
        <v>31</v>
      </c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3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8" t="s">
        <v>33</v>
      </c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90"/>
    </row>
    <row r="136" spans="1:128" ht="6" customHeight="1">
      <c r="A136" s="164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6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91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3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">
        <v>34</v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61" t="s">
        <v>35</v>
      </c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  <c r="AM158" s="162"/>
      <c r="AN158" s="163"/>
      <c r="AS158" s="188" t="s">
        <v>36</v>
      </c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90"/>
      <c r="CK158" s="105" t="s">
        <v>37</v>
      </c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7"/>
    </row>
    <row r="159" spans="1:128" ht="6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6"/>
      <c r="AS159" s="191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3"/>
      <c r="CK159" s="108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10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">
        <v>34</v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31" t="s">
        <v>38</v>
      </c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3"/>
      <c r="AS181" s="231" t="s">
        <v>39</v>
      </c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232"/>
      <c r="BH181" s="232"/>
      <c r="BI181" s="232"/>
      <c r="BJ181" s="232"/>
      <c r="BK181" s="232"/>
      <c r="BL181" s="232"/>
      <c r="BM181" s="232"/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  <c r="BZ181" s="232"/>
      <c r="CA181" s="232"/>
      <c r="CB181" s="232"/>
      <c r="CC181" s="232"/>
      <c r="CD181" s="232"/>
      <c r="CE181" s="232"/>
      <c r="CF181" s="233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6"/>
      <c r="AS182" s="234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5"/>
      <c r="CA182" s="235"/>
      <c r="CB182" s="235"/>
      <c r="CC182" s="235"/>
      <c r="CD182" s="235"/>
      <c r="CE182" s="235"/>
      <c r="CF182" s="236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2">
    <mergeCell ref="D65:G66"/>
    <mergeCell ref="AV65:AY66"/>
    <mergeCell ref="H55:M56"/>
    <mergeCell ref="N55:Q56"/>
    <mergeCell ref="R55:T56"/>
    <mergeCell ref="U55:X56"/>
    <mergeCell ref="U57:X58"/>
    <mergeCell ref="Y57:AB58"/>
    <mergeCell ref="AJ65:AN66"/>
    <mergeCell ref="Y51:AB52"/>
    <mergeCell ref="AC51:AI52"/>
    <mergeCell ref="AJ51:AN52"/>
    <mergeCell ref="H57:M58"/>
    <mergeCell ref="N57:Q58"/>
    <mergeCell ref="AJ63:AN64"/>
    <mergeCell ref="AZ63:BE64"/>
    <mergeCell ref="N51:Q52"/>
    <mergeCell ref="D51:G52"/>
    <mergeCell ref="AV51:AY52"/>
    <mergeCell ref="D53:G54"/>
    <mergeCell ref="AV53:AY54"/>
    <mergeCell ref="D55:G56"/>
    <mergeCell ref="AV55:AY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Y59:AB60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BM49:BP50"/>
    <mergeCell ref="BQ49:BT50"/>
    <mergeCell ref="BU49:CA50"/>
    <mergeCell ref="BJ65:BL66"/>
    <mergeCell ref="DT18:DX19"/>
    <mergeCell ref="D20:G21"/>
    <mergeCell ref="AV20:AY21"/>
    <mergeCell ref="CN20:CQ21"/>
    <mergeCell ref="D22:G23"/>
    <mergeCell ref="AV22:AY23"/>
    <mergeCell ref="CN22:CQ23"/>
    <mergeCell ref="D24:G25"/>
    <mergeCell ref="AV24:AY25"/>
    <mergeCell ref="CN24:CQ25"/>
    <mergeCell ref="BQ20:BT21"/>
    <mergeCell ref="CX24:DA25"/>
    <mergeCell ref="DB24:DD25"/>
    <mergeCell ref="DE24:DH25"/>
    <mergeCell ref="DI24:DL25"/>
    <mergeCell ref="DM24:DS25"/>
    <mergeCell ref="DT24:DX25"/>
    <mergeCell ref="CX22:DA23"/>
    <mergeCell ref="DB22:DD23"/>
    <mergeCell ref="DE22:DH23"/>
    <mergeCell ref="DI22:DL23"/>
    <mergeCell ref="DM22:DS23"/>
    <mergeCell ref="DT22:DX23"/>
    <mergeCell ref="AC20:AI21"/>
    <mergeCell ref="AJ20:AN21"/>
    <mergeCell ref="A16:C35"/>
    <mergeCell ref="D16:G17"/>
    <mergeCell ref="AS16:AU35"/>
    <mergeCell ref="AV16:AY17"/>
    <mergeCell ref="D18:G19"/>
    <mergeCell ref="H18:M19"/>
    <mergeCell ref="N18:Q19"/>
    <mergeCell ref="R18:T19"/>
    <mergeCell ref="U18:X19"/>
    <mergeCell ref="Y18:AB19"/>
    <mergeCell ref="AC18:AI19"/>
    <mergeCell ref="AJ18:AN19"/>
    <mergeCell ref="AV18:AY19"/>
    <mergeCell ref="AZ18:BE19"/>
    <mergeCell ref="BF18:BI19"/>
    <mergeCell ref="BJ18:BL19"/>
    <mergeCell ref="D26:G27"/>
    <mergeCell ref="AV26:AY27"/>
    <mergeCell ref="AJ30:AN31"/>
    <mergeCell ref="U32:X33"/>
    <mergeCell ref="Y32:AB33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U20:X21"/>
    <mergeCell ref="Y20:AB21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F63:BI64"/>
    <mergeCell ref="BJ63:BL64"/>
    <mergeCell ref="CB63:CF64"/>
    <mergeCell ref="BM61:BP62"/>
    <mergeCell ref="BQ61:BT62"/>
    <mergeCell ref="BU61:CA62"/>
    <mergeCell ref="CB61:CF62"/>
    <mergeCell ref="AJ55:AN56"/>
    <mergeCell ref="AZ55:BE56"/>
    <mergeCell ref="BF55:BI56"/>
    <mergeCell ref="BJ55:BL56"/>
    <mergeCell ref="BM59:BP60"/>
    <mergeCell ref="AC57:AI58"/>
    <mergeCell ref="AJ57:AN58"/>
    <mergeCell ref="CB49:CF50"/>
    <mergeCell ref="AZ51:BE52"/>
    <mergeCell ref="BF51:BI52"/>
    <mergeCell ref="BJ51:BL52"/>
    <mergeCell ref="BM51:BP52"/>
    <mergeCell ref="BQ51:BT52"/>
    <mergeCell ref="BU51:CA52"/>
    <mergeCell ref="CB51:CF52"/>
    <mergeCell ref="CB47:CF48"/>
    <mergeCell ref="H51:M52"/>
    <mergeCell ref="R51:T52"/>
    <mergeCell ref="U51:X5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BU55:CA56"/>
    <mergeCell ref="CB55:CF56"/>
    <mergeCell ref="BQ59:BT60"/>
    <mergeCell ref="BU59:CA60"/>
    <mergeCell ref="CB59:CF60"/>
    <mergeCell ref="R59:T60"/>
    <mergeCell ref="U59:X60"/>
    <mergeCell ref="R47:T48"/>
    <mergeCell ref="U47:X48"/>
    <mergeCell ref="Y47:AB48"/>
    <mergeCell ref="AC47:AI48"/>
    <mergeCell ref="AJ47:AN48"/>
    <mergeCell ref="AZ47:BE48"/>
    <mergeCell ref="BF47:BI48"/>
    <mergeCell ref="BJ47:BL48"/>
    <mergeCell ref="BM47:BP48"/>
    <mergeCell ref="BQ47:BT48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9:G190"/>
    <mergeCell ref="H189:M190"/>
    <mergeCell ref="N189:Q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R65:T66"/>
    <mergeCell ref="U65:X66"/>
    <mergeCell ref="Y65:AB66"/>
    <mergeCell ref="AC63:AI64"/>
    <mergeCell ref="AC65:AI66"/>
    <mergeCell ref="H61:M62"/>
    <mergeCell ref="N61:Q62"/>
    <mergeCell ref="AZ65:BE66"/>
    <mergeCell ref="BF65:BI66"/>
    <mergeCell ref="R61:T62"/>
    <mergeCell ref="U61:X62"/>
    <mergeCell ref="Y61:AB62"/>
    <mergeCell ref="BM63:BP64"/>
    <mergeCell ref="BQ63:BT64"/>
    <mergeCell ref="BU63:CA64"/>
    <mergeCell ref="A43:AN44"/>
    <mergeCell ref="AS43:CF44"/>
    <mergeCell ref="A45:G46"/>
    <mergeCell ref="H45:M46"/>
    <mergeCell ref="N45:Q46"/>
    <mergeCell ref="R45:T46"/>
    <mergeCell ref="U45:X46"/>
    <mergeCell ref="Y45:AB46"/>
    <mergeCell ref="AZ57:BE58"/>
    <mergeCell ref="BF57:BI58"/>
    <mergeCell ref="BJ57:BL58"/>
    <mergeCell ref="Y55:AB56"/>
    <mergeCell ref="AC55:AI56"/>
    <mergeCell ref="AZ53:BE54"/>
    <mergeCell ref="BF53:BI54"/>
    <mergeCell ref="BJ53:BL54"/>
    <mergeCell ref="BM53:BP54"/>
    <mergeCell ref="BQ53:BT54"/>
    <mergeCell ref="H53:M54"/>
    <mergeCell ref="N53:Q54"/>
    <mergeCell ref="R53:T54"/>
    <mergeCell ref="U53:X54"/>
    <mergeCell ref="Y53:AB54"/>
    <mergeCell ref="AC53:AI54"/>
    <mergeCell ref="AJ53:AN54"/>
    <mergeCell ref="BM55:BP56"/>
    <mergeCell ref="BQ55:BT56"/>
    <mergeCell ref="R57:T58"/>
    <mergeCell ref="BU53:CA54"/>
    <mergeCell ref="CB53:CF54"/>
    <mergeCell ref="H47:M48"/>
    <mergeCell ref="N47:Q48"/>
    <mergeCell ref="BF38:BI39"/>
    <mergeCell ref="BJ38:BL39"/>
    <mergeCell ref="H38:M39"/>
    <mergeCell ref="N38:Q39"/>
    <mergeCell ref="R38:T39"/>
    <mergeCell ref="U38:X39"/>
    <mergeCell ref="AZ36:BE37"/>
    <mergeCell ref="BF36:BI37"/>
    <mergeCell ref="BJ36:BL37"/>
    <mergeCell ref="CX38:DA39"/>
    <mergeCell ref="DB38:DD39"/>
    <mergeCell ref="H36:M37"/>
    <mergeCell ref="N36:Q37"/>
    <mergeCell ref="R36:T37"/>
    <mergeCell ref="U36:X37"/>
    <mergeCell ref="H34:M35"/>
    <mergeCell ref="N34:Q35"/>
    <mergeCell ref="R34:T35"/>
    <mergeCell ref="U34:X35"/>
    <mergeCell ref="Z39:AN40"/>
    <mergeCell ref="BU47:CA48"/>
    <mergeCell ref="DE38:DH39"/>
    <mergeCell ref="BM36:BP37"/>
    <mergeCell ref="BM38:BP39"/>
    <mergeCell ref="CR38:CW39"/>
    <mergeCell ref="AZ38:BE39"/>
    <mergeCell ref="CX34:DA35"/>
    <mergeCell ref="DB34:DD35"/>
    <mergeCell ref="DE34:DH35"/>
    <mergeCell ref="Y34:AB35"/>
    <mergeCell ref="CK16:CM35"/>
    <mergeCell ref="CN16:CQ17"/>
    <mergeCell ref="BM18:BP19"/>
    <mergeCell ref="BQ18:BT19"/>
    <mergeCell ref="BU18:CA19"/>
    <mergeCell ref="CX16:DA17"/>
    <mergeCell ref="CB18:CF19"/>
    <mergeCell ref="CN18:CQ19"/>
    <mergeCell ref="CR18:CW19"/>
    <mergeCell ref="CX18:DA19"/>
    <mergeCell ref="DB18:DD19"/>
    <mergeCell ref="CB32:CF33"/>
    <mergeCell ref="CR32:CW33"/>
    <mergeCell ref="CX36:DA37"/>
    <mergeCell ref="DB36:DD37"/>
    <mergeCell ref="DE36:DH37"/>
    <mergeCell ref="CR36:CW37"/>
    <mergeCell ref="BM26:BP27"/>
    <mergeCell ref="BQ26:BT27"/>
    <mergeCell ref="BU26:CA27"/>
    <mergeCell ref="CB26:CF27"/>
    <mergeCell ref="CR26:CW2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DI34:DL35"/>
    <mergeCell ref="DM34:DS35"/>
    <mergeCell ref="DT34:DX35"/>
    <mergeCell ref="CB34:CF35"/>
    <mergeCell ref="CR34:CW35"/>
    <mergeCell ref="CX30:DA31"/>
    <mergeCell ref="DB30:DD31"/>
    <mergeCell ref="DE30:DH31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BM28:BP29"/>
    <mergeCell ref="BQ28:BT29"/>
    <mergeCell ref="BU28:CA29"/>
    <mergeCell ref="BM34:BP35"/>
    <mergeCell ref="BQ34:BT35"/>
    <mergeCell ref="BU34:CA35"/>
    <mergeCell ref="AC34:AI35"/>
    <mergeCell ref="AJ34:AN35"/>
    <mergeCell ref="AZ34:BE35"/>
    <mergeCell ref="BF34:BI35"/>
    <mergeCell ref="BJ34:BL35"/>
    <mergeCell ref="AJ32:AN33"/>
    <mergeCell ref="U30:X31"/>
    <mergeCell ref="Y30:AB31"/>
    <mergeCell ref="AC30:AI31"/>
    <mergeCell ref="DI30:DL31"/>
    <mergeCell ref="DM30:DS31"/>
    <mergeCell ref="DT30:DX31"/>
    <mergeCell ref="BU30:CA31"/>
    <mergeCell ref="CB30:CF31"/>
    <mergeCell ref="CR30:CW31"/>
    <mergeCell ref="AZ30:BE31"/>
    <mergeCell ref="BF30:BI31"/>
    <mergeCell ref="BJ30:BL31"/>
    <mergeCell ref="H30:M31"/>
    <mergeCell ref="N30:Q31"/>
    <mergeCell ref="R30:T31"/>
    <mergeCell ref="H32:M33"/>
    <mergeCell ref="N32:Q33"/>
    <mergeCell ref="R32:T33"/>
    <mergeCell ref="BU32:CA33"/>
    <mergeCell ref="AZ32:BE33"/>
    <mergeCell ref="BF32:BI33"/>
    <mergeCell ref="BJ32:BL33"/>
    <mergeCell ref="BM32:BP33"/>
    <mergeCell ref="BQ32:BT33"/>
    <mergeCell ref="AC32:AI33"/>
    <mergeCell ref="H26:M27"/>
    <mergeCell ref="N26:Q27"/>
    <mergeCell ref="R26:T27"/>
    <mergeCell ref="U26:X27"/>
    <mergeCell ref="Y26:AB27"/>
    <mergeCell ref="BM22:BP23"/>
    <mergeCell ref="BQ22:BT23"/>
    <mergeCell ref="BU22:CA23"/>
    <mergeCell ref="CB22:CF23"/>
    <mergeCell ref="CR22:CW23"/>
    <mergeCell ref="U22:X23"/>
    <mergeCell ref="Y22:AB23"/>
    <mergeCell ref="BM24:BP25"/>
    <mergeCell ref="BQ24:BT25"/>
    <mergeCell ref="BU24:CA25"/>
    <mergeCell ref="CB24:CF25"/>
    <mergeCell ref="CR24:CW25"/>
    <mergeCell ref="AC24:AI25"/>
    <mergeCell ref="AJ24:AN25"/>
    <mergeCell ref="AZ24:BE25"/>
    <mergeCell ref="BF24:BI25"/>
    <mergeCell ref="BJ24:BL25"/>
    <mergeCell ref="CN26:CQ27"/>
    <mergeCell ref="AC26:AI27"/>
    <mergeCell ref="AJ26:AN27"/>
    <mergeCell ref="AZ26:BE27"/>
    <mergeCell ref="BF26:BI27"/>
    <mergeCell ref="BJ26:BL27"/>
    <mergeCell ref="DM16:DS17"/>
    <mergeCell ref="DT16:DX17"/>
    <mergeCell ref="BU16:CA17"/>
    <mergeCell ref="CB16:CF17"/>
    <mergeCell ref="CR16:CW17"/>
    <mergeCell ref="BU20:CA21"/>
    <mergeCell ref="CB20:CF21"/>
    <mergeCell ref="CR20:CW21"/>
    <mergeCell ref="AZ16:BE17"/>
    <mergeCell ref="BF16:BI17"/>
    <mergeCell ref="BJ16:BL17"/>
    <mergeCell ref="BM16:BP17"/>
    <mergeCell ref="BQ16:BT17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AZ20:BE21"/>
    <mergeCell ref="BF20:BI21"/>
    <mergeCell ref="BJ20:BL21"/>
    <mergeCell ref="BM20:BP21"/>
    <mergeCell ref="DB16:DD17"/>
    <mergeCell ref="DE16:DH17"/>
    <mergeCell ref="DI16:DL17"/>
    <mergeCell ref="DE18:DH19"/>
    <mergeCell ref="DI18:DL19"/>
    <mergeCell ref="DM18:DS19"/>
    <mergeCell ref="H16:M17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AC22:AI23"/>
    <mergeCell ref="AJ22:AN23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1F4B-978F-D049-ADA0-B15965F68659}">
  <sheetPr codeName="Tabelle3"/>
  <dimension ref="A1:HL223"/>
  <sheetViews>
    <sheetView topLeftCell="A96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57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5" t="s">
        <v>4</v>
      </c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6"/>
      <c r="CJ6" s="28"/>
      <c r="CK6" s="28"/>
      <c r="CL6" s="31"/>
      <c r="CM6" s="95" t="s">
        <v>5</v>
      </c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6"/>
      <c r="CZ6" s="69"/>
      <c r="DA6" s="69"/>
      <c r="DB6" s="69"/>
      <c r="DC6" s="69"/>
      <c r="DD6" s="287" t="s">
        <v>6</v>
      </c>
      <c r="DE6" s="287"/>
      <c r="DF6" s="287"/>
      <c r="DG6" s="287"/>
      <c r="DH6" s="287"/>
      <c r="DI6" s="287"/>
      <c r="DJ6" s="287"/>
      <c r="DK6" s="287"/>
      <c r="DL6" s="287"/>
      <c r="DM6" s="287"/>
      <c r="DN6" s="287"/>
      <c r="DO6" s="287"/>
      <c r="DP6" s="287"/>
      <c r="DQ6" s="96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6"/>
      <c r="CJ7" s="28"/>
      <c r="CK7" s="28"/>
      <c r="CL7" s="31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6"/>
      <c r="CZ7" s="69"/>
      <c r="DA7" s="69"/>
      <c r="DB7" s="69"/>
      <c r="DC7" s="69"/>
      <c r="DD7" s="287"/>
      <c r="DE7" s="287"/>
      <c r="DF7" s="287"/>
      <c r="DG7" s="287"/>
      <c r="DH7" s="287"/>
      <c r="DI7" s="287"/>
      <c r="DJ7" s="287"/>
      <c r="DK7" s="287"/>
      <c r="DL7" s="287"/>
      <c r="DM7" s="287"/>
      <c r="DN7" s="287"/>
      <c r="DO7" s="287"/>
      <c r="DP7" s="287"/>
      <c r="DQ7" s="96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0</v>
      </c>
      <c r="Z8" s="111"/>
      <c r="AA8" s="111"/>
      <c r="AB8" s="111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6"/>
      <c r="AM8" s="46"/>
      <c r="AN8" s="46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6"/>
      <c r="BC8" s="46"/>
      <c r="BD8" s="46"/>
      <c r="BF8" s="111">
        <f>IF(CX153="",0,CX153)+IF(AC176="",0,AC176)</f>
        <v>0</v>
      </c>
      <c r="BG8" s="111"/>
      <c r="BH8" s="111"/>
      <c r="BI8" s="111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6"/>
      <c r="BT8" s="46"/>
      <c r="BU8" s="46"/>
      <c r="BW8" s="98">
        <f>IF(CX38="",0,CX38)+IF(N69="",0,N69)+IF(N199="",0,N199)+IF(BF199="",0,BF199)+IF(CX199="",0,CX199)+IF(BF176="",0,BF176)</f>
        <v>50</v>
      </c>
      <c r="BX8" s="98"/>
      <c r="BY8" s="98"/>
      <c r="BZ8" s="98"/>
      <c r="CA8" s="98">
        <f>IF(DB38="",0,DB38)+IF(R69="",0,R69)+IF(R199="",0,R199)+IF(BJ199="",0,BJ199)+IF(DB199="",0,DB199)+IF(BJ176="",0,BJ176)</f>
        <v>280</v>
      </c>
      <c r="CB8" s="98"/>
      <c r="CC8" s="98"/>
      <c r="CD8" s="98"/>
      <c r="CE8" s="104">
        <f>IF(BW8=0,0,ROUNDDOWN(BW8/CA8,3))</f>
        <v>0.17799999999999999</v>
      </c>
      <c r="CF8" s="104"/>
      <c r="CG8" s="104"/>
      <c r="CH8" s="104"/>
      <c r="CI8" s="98"/>
      <c r="CJ8" s="46"/>
      <c r="CK8" s="46"/>
      <c r="CM8" s="103">
        <f>IF(BF69="",0,BF69)+IF(AD199="",0,AD199)+IF(BV199="",0,BV199)+IF(DN199="",0,DN199)+IF(CX176="",0,CX176)</f>
        <v>21</v>
      </c>
      <c r="CN8" s="103"/>
      <c r="CO8" s="103"/>
      <c r="CP8" s="103"/>
      <c r="CQ8" s="98">
        <f>IF(BJ69="",0,BJ69)+IF(AG199="",0,AG199)+IF(BY199="",0,BY199)+IF(DQ199="",0,DQ199)+IF(DB176="",0,DB176)</f>
        <v>97</v>
      </c>
      <c r="CR8" s="98"/>
      <c r="CS8" s="98"/>
      <c r="CT8" s="98"/>
      <c r="CU8" s="104">
        <f>IF(CM8=0,0,ROUNDDOWN(CM8/CQ8,3))</f>
        <v>0.216</v>
      </c>
      <c r="CV8" s="104"/>
      <c r="CW8" s="104"/>
      <c r="CX8" s="104"/>
      <c r="CY8" s="98"/>
      <c r="DD8" s="102">
        <f>SUM(BW8+(CM8*0.7))</f>
        <v>64.7</v>
      </c>
      <c r="DE8" s="102"/>
      <c r="DF8" s="102"/>
      <c r="DG8" s="102"/>
      <c r="DH8" s="103">
        <f>SUM(CA8+CQ8)</f>
        <v>377</v>
      </c>
      <c r="DI8" s="103"/>
      <c r="DJ8" s="103"/>
      <c r="DK8" s="103"/>
      <c r="DL8" s="104">
        <f>IF(DD8=0,0,ROUNDDOWN(DD8/DH8,3))</f>
        <v>0.17100000000000001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6"/>
      <c r="AM9" s="46"/>
      <c r="AN9" s="46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6"/>
      <c r="BC9" s="46"/>
      <c r="BD9" s="46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6"/>
      <c r="BT9" s="46"/>
      <c r="BU9" s="46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6"/>
      <c r="CK9" s="46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G10" s="45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>
        <v>46041</v>
      </c>
      <c r="CS16" s="94"/>
      <c r="CT16" s="94"/>
      <c r="CU16" s="94"/>
      <c r="CV16" s="94"/>
      <c r="CW16" s="94"/>
      <c r="CX16" s="121">
        <v>6</v>
      </c>
      <c r="CY16" s="121"/>
      <c r="CZ16" s="121"/>
      <c r="DA16" s="121"/>
      <c r="DB16" s="121">
        <v>40</v>
      </c>
      <c r="DC16" s="121"/>
      <c r="DD16" s="121"/>
      <c r="DE16" s="126">
        <f>IF(CR16="","",ROUNDDOWN(CX16/DB16,3))</f>
        <v>0.15</v>
      </c>
      <c r="DF16" s="126"/>
      <c r="DG16" s="126"/>
      <c r="DH16" s="126"/>
      <c r="DI16" s="121">
        <v>1</v>
      </c>
      <c r="DJ16" s="121"/>
      <c r="DK16" s="121"/>
      <c r="DL16" s="121"/>
      <c r="DM16" s="121" t="s">
        <v>82</v>
      </c>
      <c r="DN16" s="121"/>
      <c r="DO16" s="121"/>
      <c r="DP16" s="121"/>
      <c r="DQ16" s="121"/>
      <c r="DR16" s="121"/>
      <c r="DS16" s="121"/>
      <c r="DT16" s="94" t="s">
        <v>79</v>
      </c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121"/>
      <c r="CY17" s="121"/>
      <c r="CZ17" s="121"/>
      <c r="DA17" s="121"/>
      <c r="DB17" s="121"/>
      <c r="DC17" s="121"/>
      <c r="DD17" s="121"/>
      <c r="DE17" s="126"/>
      <c r="DF17" s="126"/>
      <c r="DG17" s="126"/>
      <c r="DH17" s="126"/>
      <c r="DI17" s="121"/>
      <c r="DJ17" s="121"/>
      <c r="DK17" s="121"/>
      <c r="DL17" s="121"/>
      <c r="DM17" s="121"/>
      <c r="DN17" s="121"/>
      <c r="DO17" s="121"/>
      <c r="DP17" s="121"/>
      <c r="DQ17" s="121"/>
      <c r="DR17" s="121"/>
      <c r="DS17" s="121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>
        <v>46048</v>
      </c>
      <c r="CS18" s="94"/>
      <c r="CT18" s="94"/>
      <c r="CU18" s="94"/>
      <c r="CV18" s="94"/>
      <c r="CW18" s="94"/>
      <c r="CX18" s="121">
        <v>6</v>
      </c>
      <c r="CY18" s="121"/>
      <c r="CZ18" s="121"/>
      <c r="DA18" s="121"/>
      <c r="DB18" s="121">
        <v>40</v>
      </c>
      <c r="DC18" s="121"/>
      <c r="DD18" s="121"/>
      <c r="DE18" s="126">
        <f>IF(CR18="","",ROUNDDOWN(CX18/DB18,3))</f>
        <v>0.15</v>
      </c>
      <c r="DF18" s="126"/>
      <c r="DG18" s="126"/>
      <c r="DH18" s="126"/>
      <c r="DI18" s="121">
        <v>2</v>
      </c>
      <c r="DJ18" s="121"/>
      <c r="DK18" s="121"/>
      <c r="DL18" s="121"/>
      <c r="DM18" s="121" t="s">
        <v>122</v>
      </c>
      <c r="DN18" s="121"/>
      <c r="DO18" s="121"/>
      <c r="DP18" s="121"/>
      <c r="DQ18" s="121"/>
      <c r="DR18" s="121"/>
      <c r="DS18" s="121"/>
      <c r="DT18" s="94" t="s">
        <v>79</v>
      </c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121"/>
      <c r="CY19" s="121"/>
      <c r="CZ19" s="121"/>
      <c r="DA19" s="121"/>
      <c r="DB19" s="121"/>
      <c r="DC19" s="121"/>
      <c r="DD19" s="121"/>
      <c r="DE19" s="126"/>
      <c r="DF19" s="126"/>
      <c r="DG19" s="126"/>
      <c r="DH19" s="126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12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>Total</v>
      </c>
      <c r="CS38" s="94"/>
      <c r="CT38" s="94"/>
      <c r="CU38" s="94"/>
      <c r="CV38" s="94"/>
      <c r="CW38" s="94"/>
      <c r="CX38" s="98">
        <f>IF(CR38="","",SUM(CX16:DA35))</f>
        <v>12</v>
      </c>
      <c r="CY38" s="98"/>
      <c r="CZ38" s="98"/>
      <c r="DA38" s="98"/>
      <c r="DB38" s="98">
        <f>IF(CR38="","",SUM(DB16:DD35))</f>
        <v>80</v>
      </c>
      <c r="DC38" s="98"/>
      <c r="DD38" s="98"/>
      <c r="DE38" s="104">
        <f>IF(CR38="","",ROUNDDOWN(CX38/DB38,3))</f>
        <v>0.15</v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6" customHeight="1">
      <c r="A63" s="148"/>
      <c r="B63" s="149"/>
      <c r="C63" s="150"/>
      <c r="D63" s="128" t="s">
        <v>73</v>
      </c>
      <c r="E63" s="128"/>
      <c r="F63" s="128"/>
      <c r="G63" s="129"/>
      <c r="H63" s="120">
        <v>45978</v>
      </c>
      <c r="I63" s="94"/>
      <c r="J63" s="94"/>
      <c r="K63" s="94"/>
      <c r="L63" s="94"/>
      <c r="M63" s="94"/>
      <c r="N63" s="121">
        <v>6</v>
      </c>
      <c r="O63" s="121"/>
      <c r="P63" s="121"/>
      <c r="Q63" s="121"/>
      <c r="R63" s="121">
        <v>40</v>
      </c>
      <c r="S63" s="121"/>
      <c r="T63" s="121"/>
      <c r="U63" s="126">
        <f>IF(H63="","",ROUNDDOWN(N63/R63,3))</f>
        <v>0.15</v>
      </c>
      <c r="V63" s="126"/>
      <c r="W63" s="126"/>
      <c r="X63" s="126"/>
      <c r="Y63" s="121">
        <v>2</v>
      </c>
      <c r="Z63" s="121"/>
      <c r="AA63" s="121"/>
      <c r="AB63" s="121"/>
      <c r="AC63" s="121" t="s">
        <v>112</v>
      </c>
      <c r="AD63" s="121"/>
      <c r="AE63" s="121"/>
      <c r="AF63" s="121"/>
      <c r="AG63" s="121"/>
      <c r="AH63" s="121"/>
      <c r="AI63" s="121"/>
      <c r="AJ63" s="94" t="s">
        <v>79</v>
      </c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6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121"/>
      <c r="O64" s="121"/>
      <c r="P64" s="121"/>
      <c r="Q64" s="121"/>
      <c r="R64" s="121"/>
      <c r="S64" s="121"/>
      <c r="T64" s="121"/>
      <c r="U64" s="126"/>
      <c r="V64" s="126"/>
      <c r="W64" s="126"/>
      <c r="X64" s="126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6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>
        <v>45992</v>
      </c>
      <c r="BA65" s="94"/>
      <c r="BB65" s="94"/>
      <c r="BC65" s="94"/>
      <c r="BD65" s="94"/>
      <c r="BE65" s="94"/>
      <c r="BF65" s="121">
        <v>13</v>
      </c>
      <c r="BG65" s="121"/>
      <c r="BH65" s="121"/>
      <c r="BI65" s="121"/>
      <c r="BJ65" s="121">
        <v>40</v>
      </c>
      <c r="BK65" s="121"/>
      <c r="BL65" s="121"/>
      <c r="BM65" s="126">
        <f>IF(AZ65="","",ROUNDDOWN(BF65/BJ65,3))</f>
        <v>0.32500000000000001</v>
      </c>
      <c r="BN65" s="126"/>
      <c r="BO65" s="126"/>
      <c r="BP65" s="126"/>
      <c r="BQ65" s="121">
        <v>2</v>
      </c>
      <c r="BR65" s="121"/>
      <c r="BS65" s="121"/>
      <c r="BT65" s="121"/>
      <c r="BU65" s="121" t="s">
        <v>103</v>
      </c>
      <c r="BV65" s="121"/>
      <c r="BW65" s="121"/>
      <c r="BX65" s="121"/>
      <c r="BY65" s="121"/>
      <c r="BZ65" s="121"/>
      <c r="CA65" s="121"/>
      <c r="CB65" s="94" t="s">
        <v>79</v>
      </c>
      <c r="CC65" s="94"/>
      <c r="CD65" s="94"/>
      <c r="CE65" s="94"/>
      <c r="CF65" s="122"/>
    </row>
    <row r="66" spans="1:84" ht="6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121"/>
      <c r="BG66" s="121"/>
      <c r="BH66" s="121"/>
      <c r="BI66" s="121"/>
      <c r="BJ66" s="121"/>
      <c r="BK66" s="121"/>
      <c r="BL66" s="121"/>
      <c r="BM66" s="126"/>
      <c r="BN66" s="126"/>
      <c r="BO66" s="126"/>
      <c r="BP66" s="126"/>
      <c r="BQ66" s="349"/>
      <c r="BR66" s="349"/>
      <c r="BS66" s="349"/>
      <c r="BT66" s="349"/>
      <c r="BU66" s="349"/>
      <c r="BV66" s="349"/>
      <c r="BW66" s="349"/>
      <c r="BX66" s="349"/>
      <c r="BY66" s="349"/>
      <c r="BZ66" s="349"/>
      <c r="CA66" s="349"/>
      <c r="CB66" s="136"/>
      <c r="CC66" s="136"/>
      <c r="CD66" s="136"/>
      <c r="CE66" s="136"/>
      <c r="CF66" s="137"/>
    </row>
    <row r="67" spans="1:84" ht="6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6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13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6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>Total</v>
      </c>
      <c r="I69" s="94"/>
      <c r="J69" s="94"/>
      <c r="K69" s="94"/>
      <c r="L69" s="94"/>
      <c r="M69" s="94"/>
      <c r="N69" s="98">
        <f>IF(H69="","",SUM(N47:Q66))</f>
        <v>6</v>
      </c>
      <c r="O69" s="98"/>
      <c r="P69" s="98"/>
      <c r="Q69" s="98"/>
      <c r="R69" s="98">
        <f>IF(H69="","",SUM(R47:T66))</f>
        <v>40</v>
      </c>
      <c r="S69" s="98"/>
      <c r="T69" s="98"/>
      <c r="U69" s="104">
        <f>IF(H69="","",ROUNDDOWN(N69/R69,3))</f>
        <v>0.15</v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>Total</v>
      </c>
      <c r="BA69" s="94"/>
      <c r="BB69" s="94"/>
      <c r="BC69" s="94"/>
      <c r="BD69" s="94"/>
      <c r="BE69" s="94"/>
      <c r="BF69" s="98">
        <f>IF(AZ69="","",SUM(BF47:BI66))</f>
        <v>13</v>
      </c>
      <c r="BG69" s="98"/>
      <c r="BH69" s="98"/>
      <c r="BI69" s="98"/>
      <c r="BJ69" s="98">
        <f>IF(AZ69="","",SUM(BJ47:BL66))</f>
        <v>40</v>
      </c>
      <c r="BK69" s="98"/>
      <c r="BL69" s="98"/>
      <c r="BM69" s="104">
        <f>IF(AZ69="","",ROUNDDOWN(BF69/BJ69,3))</f>
        <v>0.32500000000000001</v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s="41" customFormat="1" ht="6" customHeight="1"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</row>
    <row r="76" spans="1:84" s="41" customFormat="1" ht="6" customHeight="1"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</row>
    <row r="111" spans="1:128" ht="6" customHeight="1" thickBot="1"/>
    <row r="112" spans="1:128" ht="6" customHeight="1">
      <c r="A112" s="105" t="s">
        <v>27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7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08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10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6"/>
      <c r="AP114" s="46"/>
      <c r="AQ114" s="46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6"/>
      <c r="AP115" s="46"/>
      <c r="AQ115" s="46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54"/>
      <c r="Z128" s="55"/>
      <c r="AA128" s="55"/>
      <c r="AB128" s="55"/>
      <c r="AC128" s="55"/>
      <c r="AD128" s="54"/>
      <c r="AE128" s="55"/>
      <c r="AF128" s="56"/>
      <c r="AG128" s="55"/>
      <c r="AH128" s="55"/>
      <c r="AI128" s="55"/>
      <c r="AJ128" s="57"/>
      <c r="AK128" s="58"/>
      <c r="AL128" s="58"/>
      <c r="AM128" s="58"/>
      <c r="AN128" s="59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54"/>
      <c r="Z129" s="55"/>
      <c r="AA129" s="55"/>
      <c r="AB129" s="55"/>
      <c r="AC129" s="55"/>
      <c r="AD129" s="54"/>
      <c r="AE129" s="55"/>
      <c r="AF129" s="56"/>
      <c r="AG129" s="55"/>
      <c r="AH129" s="55"/>
      <c r="AI129" s="55"/>
      <c r="AJ129" s="57"/>
      <c r="AK129" s="58"/>
      <c r="AL129" s="58"/>
      <c r="AM129" s="58"/>
      <c r="AN129" s="59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82" t="s">
        <v>31</v>
      </c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4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185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7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6"/>
      <c r="AP137" s="46"/>
      <c r="AQ137" s="46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6"/>
      <c r="AP138" s="46"/>
      <c r="AQ138" s="46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54"/>
      <c r="Z151" s="55"/>
      <c r="AA151" s="55"/>
      <c r="AB151" s="55"/>
      <c r="AC151" s="54"/>
      <c r="AD151" s="55"/>
      <c r="AE151" s="55"/>
      <c r="AF151" s="56"/>
      <c r="AG151" s="55"/>
      <c r="AH151" s="55"/>
      <c r="AI151" s="55"/>
      <c r="AJ151" s="57"/>
      <c r="AK151" s="58"/>
      <c r="AL151" s="58"/>
      <c r="AM151" s="58"/>
      <c r="AN151" s="59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54"/>
      <c r="Z152" s="55"/>
      <c r="AA152" s="55"/>
      <c r="AB152" s="55"/>
      <c r="AC152" s="54"/>
      <c r="AD152" s="55"/>
      <c r="AE152" s="55"/>
      <c r="AF152" s="56"/>
      <c r="AG152" s="55"/>
      <c r="AH152" s="55"/>
      <c r="AI152" s="55"/>
      <c r="AJ152" s="57"/>
      <c r="AK152" s="58"/>
      <c r="AL152" s="58"/>
      <c r="AM152" s="58"/>
      <c r="AN152" s="59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82" t="s">
        <v>35</v>
      </c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185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 t="s">
        <v>99</v>
      </c>
      <c r="AT160" s="156"/>
      <c r="AU160" s="156"/>
      <c r="AV160" s="159" t="s">
        <v>120</v>
      </c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 t="s">
        <v>99</v>
      </c>
      <c r="CL160" s="218"/>
      <c r="CM160" s="218"/>
      <c r="CN160" s="218" t="s">
        <v>100</v>
      </c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 t="s">
        <v>96</v>
      </c>
      <c r="AT162" s="172"/>
      <c r="AU162" s="172"/>
      <c r="AV162" s="172"/>
      <c r="AW162" s="172"/>
      <c r="AX162" s="172"/>
      <c r="AY162" s="172"/>
      <c r="AZ162" s="120">
        <v>45951</v>
      </c>
      <c r="BA162" s="94"/>
      <c r="BB162" s="94"/>
      <c r="BC162" s="94"/>
      <c r="BD162" s="94"/>
      <c r="BE162" s="94"/>
      <c r="BF162" s="356">
        <v>6</v>
      </c>
      <c r="BG162" s="356"/>
      <c r="BH162" s="356"/>
      <c r="BI162" s="356"/>
      <c r="BJ162" s="356">
        <v>40</v>
      </c>
      <c r="BK162" s="356"/>
      <c r="BL162" s="356"/>
      <c r="BM162" s="357">
        <f>IF(AZ162="","",ROUNDDOWN(BF162/BJ162,3))</f>
        <v>0.15</v>
      </c>
      <c r="BN162" s="357"/>
      <c r="BO162" s="357"/>
      <c r="BP162" s="357"/>
      <c r="BQ162" s="356">
        <v>1</v>
      </c>
      <c r="BR162" s="356"/>
      <c r="BS162" s="356"/>
      <c r="BT162" s="356"/>
      <c r="BU162" s="356" t="s">
        <v>96</v>
      </c>
      <c r="BV162" s="356"/>
      <c r="BW162" s="356"/>
      <c r="BX162" s="356"/>
      <c r="BY162" s="356"/>
      <c r="BZ162" s="356"/>
      <c r="CA162" s="356"/>
      <c r="CB162" s="94" t="s">
        <v>118</v>
      </c>
      <c r="CC162" s="94"/>
      <c r="CD162" s="94"/>
      <c r="CE162" s="94"/>
      <c r="CF162" s="122"/>
      <c r="CK162" s="171" t="s">
        <v>96</v>
      </c>
      <c r="CL162" s="172"/>
      <c r="CM162" s="172"/>
      <c r="CN162" s="172"/>
      <c r="CO162" s="172"/>
      <c r="CP162" s="172"/>
      <c r="CQ162" s="172"/>
      <c r="CR162" s="120">
        <v>45917</v>
      </c>
      <c r="CS162" s="94"/>
      <c r="CT162" s="94"/>
      <c r="CU162" s="94"/>
      <c r="CV162" s="94"/>
      <c r="CW162" s="94"/>
      <c r="CX162" s="121">
        <v>4</v>
      </c>
      <c r="CY162" s="121"/>
      <c r="CZ162" s="121"/>
      <c r="DA162" s="121"/>
      <c r="DB162" s="121">
        <v>34</v>
      </c>
      <c r="DC162" s="121"/>
      <c r="DD162" s="121"/>
      <c r="DE162" s="126">
        <f>IF(CR162="","",ROUNDDOWN(CX162/DB162,3))</f>
        <v>0.11700000000000001</v>
      </c>
      <c r="DF162" s="126"/>
      <c r="DG162" s="126"/>
      <c r="DH162" s="126"/>
      <c r="DI162" s="121">
        <v>1</v>
      </c>
      <c r="DJ162" s="121"/>
      <c r="DK162" s="121"/>
      <c r="DL162" s="121"/>
      <c r="DM162" s="121" t="s">
        <v>96</v>
      </c>
      <c r="DN162" s="121"/>
      <c r="DO162" s="121"/>
      <c r="DP162" s="121"/>
      <c r="DQ162" s="121"/>
      <c r="DR162" s="121"/>
      <c r="DS162" s="121"/>
      <c r="DT162" s="94" t="s">
        <v>97</v>
      </c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356"/>
      <c r="BG163" s="356"/>
      <c r="BH163" s="356"/>
      <c r="BI163" s="356"/>
      <c r="BJ163" s="356"/>
      <c r="BK163" s="356"/>
      <c r="BL163" s="356"/>
      <c r="BM163" s="357"/>
      <c r="BN163" s="357"/>
      <c r="BO163" s="357"/>
      <c r="BP163" s="357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121"/>
      <c r="CY163" s="121"/>
      <c r="CZ163" s="121"/>
      <c r="DA163" s="121"/>
      <c r="DB163" s="121"/>
      <c r="DC163" s="121"/>
      <c r="DD163" s="121"/>
      <c r="DE163" s="126"/>
      <c r="DF163" s="126"/>
      <c r="DG163" s="126"/>
      <c r="DH163" s="126"/>
      <c r="DI163" s="121"/>
      <c r="DJ163" s="121"/>
      <c r="DK163" s="121"/>
      <c r="DL163" s="121"/>
      <c r="DM163" s="121"/>
      <c r="DN163" s="121"/>
      <c r="DO163" s="121"/>
      <c r="DP163" s="121"/>
      <c r="DQ163" s="121"/>
      <c r="DR163" s="121"/>
      <c r="DS163" s="121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 t="s">
        <v>110</v>
      </c>
      <c r="AT164" s="170"/>
      <c r="AU164" s="170"/>
      <c r="AV164" s="170"/>
      <c r="AW164" s="170"/>
      <c r="AX164" s="170"/>
      <c r="AY164" s="170"/>
      <c r="AZ164" s="120">
        <v>45951</v>
      </c>
      <c r="BA164" s="94"/>
      <c r="BB164" s="94"/>
      <c r="BC164" s="94"/>
      <c r="BD164" s="94"/>
      <c r="BE164" s="94"/>
      <c r="BF164" s="289">
        <v>12</v>
      </c>
      <c r="BG164" s="289"/>
      <c r="BH164" s="289"/>
      <c r="BI164" s="289"/>
      <c r="BJ164" s="289">
        <v>40</v>
      </c>
      <c r="BK164" s="289"/>
      <c r="BL164" s="289"/>
      <c r="BM164" s="288">
        <f>IF(AZ164="","",ROUNDDOWN(BF164/BJ164,3))</f>
        <v>0.3</v>
      </c>
      <c r="BN164" s="288"/>
      <c r="BO164" s="288"/>
      <c r="BP164" s="288"/>
      <c r="BQ164" s="289">
        <v>2</v>
      </c>
      <c r="BR164" s="289"/>
      <c r="BS164" s="289"/>
      <c r="BT164" s="289"/>
      <c r="BU164" s="289" t="s">
        <v>116</v>
      </c>
      <c r="BV164" s="289"/>
      <c r="BW164" s="289"/>
      <c r="BX164" s="289"/>
      <c r="BY164" s="289"/>
      <c r="BZ164" s="289"/>
      <c r="CA164" s="289"/>
      <c r="CB164" s="94" t="s">
        <v>118</v>
      </c>
      <c r="CC164" s="94"/>
      <c r="CD164" s="94"/>
      <c r="CE164" s="94"/>
      <c r="CF164" s="122"/>
      <c r="CK164" s="169" t="s">
        <v>110</v>
      </c>
      <c r="CL164" s="170"/>
      <c r="CM164" s="170"/>
      <c r="CN164" s="170"/>
      <c r="CO164" s="170"/>
      <c r="CP164" s="170"/>
      <c r="CQ164" s="170"/>
      <c r="CR164" s="120">
        <v>45924</v>
      </c>
      <c r="CS164" s="94"/>
      <c r="CT164" s="94"/>
      <c r="CU164" s="94"/>
      <c r="CV164" s="94"/>
      <c r="CW164" s="94"/>
      <c r="CX164" s="121">
        <v>4</v>
      </c>
      <c r="CY164" s="121"/>
      <c r="CZ164" s="121"/>
      <c r="DA164" s="121"/>
      <c r="DB164" s="121">
        <v>23</v>
      </c>
      <c r="DC164" s="121"/>
      <c r="DD164" s="121"/>
      <c r="DE164" s="126">
        <f>IF(CR164="","",ROUNDDOWN(CX164/DB164,3))</f>
        <v>0.17299999999999999</v>
      </c>
      <c r="DF164" s="126"/>
      <c r="DG164" s="126"/>
      <c r="DH164" s="126"/>
      <c r="DI164" s="121">
        <v>1</v>
      </c>
      <c r="DJ164" s="121"/>
      <c r="DK164" s="121"/>
      <c r="DL164" s="121"/>
      <c r="DM164" s="121" t="s">
        <v>96</v>
      </c>
      <c r="DN164" s="121"/>
      <c r="DO164" s="121"/>
      <c r="DP164" s="121"/>
      <c r="DQ164" s="121"/>
      <c r="DR164" s="121"/>
      <c r="DS164" s="121"/>
      <c r="DT164" s="94" t="s">
        <v>98</v>
      </c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289"/>
      <c r="BG165" s="289"/>
      <c r="BH165" s="289"/>
      <c r="BI165" s="289"/>
      <c r="BJ165" s="289"/>
      <c r="BK165" s="289"/>
      <c r="BL165" s="289"/>
      <c r="BM165" s="288"/>
      <c r="BN165" s="288"/>
      <c r="BO165" s="288"/>
      <c r="BP165" s="288"/>
      <c r="BQ165" s="289"/>
      <c r="BR165" s="289"/>
      <c r="BS165" s="289"/>
      <c r="BT165" s="289"/>
      <c r="BU165" s="289"/>
      <c r="BV165" s="289"/>
      <c r="BW165" s="289"/>
      <c r="BX165" s="289"/>
      <c r="BY165" s="289"/>
      <c r="BZ165" s="289"/>
      <c r="CA165" s="289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121"/>
      <c r="CY165" s="121"/>
      <c r="CZ165" s="121"/>
      <c r="DA165" s="121"/>
      <c r="DB165" s="121"/>
      <c r="DC165" s="121"/>
      <c r="DD165" s="121"/>
      <c r="DE165" s="126"/>
      <c r="DF165" s="126"/>
      <c r="DG165" s="126"/>
      <c r="DH165" s="126"/>
      <c r="DI165" s="121"/>
      <c r="DJ165" s="121"/>
      <c r="DK165" s="121"/>
      <c r="DL165" s="121"/>
      <c r="DM165" s="121"/>
      <c r="DN165" s="121"/>
      <c r="DO165" s="121"/>
      <c r="DP165" s="121"/>
      <c r="DQ165" s="121"/>
      <c r="DR165" s="121"/>
      <c r="DS165" s="121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 t="s">
        <v>116</v>
      </c>
      <c r="AT166" s="174"/>
      <c r="AU166" s="174"/>
      <c r="AV166" s="174"/>
      <c r="AW166" s="174"/>
      <c r="AX166" s="174"/>
      <c r="AY166" s="174"/>
      <c r="AZ166" s="120">
        <v>45958</v>
      </c>
      <c r="BA166" s="94"/>
      <c r="BB166" s="94"/>
      <c r="BC166" s="94"/>
      <c r="BD166" s="94"/>
      <c r="BE166" s="94"/>
      <c r="BF166" s="121">
        <v>8</v>
      </c>
      <c r="BG166" s="121"/>
      <c r="BH166" s="121"/>
      <c r="BI166" s="121"/>
      <c r="BJ166" s="121">
        <v>40</v>
      </c>
      <c r="BK166" s="121"/>
      <c r="BL166" s="121"/>
      <c r="BM166" s="126">
        <f>IF(AZ166="","",ROUNDDOWN(BF166/BJ166,3))</f>
        <v>0.2</v>
      </c>
      <c r="BN166" s="126"/>
      <c r="BO166" s="126"/>
      <c r="BP166" s="126"/>
      <c r="BQ166" s="121">
        <v>2</v>
      </c>
      <c r="BR166" s="121"/>
      <c r="BS166" s="121"/>
      <c r="BT166" s="121"/>
      <c r="BU166" s="121" t="s">
        <v>96</v>
      </c>
      <c r="BV166" s="121"/>
      <c r="BW166" s="121"/>
      <c r="BX166" s="121"/>
      <c r="BY166" s="121"/>
      <c r="BZ166" s="121"/>
      <c r="CA166" s="121"/>
      <c r="CB166" s="94" t="s">
        <v>119</v>
      </c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121"/>
      <c r="BG167" s="121"/>
      <c r="BH167" s="121"/>
      <c r="BI167" s="121"/>
      <c r="BJ167" s="121"/>
      <c r="BK167" s="121"/>
      <c r="BL167" s="121"/>
      <c r="BM167" s="126"/>
      <c r="BN167" s="126"/>
      <c r="BO167" s="126"/>
      <c r="BP167" s="126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120">
        <v>45958</v>
      </c>
      <c r="BA168" s="94"/>
      <c r="BB168" s="94"/>
      <c r="BC168" s="94"/>
      <c r="BD168" s="94"/>
      <c r="BE168" s="94"/>
      <c r="BF168" s="121">
        <v>6</v>
      </c>
      <c r="BG168" s="121"/>
      <c r="BH168" s="121"/>
      <c r="BI168" s="121"/>
      <c r="BJ168" s="121">
        <v>40</v>
      </c>
      <c r="BK168" s="121"/>
      <c r="BL168" s="121"/>
      <c r="BM168" s="126">
        <f>IF(AZ168="","",ROUNDDOWN(BF168/BJ168,3))</f>
        <v>0.15</v>
      </c>
      <c r="BN168" s="126"/>
      <c r="BO168" s="126"/>
      <c r="BP168" s="126"/>
      <c r="BQ168" s="121">
        <v>1</v>
      </c>
      <c r="BR168" s="121"/>
      <c r="BS168" s="121"/>
      <c r="BT168" s="121"/>
      <c r="BU168" s="121" t="s">
        <v>116</v>
      </c>
      <c r="BV168" s="121"/>
      <c r="BW168" s="121"/>
      <c r="BX168" s="121"/>
      <c r="BY168" s="121"/>
      <c r="BZ168" s="121"/>
      <c r="CA168" s="121"/>
      <c r="CB168" s="94" t="s">
        <v>119</v>
      </c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121"/>
      <c r="BG169" s="121"/>
      <c r="BH169" s="121"/>
      <c r="BI169" s="121"/>
      <c r="BJ169" s="121"/>
      <c r="BK169" s="121"/>
      <c r="BL169" s="121"/>
      <c r="BM169" s="126"/>
      <c r="BN169" s="126"/>
      <c r="BO169" s="126"/>
      <c r="BP169" s="126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54"/>
      <c r="Z174" s="55"/>
      <c r="AA174" s="55"/>
      <c r="AB174" s="55"/>
      <c r="AC174" s="54"/>
      <c r="AD174" s="55"/>
      <c r="AE174" s="55"/>
      <c r="AF174" s="56"/>
      <c r="AG174" s="55"/>
      <c r="AH174" s="55"/>
      <c r="AI174" s="55"/>
      <c r="AJ174" s="57"/>
      <c r="AK174" s="58"/>
      <c r="AL174" s="58"/>
      <c r="AM174" s="58"/>
      <c r="AN174" s="59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32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8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54"/>
      <c r="Z175" s="55"/>
      <c r="AA175" s="55"/>
      <c r="AB175" s="55"/>
      <c r="AC175" s="54"/>
      <c r="AD175" s="55"/>
      <c r="AE175" s="55"/>
      <c r="AF175" s="56"/>
      <c r="AG175" s="55"/>
      <c r="AH175" s="55"/>
      <c r="AI175" s="55"/>
      <c r="AJ175" s="57"/>
      <c r="AK175" s="58"/>
      <c r="AL175" s="58"/>
      <c r="AM175" s="58"/>
      <c r="AN175" s="59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>Total</v>
      </c>
      <c r="BA176" s="94"/>
      <c r="BB176" s="94"/>
      <c r="BC176" s="94"/>
      <c r="BD176" s="94"/>
      <c r="BE176" s="94"/>
      <c r="BF176" s="98">
        <f>IF(AZ176="","",SUM(BF162:BI173))</f>
        <v>32</v>
      </c>
      <c r="BG176" s="98"/>
      <c r="BH176" s="98"/>
      <c r="BI176" s="98"/>
      <c r="BJ176" s="98">
        <f>IF(AZ176="","",SUM(BJ162:BL173))</f>
        <v>160</v>
      </c>
      <c r="BK176" s="98"/>
      <c r="BL176" s="98"/>
      <c r="BM176" s="104">
        <f>IF(AZ176="","",ROUNDDOWN(BF176/BJ176,3))</f>
        <v>0.2</v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>Total</v>
      </c>
      <c r="CS176" s="94"/>
      <c r="CT176" s="94"/>
      <c r="CU176" s="94"/>
      <c r="CV176" s="94"/>
      <c r="CW176" s="94"/>
      <c r="CX176" s="98">
        <f>IF(CR176="","",SUM(CX162:DA173))</f>
        <v>8</v>
      </c>
      <c r="CY176" s="98"/>
      <c r="CZ176" s="98"/>
      <c r="DA176" s="98"/>
      <c r="DB176" s="98">
        <f>IF(CR176="","",SUM(DB162:DD173))</f>
        <v>57</v>
      </c>
      <c r="DC176" s="98"/>
      <c r="DD176" s="98"/>
      <c r="DE176" s="104">
        <f>IF(CR176="","",ROUNDDOWN(CX176/DB176,3))</f>
        <v>0.14000000000000001</v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55"/>
      <c r="Z197" s="55"/>
      <c r="AA197" s="55"/>
      <c r="AB197" s="55"/>
      <c r="AC197" s="55"/>
      <c r="AD197" s="54"/>
      <c r="AE197" s="55"/>
      <c r="AF197" s="56"/>
      <c r="AG197" s="55"/>
      <c r="AH197" s="55"/>
      <c r="AI197" s="55"/>
      <c r="AJ197" s="57"/>
      <c r="AK197" s="58"/>
      <c r="AL197" s="58"/>
      <c r="AM197" s="58"/>
      <c r="AN197" s="59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55"/>
      <c r="BR197" s="55"/>
      <c r="BS197" s="55"/>
      <c r="BT197" s="55"/>
      <c r="BU197" s="55"/>
      <c r="BV197" s="54"/>
      <c r="BW197" s="55"/>
      <c r="BX197" s="56"/>
      <c r="BY197" s="55"/>
      <c r="BZ197" s="55"/>
      <c r="CA197" s="55"/>
      <c r="CB197" s="57"/>
      <c r="CC197" s="58"/>
      <c r="CD197" s="58"/>
      <c r="CE197" s="58"/>
      <c r="CF197" s="59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55"/>
      <c r="DJ197" s="55"/>
      <c r="DK197" s="55"/>
      <c r="DL197" s="55"/>
      <c r="DM197" s="55"/>
      <c r="DN197" s="54"/>
      <c r="DO197" s="55"/>
      <c r="DP197" s="56"/>
      <c r="DQ197" s="55"/>
      <c r="DR197" s="55"/>
      <c r="DS197" s="55"/>
      <c r="DT197" s="57"/>
      <c r="DU197" s="58"/>
      <c r="DV197" s="58"/>
      <c r="DW197" s="58"/>
      <c r="DX197" s="59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55"/>
      <c r="Z198" s="55"/>
      <c r="AA198" s="55"/>
      <c r="AB198" s="55"/>
      <c r="AC198" s="55"/>
      <c r="AD198" s="54"/>
      <c r="AE198" s="55"/>
      <c r="AF198" s="56"/>
      <c r="AG198" s="55"/>
      <c r="AH198" s="55"/>
      <c r="AI198" s="55"/>
      <c r="AJ198" s="57"/>
      <c r="AK198" s="58"/>
      <c r="AL198" s="58"/>
      <c r="AM198" s="58"/>
      <c r="AN198" s="59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55"/>
      <c r="BR198" s="55"/>
      <c r="BS198" s="55"/>
      <c r="BT198" s="55"/>
      <c r="BU198" s="55"/>
      <c r="BV198" s="54"/>
      <c r="BW198" s="55"/>
      <c r="BX198" s="56"/>
      <c r="BY198" s="55"/>
      <c r="BZ198" s="55"/>
      <c r="CA198" s="55"/>
      <c r="CB198" s="57"/>
      <c r="CC198" s="58"/>
      <c r="CD198" s="58"/>
      <c r="CE198" s="58"/>
      <c r="CF198" s="59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55"/>
      <c r="DJ198" s="55"/>
      <c r="DK198" s="55"/>
      <c r="DL198" s="55"/>
      <c r="DM198" s="55"/>
      <c r="DN198" s="54"/>
      <c r="DO198" s="55"/>
      <c r="DP198" s="56"/>
      <c r="DQ198" s="55"/>
      <c r="DR198" s="55"/>
      <c r="DS198" s="55"/>
      <c r="DT198" s="57"/>
      <c r="DU198" s="58"/>
      <c r="DV198" s="58"/>
      <c r="DW198" s="58"/>
      <c r="DX198" s="59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05" t="s">
        <v>45</v>
      </c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7"/>
    </row>
    <row r="205" spans="1:220" ht="6" customHeight="1">
      <c r="A205" s="108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10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AV59:AY60"/>
    <mergeCell ref="D61:G62"/>
    <mergeCell ref="AV61:AY62"/>
    <mergeCell ref="D63:G64"/>
    <mergeCell ref="AV63:AY64"/>
    <mergeCell ref="Y61:AB62"/>
    <mergeCell ref="AC61:AI62"/>
    <mergeCell ref="AJ61:AN62"/>
    <mergeCell ref="BF57:BI58"/>
    <mergeCell ref="AC59:AI60"/>
    <mergeCell ref="AJ59:AN60"/>
    <mergeCell ref="AZ59:BE60"/>
    <mergeCell ref="BF59:BI60"/>
    <mergeCell ref="BJ59:BL60"/>
    <mergeCell ref="BM57:BP58"/>
    <mergeCell ref="BQ57:BT58"/>
    <mergeCell ref="BJ57:BL58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AV49:AY50"/>
    <mergeCell ref="D51:G52"/>
    <mergeCell ref="AV51:AY52"/>
    <mergeCell ref="D53:G54"/>
    <mergeCell ref="AV53:AY54"/>
    <mergeCell ref="D55:G56"/>
    <mergeCell ref="H55:M56"/>
    <mergeCell ref="N55:Q56"/>
    <mergeCell ref="R55:T56"/>
    <mergeCell ref="U55:X56"/>
    <mergeCell ref="Y55:AB56"/>
    <mergeCell ref="AC55:AI56"/>
    <mergeCell ref="D65:G66"/>
    <mergeCell ref="AV65:AY66"/>
    <mergeCell ref="AJ55:AN56"/>
    <mergeCell ref="AV55:AY56"/>
    <mergeCell ref="AZ55:BE56"/>
    <mergeCell ref="BF55:BI56"/>
    <mergeCell ref="BJ55:BL56"/>
    <mergeCell ref="BM55:BP56"/>
    <mergeCell ref="D59:G60"/>
    <mergeCell ref="D26:G27"/>
    <mergeCell ref="H49:M50"/>
    <mergeCell ref="N49:Q50"/>
    <mergeCell ref="R49:T50"/>
    <mergeCell ref="R45:T46"/>
    <mergeCell ref="U45:X46"/>
    <mergeCell ref="Y45:AB46"/>
    <mergeCell ref="AC45:AI46"/>
    <mergeCell ref="AJ45:AN46"/>
    <mergeCell ref="BM47:BP48"/>
    <mergeCell ref="BQ47:BT48"/>
    <mergeCell ref="BU47:CA48"/>
    <mergeCell ref="CB47:CF48"/>
    <mergeCell ref="AJ47:AN48"/>
    <mergeCell ref="AZ47:BE48"/>
    <mergeCell ref="BF47:BI48"/>
    <mergeCell ref="BJ47:BL48"/>
    <mergeCell ref="BU45:CA46"/>
    <mergeCell ref="D28:G29"/>
    <mergeCell ref="AV28:AY29"/>
    <mergeCell ref="D30:G31"/>
    <mergeCell ref="AV30:AY31"/>
    <mergeCell ref="U49:X50"/>
    <mergeCell ref="H47:M48"/>
    <mergeCell ref="N47:Q48"/>
    <mergeCell ref="R47:T48"/>
    <mergeCell ref="U47:X48"/>
    <mergeCell ref="CB45:CF46"/>
    <mergeCell ref="Y47:AB48"/>
    <mergeCell ref="BJ38:BL39"/>
    <mergeCell ref="BM38:BP39"/>
    <mergeCell ref="BJ36:BL37"/>
    <mergeCell ref="BQ55:BT56"/>
    <mergeCell ref="BU55:CA56"/>
    <mergeCell ref="CB55:CF56"/>
    <mergeCell ref="D57:G58"/>
    <mergeCell ref="AV57:AY58"/>
    <mergeCell ref="BU57:CA58"/>
    <mergeCell ref="CB57:CF58"/>
    <mergeCell ref="R69:T70"/>
    <mergeCell ref="U69:X70"/>
    <mergeCell ref="AZ69:BE70"/>
    <mergeCell ref="BF69:BI70"/>
    <mergeCell ref="BJ69:BL70"/>
    <mergeCell ref="BM69:BP70"/>
    <mergeCell ref="BQ61:BT62"/>
    <mergeCell ref="BU61:CA62"/>
    <mergeCell ref="CB61:CF62"/>
    <mergeCell ref="Y63:AB64"/>
    <mergeCell ref="AC63:AI64"/>
    <mergeCell ref="AJ63:AN64"/>
    <mergeCell ref="BQ63:BT64"/>
    <mergeCell ref="BU63:CA64"/>
    <mergeCell ref="CB63:CF64"/>
    <mergeCell ref="H65:M66"/>
    <mergeCell ref="N65:Q66"/>
    <mergeCell ref="BM65:BP66"/>
    <mergeCell ref="BQ65:BT66"/>
    <mergeCell ref="BU65:CA66"/>
    <mergeCell ref="CB65:CF66"/>
    <mergeCell ref="H67:M68"/>
    <mergeCell ref="N67:Q68"/>
    <mergeCell ref="R67:T68"/>
    <mergeCell ref="U67:X68"/>
    <mergeCell ref="AZ67:BE68"/>
    <mergeCell ref="BF67:BI68"/>
    <mergeCell ref="BJ67:BL68"/>
    <mergeCell ref="BM67:BP68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U214:X215"/>
    <mergeCell ref="Y214:AB215"/>
    <mergeCell ref="R189:T190"/>
    <mergeCell ref="U189:X190"/>
    <mergeCell ref="Y189:AB190"/>
    <mergeCell ref="AC189:AI190"/>
    <mergeCell ref="AJ189:AN190"/>
    <mergeCell ref="AS189:AY190"/>
    <mergeCell ref="BJ183:BL184"/>
    <mergeCell ref="BM183:BP184"/>
    <mergeCell ref="U170:X171"/>
    <mergeCell ref="BM151:BP152"/>
    <mergeCell ref="H147:M148"/>
    <mergeCell ref="N147:Q148"/>
    <mergeCell ref="BQ191:BT192"/>
    <mergeCell ref="BU191:CA192"/>
    <mergeCell ref="CB191:CF192"/>
    <mergeCell ref="AC212:AI213"/>
    <mergeCell ref="AJ212:AN213"/>
    <mergeCell ref="H210:M211"/>
    <mergeCell ref="N210:Q211"/>
    <mergeCell ref="R210:T211"/>
    <mergeCell ref="U210:X211"/>
    <mergeCell ref="H170:M171"/>
    <mergeCell ref="N170:Q171"/>
    <mergeCell ref="R170:T171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A212:G213"/>
    <mergeCell ref="H212:M213"/>
    <mergeCell ref="N212:Q213"/>
    <mergeCell ref="R212:T213"/>
    <mergeCell ref="U212:X213"/>
    <mergeCell ref="Y212:AB213"/>
    <mergeCell ref="A210:G211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4:AN205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Y210:AB211"/>
    <mergeCell ref="AJ206:AN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9:G190"/>
    <mergeCell ref="H189:M190"/>
    <mergeCell ref="N189:Q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Q183:BT184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BM174:BP175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1:BL62"/>
    <mergeCell ref="BM61:BP62"/>
    <mergeCell ref="H63:M64"/>
    <mergeCell ref="N63:Q64"/>
    <mergeCell ref="R63:T64"/>
    <mergeCell ref="U63:X64"/>
    <mergeCell ref="AZ63:BE64"/>
    <mergeCell ref="BF63:BI64"/>
    <mergeCell ref="BJ63:BL64"/>
    <mergeCell ref="BM63:BP64"/>
    <mergeCell ref="DM114:DS115"/>
    <mergeCell ref="DT114:DX115"/>
    <mergeCell ref="H61:M62"/>
    <mergeCell ref="N61:Q62"/>
    <mergeCell ref="R61:T62"/>
    <mergeCell ref="U61:X62"/>
    <mergeCell ref="AZ61:BE62"/>
    <mergeCell ref="BF61:BI62"/>
    <mergeCell ref="R65:T66"/>
    <mergeCell ref="U65:X66"/>
    <mergeCell ref="Y65:AB66"/>
    <mergeCell ref="AC65:AI66"/>
    <mergeCell ref="AJ65:AN66"/>
    <mergeCell ref="A112:AN113"/>
    <mergeCell ref="AS112:CF113"/>
    <mergeCell ref="BU53:CA54"/>
    <mergeCell ref="CB53:CF54"/>
    <mergeCell ref="H57:M58"/>
    <mergeCell ref="N57:Q58"/>
    <mergeCell ref="R57:T58"/>
    <mergeCell ref="U57:X58"/>
    <mergeCell ref="Y57:AB58"/>
    <mergeCell ref="AC53:AI54"/>
    <mergeCell ref="AJ53:AN54"/>
    <mergeCell ref="AZ53:BE54"/>
    <mergeCell ref="BM59:BP60"/>
    <mergeCell ref="BQ59:BT60"/>
    <mergeCell ref="BU59:CA60"/>
    <mergeCell ref="CB59:CF60"/>
    <mergeCell ref="AZ65:BE66"/>
    <mergeCell ref="BF65:BI66"/>
    <mergeCell ref="BJ65:BL66"/>
    <mergeCell ref="H59:M60"/>
    <mergeCell ref="N59:Q60"/>
    <mergeCell ref="R59:T60"/>
    <mergeCell ref="U59:X60"/>
    <mergeCell ref="Y59:AB60"/>
    <mergeCell ref="AC57:AI58"/>
    <mergeCell ref="AJ57:AN58"/>
    <mergeCell ref="AZ57:BE58"/>
    <mergeCell ref="BF53:BI54"/>
    <mergeCell ref="BJ53:BL54"/>
    <mergeCell ref="BM53:BP54"/>
    <mergeCell ref="BQ53:BT54"/>
    <mergeCell ref="H69:M70"/>
    <mergeCell ref="N69:Q70"/>
    <mergeCell ref="CB51:CF52"/>
    <mergeCell ref="H53:M54"/>
    <mergeCell ref="N53:Q54"/>
    <mergeCell ref="R53:T54"/>
    <mergeCell ref="U53:X54"/>
    <mergeCell ref="Y53:AB54"/>
    <mergeCell ref="AC51:AI52"/>
    <mergeCell ref="AJ51:AN52"/>
    <mergeCell ref="AZ51:BE52"/>
    <mergeCell ref="BF51:BI52"/>
    <mergeCell ref="BJ51:BL52"/>
    <mergeCell ref="BM49:BP50"/>
    <mergeCell ref="BQ49:BT50"/>
    <mergeCell ref="BU49:CA50"/>
    <mergeCell ref="CB49:CF50"/>
    <mergeCell ref="H51:M52"/>
    <mergeCell ref="N51:Q52"/>
    <mergeCell ref="R51:T52"/>
    <mergeCell ref="U51:X52"/>
    <mergeCell ref="AC49:AI50"/>
    <mergeCell ref="BM51:BP52"/>
    <mergeCell ref="BQ51:BT52"/>
    <mergeCell ref="AJ49:AN50"/>
    <mergeCell ref="AZ49:BE50"/>
    <mergeCell ref="BF49:BI50"/>
    <mergeCell ref="BJ49:BL50"/>
    <mergeCell ref="Y51:AB52"/>
    <mergeCell ref="BU51:CA52"/>
    <mergeCell ref="Y49:AB50"/>
    <mergeCell ref="CR38:CW39"/>
    <mergeCell ref="CX38:DA39"/>
    <mergeCell ref="DB38:DD39"/>
    <mergeCell ref="DE38:DH39"/>
    <mergeCell ref="H38:M39"/>
    <mergeCell ref="N38:Q39"/>
    <mergeCell ref="R38:T39"/>
    <mergeCell ref="U38:X39"/>
    <mergeCell ref="AZ38:BE39"/>
    <mergeCell ref="BF38:BI39"/>
    <mergeCell ref="AC47:AI48"/>
    <mergeCell ref="AS45:AY46"/>
    <mergeCell ref="AZ45:BE46"/>
    <mergeCell ref="BF45:BI46"/>
    <mergeCell ref="BJ45:BL46"/>
    <mergeCell ref="BM45:BP46"/>
    <mergeCell ref="BQ45:BT46"/>
    <mergeCell ref="A43:AN44"/>
    <mergeCell ref="AS43:CF44"/>
    <mergeCell ref="A45:G46"/>
    <mergeCell ref="H45:M46"/>
    <mergeCell ref="N45:Q46"/>
    <mergeCell ref="BM36:BP37"/>
    <mergeCell ref="CR36:CW37"/>
    <mergeCell ref="CX36:DA37"/>
    <mergeCell ref="DB36:DD37"/>
    <mergeCell ref="DE36:DH37"/>
    <mergeCell ref="H36:M37"/>
    <mergeCell ref="N36:Q37"/>
    <mergeCell ref="R36:T37"/>
    <mergeCell ref="U36:X37"/>
    <mergeCell ref="AZ36:BE37"/>
    <mergeCell ref="BF36:BI37"/>
    <mergeCell ref="DM34:DS35"/>
    <mergeCell ref="DT34:DX35"/>
    <mergeCell ref="BM34:BP35"/>
    <mergeCell ref="BQ34:BT35"/>
    <mergeCell ref="BU34:CA35"/>
    <mergeCell ref="CB34:CF35"/>
    <mergeCell ref="CR34:CW35"/>
    <mergeCell ref="AC34:AI35"/>
    <mergeCell ref="AJ34:AN35"/>
    <mergeCell ref="AZ34:BE35"/>
    <mergeCell ref="BF34:BI35"/>
    <mergeCell ref="BJ34:BL35"/>
    <mergeCell ref="AS16:AU35"/>
    <mergeCell ref="AV16:AY17"/>
    <mergeCell ref="CK16:CM35"/>
    <mergeCell ref="CN16:CQ17"/>
    <mergeCell ref="AV18:AY19"/>
    <mergeCell ref="CN18:CQ19"/>
    <mergeCell ref="AV20:AY21"/>
    <mergeCell ref="CN20:CQ21"/>
    <mergeCell ref="AV22:AY23"/>
    <mergeCell ref="DT24:DX25"/>
    <mergeCell ref="DT30:DX31"/>
    <mergeCell ref="BU30:CA31"/>
    <mergeCell ref="CB30:CF31"/>
    <mergeCell ref="BM32:BP33"/>
    <mergeCell ref="BQ32:BT33"/>
    <mergeCell ref="CX30:DA31"/>
    <mergeCell ref="DB30:DD31"/>
    <mergeCell ref="H30:M31"/>
    <mergeCell ref="N30:Q31"/>
    <mergeCell ref="R30:T31"/>
    <mergeCell ref="H32:M33"/>
    <mergeCell ref="N32:Q33"/>
    <mergeCell ref="R32:T33"/>
    <mergeCell ref="Y32:AB33"/>
    <mergeCell ref="AC32:AI33"/>
    <mergeCell ref="AJ32:AN33"/>
    <mergeCell ref="CX32:DA33"/>
    <mergeCell ref="DB32:DD33"/>
    <mergeCell ref="DE32:DH33"/>
    <mergeCell ref="DI32:DL33"/>
    <mergeCell ref="DM32:DS33"/>
    <mergeCell ref="DT32:DX33"/>
    <mergeCell ref="BF26:BI27"/>
    <mergeCell ref="BJ26:BL27"/>
    <mergeCell ref="AZ30:BE31"/>
    <mergeCell ref="BF30:BI31"/>
    <mergeCell ref="BJ30:BL31"/>
    <mergeCell ref="AZ32:BE33"/>
    <mergeCell ref="CN30:CQ31"/>
    <mergeCell ref="BF32:BI33"/>
    <mergeCell ref="BJ32:BL33"/>
    <mergeCell ref="H34:M35"/>
    <mergeCell ref="N34:Q35"/>
    <mergeCell ref="R34:T35"/>
    <mergeCell ref="U34:X35"/>
    <mergeCell ref="Y34:AB35"/>
    <mergeCell ref="DT26:DX27"/>
    <mergeCell ref="BM26:BP27"/>
    <mergeCell ref="BQ26:BT27"/>
    <mergeCell ref="BU26:CA27"/>
    <mergeCell ref="CB26:CF27"/>
    <mergeCell ref="DT28:DX29"/>
    <mergeCell ref="BM28:BP29"/>
    <mergeCell ref="BQ28:BT29"/>
    <mergeCell ref="BU28:CA29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CX34:DA35"/>
    <mergeCell ref="DB34:DD35"/>
    <mergeCell ref="DE34:DH35"/>
    <mergeCell ref="DI34:DL35"/>
    <mergeCell ref="BQ30:BT31"/>
    <mergeCell ref="U30:X31"/>
    <mergeCell ref="Y30:AB31"/>
    <mergeCell ref="AC30:AI31"/>
    <mergeCell ref="AJ30:AN31"/>
    <mergeCell ref="U32:X33"/>
    <mergeCell ref="CR30:CW31"/>
    <mergeCell ref="BU32:CA33"/>
    <mergeCell ref="CB32:CF33"/>
    <mergeCell ref="CR32:CW33"/>
    <mergeCell ref="DE30:DH31"/>
    <mergeCell ref="DI30:DL31"/>
    <mergeCell ref="DM30:DS31"/>
    <mergeCell ref="AC26:AI27"/>
    <mergeCell ref="AJ26:AN27"/>
    <mergeCell ref="U16:X17"/>
    <mergeCell ref="Y16:AB17"/>
    <mergeCell ref="AC16:AI17"/>
    <mergeCell ref="AJ16:AN17"/>
    <mergeCell ref="CB22:CF23"/>
    <mergeCell ref="CR22:CW23"/>
    <mergeCell ref="AC22:AI23"/>
    <mergeCell ref="AJ22:AN23"/>
    <mergeCell ref="AZ22:BE23"/>
    <mergeCell ref="BF22:BI23"/>
    <mergeCell ref="BJ22:BL23"/>
    <mergeCell ref="AZ16:BE17"/>
    <mergeCell ref="BF16:BI17"/>
    <mergeCell ref="BJ16:BL17"/>
    <mergeCell ref="BM16:BP17"/>
    <mergeCell ref="BQ16:BT17"/>
    <mergeCell ref="AZ20:BE21"/>
    <mergeCell ref="CX26:DA27"/>
    <mergeCell ref="DB26:DD27"/>
    <mergeCell ref="DE26:DH27"/>
    <mergeCell ref="DI26:DL27"/>
    <mergeCell ref="DM26:DS27"/>
    <mergeCell ref="CX28:DA29"/>
    <mergeCell ref="H26:M27"/>
    <mergeCell ref="N26:Q27"/>
    <mergeCell ref="R26:T27"/>
    <mergeCell ref="U26:X27"/>
    <mergeCell ref="Y26:AB27"/>
    <mergeCell ref="BM20:BP21"/>
    <mergeCell ref="BQ20:BT21"/>
    <mergeCell ref="BU20:CA21"/>
    <mergeCell ref="CB20:CF21"/>
    <mergeCell ref="CR20:CW21"/>
    <mergeCell ref="H28:M29"/>
    <mergeCell ref="N28:Q29"/>
    <mergeCell ref="R28:T29"/>
    <mergeCell ref="U28:X29"/>
    <mergeCell ref="Y28:AB29"/>
    <mergeCell ref="CN24:CQ25"/>
    <mergeCell ref="CR24:CW25"/>
    <mergeCell ref="AV26:AY27"/>
    <mergeCell ref="CN26:CQ27"/>
    <mergeCell ref="U24:X25"/>
    <mergeCell ref="Y24:AB25"/>
    <mergeCell ref="AC24:AI25"/>
    <mergeCell ref="AJ24:AN25"/>
    <mergeCell ref="AV24:AY25"/>
    <mergeCell ref="AZ24:BE25"/>
    <mergeCell ref="BF24:BI25"/>
    <mergeCell ref="BJ24:BL25"/>
    <mergeCell ref="BM24:BP25"/>
    <mergeCell ref="BQ24:BT25"/>
    <mergeCell ref="BU24:CA25"/>
    <mergeCell ref="CB24:CF25"/>
    <mergeCell ref="CN28:CQ29"/>
    <mergeCell ref="DB28:DD29"/>
    <mergeCell ref="DE28:DH29"/>
    <mergeCell ref="DI28:DL29"/>
    <mergeCell ref="DM28:DS29"/>
    <mergeCell ref="AZ18:BE19"/>
    <mergeCell ref="BF18:BI19"/>
    <mergeCell ref="BJ18:BL19"/>
    <mergeCell ref="BM18:BP19"/>
    <mergeCell ref="BQ18:BT19"/>
    <mergeCell ref="CX22:DA23"/>
    <mergeCell ref="DB22:DD23"/>
    <mergeCell ref="DE22:DH23"/>
    <mergeCell ref="DI22:DL23"/>
    <mergeCell ref="DM22:DS23"/>
    <mergeCell ref="CR26:CW27"/>
    <mergeCell ref="CX24:DA25"/>
    <mergeCell ref="DB24:DD25"/>
    <mergeCell ref="DE24:DH25"/>
    <mergeCell ref="DM20:DS21"/>
    <mergeCell ref="AZ26:BE27"/>
    <mergeCell ref="BM22:BP23"/>
    <mergeCell ref="BQ22:BT23"/>
    <mergeCell ref="BU22:CA23"/>
    <mergeCell ref="CN22:CQ23"/>
    <mergeCell ref="DI24:DL25"/>
    <mergeCell ref="DM24:DS25"/>
    <mergeCell ref="CX16:DA17"/>
    <mergeCell ref="DB16:DD17"/>
    <mergeCell ref="DE16:DH17"/>
    <mergeCell ref="DI16:DL17"/>
    <mergeCell ref="DM16:DS17"/>
    <mergeCell ref="DT16:DX17"/>
    <mergeCell ref="BU16:CA17"/>
    <mergeCell ref="CB16:CF17"/>
    <mergeCell ref="CR16:CW17"/>
    <mergeCell ref="BU18:CA19"/>
    <mergeCell ref="CB18:CF19"/>
    <mergeCell ref="CR18:CW19"/>
    <mergeCell ref="DT20:DX21"/>
    <mergeCell ref="AC18:AI19"/>
    <mergeCell ref="AJ18:AN19"/>
    <mergeCell ref="AC20:AI21"/>
    <mergeCell ref="AJ20:AN21"/>
    <mergeCell ref="AW8:BA9"/>
    <mergeCell ref="BF8:BI9"/>
    <mergeCell ref="BJ8:BM9"/>
    <mergeCell ref="BN8:BR9"/>
    <mergeCell ref="H8:K9"/>
    <mergeCell ref="L8:O9"/>
    <mergeCell ref="P8:S9"/>
    <mergeCell ref="Y8:AB9"/>
    <mergeCell ref="AC8:AF9"/>
    <mergeCell ref="AG8:AK9"/>
    <mergeCell ref="BF20:BI21"/>
    <mergeCell ref="BJ20:BL21"/>
    <mergeCell ref="CX18:DA19"/>
    <mergeCell ref="DB18:DD19"/>
    <mergeCell ref="DE18:DH19"/>
    <mergeCell ref="DI18:DL19"/>
    <mergeCell ref="DM18:DS19"/>
    <mergeCell ref="H16:M17"/>
    <mergeCell ref="N16:Q17"/>
    <mergeCell ref="R16:T17"/>
    <mergeCell ref="H18:M19"/>
    <mergeCell ref="N18:Q19"/>
    <mergeCell ref="R18:T19"/>
    <mergeCell ref="H20:M21"/>
    <mergeCell ref="N20:Q21"/>
    <mergeCell ref="R20:T21"/>
    <mergeCell ref="U20:X21"/>
    <mergeCell ref="Y20:AB21"/>
    <mergeCell ref="U18:X19"/>
    <mergeCell ref="Y18:AB19"/>
    <mergeCell ref="CX20:DA21"/>
    <mergeCell ref="DB20:DD21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6:C35"/>
    <mergeCell ref="D16:G17"/>
    <mergeCell ref="D18:G19"/>
    <mergeCell ref="D20:G21"/>
    <mergeCell ref="D22:G23"/>
    <mergeCell ref="D24:G25"/>
    <mergeCell ref="H24:M25"/>
    <mergeCell ref="N24:Q25"/>
    <mergeCell ref="R24:T25"/>
    <mergeCell ref="DT18:DX19"/>
    <mergeCell ref="DT22:DX23"/>
    <mergeCell ref="H22:M23"/>
    <mergeCell ref="N22:Q23"/>
    <mergeCell ref="R22:T23"/>
    <mergeCell ref="U22:X23"/>
    <mergeCell ref="Y22:AB23"/>
    <mergeCell ref="DE20:DH21"/>
    <mergeCell ref="DI20:DL21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CX14:DA15"/>
    <mergeCell ref="DB14:DD15"/>
    <mergeCell ref="DE14:DH15"/>
    <mergeCell ref="DI14:DL15"/>
  </mergeCells>
  <pageMargins left="0" right="0" top="0" bottom="0" header="0" footer="0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ED51-30D4-BB44-BC96-6D774B35E0E1}">
  <sheetPr codeName="Tabelle4"/>
  <dimension ref="A1:HL223"/>
  <sheetViews>
    <sheetView topLeftCell="A87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58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5" t="s">
        <v>4</v>
      </c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6"/>
      <c r="CJ6" s="4"/>
      <c r="CK6" s="4"/>
      <c r="CL6" s="41"/>
      <c r="CM6" s="95" t="s">
        <v>5</v>
      </c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6"/>
      <c r="DD6" s="287" t="s">
        <v>6</v>
      </c>
      <c r="DE6" s="287"/>
      <c r="DF6" s="287"/>
      <c r="DG6" s="287"/>
      <c r="DH6" s="287"/>
      <c r="DI6" s="287"/>
      <c r="DJ6" s="287"/>
      <c r="DK6" s="287"/>
      <c r="DL6" s="287"/>
      <c r="DM6" s="287"/>
      <c r="DN6" s="287"/>
      <c r="DO6" s="287"/>
      <c r="DP6" s="287"/>
      <c r="DQ6" s="96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6"/>
      <c r="CJ7" s="4"/>
      <c r="CK7" s="4"/>
      <c r="CL7" s="41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6"/>
      <c r="DD7" s="287"/>
      <c r="DE7" s="287"/>
      <c r="DF7" s="287"/>
      <c r="DG7" s="287"/>
      <c r="DH7" s="287"/>
      <c r="DI7" s="287"/>
      <c r="DJ7" s="287"/>
      <c r="DK7" s="287"/>
      <c r="DL7" s="287"/>
      <c r="DM7" s="287"/>
      <c r="DN7" s="287"/>
      <c r="DO7" s="287"/>
      <c r="DP7" s="287"/>
      <c r="DQ7" s="96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29</v>
      </c>
      <c r="Z8" s="111"/>
      <c r="AA8" s="111"/>
      <c r="AB8" s="111"/>
      <c r="AC8" s="98">
        <f>IF(R38="",0,R38)+IF(AG130="",0,AG130)+IF(BJ130="",0,BJ130)+IF(DB130="",0,DB130)</f>
        <v>20</v>
      </c>
      <c r="AD8" s="98"/>
      <c r="AE8" s="98"/>
      <c r="AF8" s="98"/>
      <c r="AG8" s="104">
        <f>IF(Y8=0,0,ROUNDDOWN(Y8/AC8,3))</f>
        <v>1.45</v>
      </c>
      <c r="AH8" s="104"/>
      <c r="AI8" s="104"/>
      <c r="AJ8" s="104"/>
      <c r="AK8" s="98"/>
      <c r="AL8" s="46"/>
      <c r="AM8" s="46"/>
      <c r="AN8" s="46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6"/>
      <c r="BC8" s="46"/>
      <c r="BD8" s="46"/>
      <c r="BF8" s="111">
        <f>IF(CX153="",0,CX153)+IF(AC176="",0,AC176)</f>
        <v>0</v>
      </c>
      <c r="BG8" s="111"/>
      <c r="BH8" s="111"/>
      <c r="BI8" s="111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6"/>
      <c r="BT8" s="46"/>
      <c r="BU8" s="46"/>
      <c r="BW8" s="98">
        <f>IF(CX38="",0,CX38)+IF(N69="",0,N69)+IF(N199="",0,N199)+IF(BF199="",0,BF199)+IF(CX199="",0,CX199)+IF(BF176="",0,BF176)</f>
        <v>42</v>
      </c>
      <c r="BX8" s="98"/>
      <c r="BY8" s="98"/>
      <c r="BZ8" s="98"/>
      <c r="CA8" s="98">
        <f>IF(DB38="",0,DB38)+IF(R69="",0,R69)+IF(R199="",0,R199)+IF(BJ199="",0,BJ199)+IF(DB199="",0,DB199)+IF(BJ176="",0,BJ176)</f>
        <v>240</v>
      </c>
      <c r="CB8" s="98"/>
      <c r="CC8" s="98"/>
      <c r="CD8" s="98"/>
      <c r="CE8" s="104">
        <f>IF(BW8=0,0,ROUNDDOWN(BW8/CA8,3))</f>
        <v>0.17499999999999999</v>
      </c>
      <c r="CF8" s="104"/>
      <c r="CG8" s="104"/>
      <c r="CH8" s="104"/>
      <c r="CI8" s="98"/>
      <c r="CJ8" s="46"/>
      <c r="CK8" s="46"/>
      <c r="CM8" s="103">
        <f>IF(BF69="",0,BF69)+IF(AD199="",0,AD199)+IF(BV199="",0,BV199)+IF(DN199="",0,DN199)+IF(CX176="",0,CX176)</f>
        <v>35</v>
      </c>
      <c r="CN8" s="103"/>
      <c r="CO8" s="103"/>
      <c r="CP8" s="103"/>
      <c r="CQ8" s="98">
        <f>IF(BJ69="",0,BJ69)+IF(AG199="",0,AG199)+IF(BY199="",0,BY199)+IF(DQ199="",0,DQ199)+IF(DB176="",0,DB176)</f>
        <v>120</v>
      </c>
      <c r="CR8" s="98"/>
      <c r="CS8" s="98"/>
      <c r="CT8" s="98"/>
      <c r="CU8" s="104">
        <f>IF(CM8=0,0,ROUNDDOWN(CM8/CQ8,3))</f>
        <v>0.29099999999999998</v>
      </c>
      <c r="CV8" s="104"/>
      <c r="CW8" s="104"/>
      <c r="CX8" s="104"/>
      <c r="CY8" s="98"/>
      <c r="DD8" s="102">
        <f>SUM(BW8+(CM8*0.7))</f>
        <v>66.5</v>
      </c>
      <c r="DE8" s="102"/>
      <c r="DF8" s="102"/>
      <c r="DG8" s="102"/>
      <c r="DH8" s="103">
        <f>SUM(CA8+CQ8)</f>
        <v>360</v>
      </c>
      <c r="DI8" s="103"/>
      <c r="DJ8" s="103"/>
      <c r="DK8" s="103"/>
      <c r="DL8" s="104">
        <f>IF(DD8=0,0,ROUNDDOWN(DD8/DH8,3))</f>
        <v>0.184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6"/>
      <c r="AM9" s="46"/>
      <c r="AN9" s="46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6"/>
      <c r="BC9" s="46"/>
      <c r="BD9" s="46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6"/>
      <c r="BT9" s="46"/>
      <c r="BU9" s="46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6"/>
      <c r="CK9" s="46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G10" s="45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>
        <v>46041</v>
      </c>
      <c r="I16" s="94"/>
      <c r="J16" s="94"/>
      <c r="K16" s="94"/>
      <c r="L16" s="94"/>
      <c r="M16" s="94"/>
      <c r="N16" s="121">
        <v>29</v>
      </c>
      <c r="O16" s="121"/>
      <c r="P16" s="121"/>
      <c r="Q16" s="121"/>
      <c r="R16" s="121">
        <v>20</v>
      </c>
      <c r="S16" s="121"/>
      <c r="T16" s="121"/>
      <c r="U16" s="126">
        <f>IF(H16="","",ROUNDDOWN(N16/R16,3))</f>
        <v>1.45</v>
      </c>
      <c r="V16" s="126"/>
      <c r="W16" s="126"/>
      <c r="X16" s="126"/>
      <c r="Y16" s="121">
        <v>5</v>
      </c>
      <c r="Z16" s="121"/>
      <c r="AA16" s="121"/>
      <c r="AB16" s="121"/>
      <c r="AC16" s="121" t="s">
        <v>83</v>
      </c>
      <c r="AD16" s="121"/>
      <c r="AE16" s="121"/>
      <c r="AF16" s="121"/>
      <c r="AG16" s="121"/>
      <c r="AH16" s="121"/>
      <c r="AI16" s="121"/>
      <c r="AJ16" s="94" t="s">
        <v>79</v>
      </c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121"/>
      <c r="O17" s="121"/>
      <c r="P17" s="121"/>
      <c r="Q17" s="121"/>
      <c r="R17" s="121"/>
      <c r="S17" s="121"/>
      <c r="T17" s="121"/>
      <c r="U17" s="126"/>
      <c r="V17" s="126"/>
      <c r="W17" s="126"/>
      <c r="X17" s="126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29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>Total</v>
      </c>
      <c r="I38" s="94"/>
      <c r="J38" s="94"/>
      <c r="K38" s="94"/>
      <c r="L38" s="94"/>
      <c r="M38" s="94"/>
      <c r="N38" s="98">
        <f>IF(H38="","",SUM(N16:Q35))</f>
        <v>29</v>
      </c>
      <c r="O38" s="98"/>
      <c r="P38" s="98"/>
      <c r="Q38" s="98"/>
      <c r="R38" s="98">
        <f>IF(H38="","",SUM(R16:T35))</f>
        <v>20</v>
      </c>
      <c r="S38" s="98"/>
      <c r="T38" s="98"/>
      <c r="U38" s="104">
        <f>IF(H38="","",ROUNDDOWN(N38/R38,3))</f>
        <v>1.45</v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>
        <v>45929</v>
      </c>
      <c r="BA51" s="94"/>
      <c r="BB51" s="94"/>
      <c r="BC51" s="94"/>
      <c r="BD51" s="94"/>
      <c r="BE51" s="94"/>
      <c r="BF51" s="289">
        <v>11</v>
      </c>
      <c r="BG51" s="289"/>
      <c r="BH51" s="289"/>
      <c r="BI51" s="289"/>
      <c r="BJ51" s="289">
        <v>40</v>
      </c>
      <c r="BK51" s="289"/>
      <c r="BL51" s="289"/>
      <c r="BM51" s="288">
        <f>IF(AZ51="","",ROUNDDOWN(BF51/BJ51,3))</f>
        <v>0.27500000000000002</v>
      </c>
      <c r="BN51" s="288"/>
      <c r="BO51" s="288"/>
      <c r="BP51" s="288"/>
      <c r="BQ51" s="289">
        <v>3</v>
      </c>
      <c r="BR51" s="289"/>
      <c r="BS51" s="289"/>
      <c r="BT51" s="289"/>
      <c r="BU51" s="289" t="s">
        <v>90</v>
      </c>
      <c r="BV51" s="289"/>
      <c r="BW51" s="289"/>
      <c r="BX51" s="289"/>
      <c r="BY51" s="289"/>
      <c r="BZ51" s="289"/>
      <c r="CA51" s="289"/>
      <c r="CB51" s="94" t="s">
        <v>79</v>
      </c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289"/>
      <c r="BG52" s="289"/>
      <c r="BH52" s="289"/>
      <c r="BI52" s="289"/>
      <c r="BJ52" s="289"/>
      <c r="BK52" s="289"/>
      <c r="BL52" s="289"/>
      <c r="BM52" s="288"/>
      <c r="BN52" s="288"/>
      <c r="BO52" s="288"/>
      <c r="BP52" s="288"/>
      <c r="BQ52" s="289"/>
      <c r="BR52" s="289"/>
      <c r="BS52" s="289"/>
      <c r="BT52" s="289"/>
      <c r="BU52" s="289"/>
      <c r="BV52" s="289"/>
      <c r="BW52" s="289"/>
      <c r="BX52" s="289"/>
      <c r="BY52" s="289"/>
      <c r="BZ52" s="289"/>
      <c r="CA52" s="289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>
        <v>45936</v>
      </c>
      <c r="BA53" s="94"/>
      <c r="BB53" s="94"/>
      <c r="BC53" s="94"/>
      <c r="BD53" s="94"/>
      <c r="BE53" s="94"/>
      <c r="BF53" s="121">
        <v>17</v>
      </c>
      <c r="BG53" s="121"/>
      <c r="BH53" s="121"/>
      <c r="BI53" s="121"/>
      <c r="BJ53" s="121">
        <v>40</v>
      </c>
      <c r="BK53" s="121"/>
      <c r="BL53" s="121"/>
      <c r="BM53" s="126">
        <f>IF(AZ53="","",ROUNDDOWN(BF53/BJ53,3))</f>
        <v>0.42499999999999999</v>
      </c>
      <c r="BN53" s="126"/>
      <c r="BO53" s="126"/>
      <c r="BP53" s="126"/>
      <c r="BQ53" s="121">
        <v>4</v>
      </c>
      <c r="BR53" s="121"/>
      <c r="BS53" s="121"/>
      <c r="BT53" s="121"/>
      <c r="BU53" s="121" t="s">
        <v>113</v>
      </c>
      <c r="BV53" s="121"/>
      <c r="BW53" s="121"/>
      <c r="BX53" s="121"/>
      <c r="BY53" s="121"/>
      <c r="BZ53" s="121"/>
      <c r="CA53" s="121"/>
      <c r="CB53" s="94" t="s">
        <v>79</v>
      </c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121"/>
      <c r="BG54" s="121"/>
      <c r="BH54" s="121"/>
      <c r="BI54" s="121"/>
      <c r="BJ54" s="121"/>
      <c r="BK54" s="121"/>
      <c r="BL54" s="121"/>
      <c r="BM54" s="126"/>
      <c r="BN54" s="126"/>
      <c r="BO54" s="126"/>
      <c r="BP54" s="126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>
        <v>45950</v>
      </c>
      <c r="I57" s="94"/>
      <c r="J57" s="94"/>
      <c r="K57" s="94"/>
      <c r="L57" s="94"/>
      <c r="M57" s="94"/>
      <c r="N57" s="121">
        <v>8</v>
      </c>
      <c r="O57" s="121"/>
      <c r="P57" s="121"/>
      <c r="Q57" s="121"/>
      <c r="R57" s="121">
        <v>40</v>
      </c>
      <c r="S57" s="121"/>
      <c r="T57" s="121"/>
      <c r="U57" s="126">
        <f>IF(H57="","",ROUNDDOWN(N57/R57,3))</f>
        <v>0.2</v>
      </c>
      <c r="V57" s="126"/>
      <c r="W57" s="126"/>
      <c r="X57" s="126"/>
      <c r="Y57" s="121">
        <v>3</v>
      </c>
      <c r="Z57" s="121"/>
      <c r="AA57" s="121"/>
      <c r="AB57" s="121"/>
      <c r="AC57" s="121" t="s">
        <v>82</v>
      </c>
      <c r="AD57" s="121"/>
      <c r="AE57" s="121"/>
      <c r="AF57" s="121"/>
      <c r="AG57" s="121"/>
      <c r="AH57" s="121"/>
      <c r="AI57" s="121"/>
      <c r="AJ57" s="94" t="s">
        <v>79</v>
      </c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305"/>
      <c r="O58" s="305"/>
      <c r="P58" s="305"/>
      <c r="Q58" s="305"/>
      <c r="R58" s="305"/>
      <c r="S58" s="305"/>
      <c r="T58" s="305"/>
      <c r="U58" s="306"/>
      <c r="V58" s="306"/>
      <c r="W58" s="306"/>
      <c r="X58" s="306"/>
      <c r="Y58" s="305"/>
      <c r="Z58" s="305"/>
      <c r="AA58" s="305"/>
      <c r="AB58" s="305"/>
      <c r="AC58" s="305"/>
      <c r="AD58" s="305"/>
      <c r="AE58" s="305"/>
      <c r="AF58" s="305"/>
      <c r="AG58" s="305"/>
      <c r="AH58" s="305"/>
      <c r="AI58" s="305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>
        <v>45957</v>
      </c>
      <c r="I59" s="94"/>
      <c r="J59" s="94"/>
      <c r="K59" s="94"/>
      <c r="L59" s="94"/>
      <c r="M59" s="94"/>
      <c r="N59" s="121">
        <v>4</v>
      </c>
      <c r="O59" s="121"/>
      <c r="P59" s="121"/>
      <c r="Q59" s="121"/>
      <c r="R59" s="121">
        <v>40</v>
      </c>
      <c r="S59" s="121"/>
      <c r="T59" s="121"/>
      <c r="U59" s="126">
        <f>IF(H59="","",ROUNDDOWN(N59/R59,3))</f>
        <v>0.1</v>
      </c>
      <c r="V59" s="126"/>
      <c r="W59" s="126"/>
      <c r="X59" s="126"/>
      <c r="Y59" s="121">
        <v>1</v>
      </c>
      <c r="Z59" s="121"/>
      <c r="AA59" s="121"/>
      <c r="AB59" s="121"/>
      <c r="AC59" s="121" t="s">
        <v>122</v>
      </c>
      <c r="AD59" s="121"/>
      <c r="AE59" s="121"/>
      <c r="AF59" s="121"/>
      <c r="AG59" s="121"/>
      <c r="AH59" s="121"/>
      <c r="AI59" s="121"/>
      <c r="AJ59" s="94" t="s">
        <v>79</v>
      </c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305"/>
      <c r="O60" s="305"/>
      <c r="P60" s="305"/>
      <c r="Q60" s="305"/>
      <c r="R60" s="305"/>
      <c r="S60" s="305"/>
      <c r="T60" s="305"/>
      <c r="U60" s="306"/>
      <c r="V60" s="306"/>
      <c r="W60" s="306"/>
      <c r="X60" s="306"/>
      <c r="Y60" s="305"/>
      <c r="Z60" s="305"/>
      <c r="AA60" s="305"/>
      <c r="AB60" s="305"/>
      <c r="AC60" s="305"/>
      <c r="AD60" s="305"/>
      <c r="AE60" s="305"/>
      <c r="AF60" s="305"/>
      <c r="AG60" s="305"/>
      <c r="AH60" s="305"/>
      <c r="AI60" s="305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>
        <v>45971</v>
      </c>
      <c r="BA61" s="94"/>
      <c r="BB61" s="94"/>
      <c r="BC61" s="94"/>
      <c r="BD61" s="94"/>
      <c r="BE61" s="94"/>
      <c r="BF61" s="121">
        <v>7</v>
      </c>
      <c r="BG61" s="121"/>
      <c r="BH61" s="121"/>
      <c r="BI61" s="121"/>
      <c r="BJ61" s="121">
        <v>40</v>
      </c>
      <c r="BK61" s="121"/>
      <c r="BL61" s="121"/>
      <c r="BM61" s="126">
        <f>IF(AZ61="","",ROUNDDOWN(BF61/BJ61,3))</f>
        <v>0.17499999999999999</v>
      </c>
      <c r="BN61" s="126"/>
      <c r="BO61" s="126"/>
      <c r="BP61" s="126"/>
      <c r="BQ61" s="121">
        <v>2</v>
      </c>
      <c r="BR61" s="121"/>
      <c r="BS61" s="121"/>
      <c r="BT61" s="121"/>
      <c r="BU61" s="121" t="s">
        <v>90</v>
      </c>
      <c r="BV61" s="121"/>
      <c r="BW61" s="121"/>
      <c r="BX61" s="121"/>
      <c r="BY61" s="121"/>
      <c r="BZ61" s="121"/>
      <c r="CA61" s="121"/>
      <c r="CB61" s="94" t="s">
        <v>79</v>
      </c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121"/>
      <c r="BG62" s="121"/>
      <c r="BH62" s="121"/>
      <c r="BI62" s="121"/>
      <c r="BJ62" s="121"/>
      <c r="BK62" s="121"/>
      <c r="BL62" s="121"/>
      <c r="BM62" s="126"/>
      <c r="BN62" s="126"/>
      <c r="BO62" s="126"/>
      <c r="BP62" s="126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94"/>
      <c r="CC62" s="94"/>
      <c r="CD62" s="94"/>
      <c r="CE62" s="94"/>
      <c r="CF62" s="122"/>
    </row>
    <row r="63" spans="1:84" ht="6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6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6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6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6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12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35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6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>Total</v>
      </c>
      <c r="I69" s="94"/>
      <c r="J69" s="94"/>
      <c r="K69" s="94"/>
      <c r="L69" s="94"/>
      <c r="M69" s="94"/>
      <c r="N69" s="98">
        <f>IF(H69="","",SUM(N47:Q66))</f>
        <v>12</v>
      </c>
      <c r="O69" s="98"/>
      <c r="P69" s="98"/>
      <c r="Q69" s="98"/>
      <c r="R69" s="98">
        <f>IF(H69="","",SUM(R47:T66))</f>
        <v>80</v>
      </c>
      <c r="S69" s="98"/>
      <c r="T69" s="98"/>
      <c r="U69" s="104">
        <f>IF(H69="","",ROUNDDOWN(N69/R69,3))</f>
        <v>0.15</v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>Total</v>
      </c>
      <c r="BA69" s="94"/>
      <c r="BB69" s="94"/>
      <c r="BC69" s="94"/>
      <c r="BD69" s="94"/>
      <c r="BE69" s="94"/>
      <c r="BF69" s="98">
        <f>IF(AZ69="","",SUM(BF47:BI66))</f>
        <v>35</v>
      </c>
      <c r="BG69" s="98"/>
      <c r="BH69" s="98"/>
      <c r="BI69" s="98"/>
      <c r="BJ69" s="98">
        <f>IF(AZ69="","",SUM(BJ47:BL66))</f>
        <v>120</v>
      </c>
      <c r="BK69" s="98"/>
      <c r="BL69" s="98"/>
      <c r="BM69" s="104">
        <f>IF(AZ69="","",ROUNDDOWN(BF69/BJ69,3))</f>
        <v>0.29099999999999998</v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111" spans="1:128" ht="6" customHeight="1" thickBot="1"/>
    <row r="112" spans="1:128" ht="6" customHeight="1">
      <c r="A112" s="105" t="s">
        <v>27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7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08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10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6"/>
      <c r="AP114" s="46"/>
      <c r="AQ114" s="46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6"/>
      <c r="AP115" s="46"/>
      <c r="AQ115" s="46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54"/>
      <c r="Z128" s="55"/>
      <c r="AA128" s="55"/>
      <c r="AB128" s="55"/>
      <c r="AC128" s="55"/>
      <c r="AD128" s="54"/>
      <c r="AE128" s="55"/>
      <c r="AF128" s="56"/>
      <c r="AG128" s="55"/>
      <c r="AH128" s="55"/>
      <c r="AI128" s="55"/>
      <c r="AJ128" s="57"/>
      <c r="AK128" s="58"/>
      <c r="AL128" s="58"/>
      <c r="AM128" s="58"/>
      <c r="AN128" s="59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54"/>
      <c r="Z129" s="55"/>
      <c r="AA129" s="55"/>
      <c r="AB129" s="55"/>
      <c r="AC129" s="55"/>
      <c r="AD129" s="54"/>
      <c r="AE129" s="55"/>
      <c r="AF129" s="56"/>
      <c r="AG129" s="55"/>
      <c r="AH129" s="55"/>
      <c r="AI129" s="55"/>
      <c r="AJ129" s="57"/>
      <c r="AK129" s="58"/>
      <c r="AL129" s="58"/>
      <c r="AM129" s="58"/>
      <c r="AN129" s="59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82" t="s">
        <v>31</v>
      </c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4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185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7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6"/>
      <c r="AP137" s="46"/>
      <c r="AQ137" s="46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6"/>
      <c r="AP138" s="46"/>
      <c r="AQ138" s="46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54"/>
      <c r="Z151" s="55"/>
      <c r="AA151" s="55"/>
      <c r="AB151" s="55"/>
      <c r="AC151" s="54"/>
      <c r="AD151" s="55"/>
      <c r="AE151" s="55"/>
      <c r="AF151" s="56"/>
      <c r="AG151" s="55"/>
      <c r="AH151" s="55"/>
      <c r="AI151" s="55"/>
      <c r="AJ151" s="57"/>
      <c r="AK151" s="58"/>
      <c r="AL151" s="58"/>
      <c r="AM151" s="58"/>
      <c r="AN151" s="59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54"/>
      <c r="Z152" s="55"/>
      <c r="AA152" s="55"/>
      <c r="AB152" s="55"/>
      <c r="AC152" s="54"/>
      <c r="AD152" s="55"/>
      <c r="AE152" s="55"/>
      <c r="AF152" s="56"/>
      <c r="AG152" s="55"/>
      <c r="AH152" s="55"/>
      <c r="AI152" s="55"/>
      <c r="AJ152" s="57"/>
      <c r="AK152" s="58"/>
      <c r="AL152" s="58"/>
      <c r="AM152" s="58"/>
      <c r="AN152" s="59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82" t="s">
        <v>35</v>
      </c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185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 t="s">
        <v>95</v>
      </c>
      <c r="AT160" s="156"/>
      <c r="AU160" s="156"/>
      <c r="AV160" s="159" t="s">
        <v>120</v>
      </c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 t="s">
        <v>96</v>
      </c>
      <c r="AT162" s="172"/>
      <c r="AU162" s="172"/>
      <c r="AV162" s="172"/>
      <c r="AW162" s="172"/>
      <c r="AX162" s="172"/>
      <c r="AY162" s="172"/>
      <c r="AZ162" s="120">
        <v>45951</v>
      </c>
      <c r="BA162" s="94"/>
      <c r="BB162" s="94"/>
      <c r="BC162" s="94"/>
      <c r="BD162" s="94"/>
      <c r="BE162" s="94"/>
      <c r="BF162" s="121">
        <v>6</v>
      </c>
      <c r="BG162" s="121"/>
      <c r="BH162" s="121"/>
      <c r="BI162" s="121"/>
      <c r="BJ162" s="121">
        <v>40</v>
      </c>
      <c r="BK162" s="121"/>
      <c r="BL162" s="121"/>
      <c r="BM162" s="126">
        <f>IF(AZ162="","",ROUNDDOWN(BF162/BJ162,3))</f>
        <v>0.15</v>
      </c>
      <c r="BN162" s="126"/>
      <c r="BO162" s="126"/>
      <c r="BP162" s="126"/>
      <c r="BQ162" s="121">
        <v>1</v>
      </c>
      <c r="BR162" s="121"/>
      <c r="BS162" s="121"/>
      <c r="BT162" s="121"/>
      <c r="BU162" s="121" t="s">
        <v>110</v>
      </c>
      <c r="BV162" s="121"/>
      <c r="BW162" s="121"/>
      <c r="BX162" s="121"/>
      <c r="BY162" s="121"/>
      <c r="BZ162" s="121"/>
      <c r="CA162" s="121"/>
      <c r="CB162" s="94" t="s">
        <v>118</v>
      </c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121"/>
      <c r="BG163" s="121"/>
      <c r="BH163" s="121"/>
      <c r="BI163" s="121"/>
      <c r="BJ163" s="121"/>
      <c r="BK163" s="121"/>
      <c r="BL163" s="121"/>
      <c r="BM163" s="126"/>
      <c r="BN163" s="126"/>
      <c r="BO163" s="126"/>
      <c r="BP163" s="126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 t="s">
        <v>110</v>
      </c>
      <c r="AT164" s="170"/>
      <c r="AU164" s="170"/>
      <c r="AV164" s="170"/>
      <c r="AW164" s="170"/>
      <c r="AX164" s="170"/>
      <c r="AY164" s="170"/>
      <c r="AZ164" s="120">
        <v>45951</v>
      </c>
      <c r="BA164" s="94"/>
      <c r="BB164" s="94"/>
      <c r="BC164" s="94"/>
      <c r="BD164" s="94"/>
      <c r="BE164" s="94"/>
      <c r="BF164" s="121">
        <v>4</v>
      </c>
      <c r="BG164" s="121"/>
      <c r="BH164" s="121"/>
      <c r="BI164" s="121"/>
      <c r="BJ164" s="121">
        <v>40</v>
      </c>
      <c r="BK164" s="121"/>
      <c r="BL164" s="121"/>
      <c r="BM164" s="126">
        <f>IF(AZ164="","",ROUNDDOWN(BF164/BJ164,3))</f>
        <v>0.1</v>
      </c>
      <c r="BN164" s="126"/>
      <c r="BO164" s="126"/>
      <c r="BP164" s="126"/>
      <c r="BQ164" s="121">
        <v>1</v>
      </c>
      <c r="BR164" s="121"/>
      <c r="BS164" s="121"/>
      <c r="BT164" s="121"/>
      <c r="BU164" s="121" t="s">
        <v>96</v>
      </c>
      <c r="BV164" s="121"/>
      <c r="BW164" s="121"/>
      <c r="BX164" s="121"/>
      <c r="BY164" s="121"/>
      <c r="BZ164" s="121"/>
      <c r="CA164" s="121"/>
      <c r="CB164" s="94" t="s">
        <v>118</v>
      </c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121"/>
      <c r="BG165" s="121"/>
      <c r="BH165" s="121"/>
      <c r="BI165" s="121"/>
      <c r="BJ165" s="121"/>
      <c r="BK165" s="121"/>
      <c r="BL165" s="121"/>
      <c r="BM165" s="126"/>
      <c r="BN165" s="126"/>
      <c r="BO165" s="126"/>
      <c r="BP165" s="126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 t="s">
        <v>116</v>
      </c>
      <c r="AT166" s="174"/>
      <c r="AU166" s="174"/>
      <c r="AV166" s="174"/>
      <c r="AW166" s="174"/>
      <c r="AX166" s="174"/>
      <c r="AY166" s="174"/>
      <c r="AZ166" s="120">
        <v>45958</v>
      </c>
      <c r="BA166" s="94"/>
      <c r="BB166" s="94"/>
      <c r="BC166" s="94"/>
      <c r="BD166" s="94"/>
      <c r="BE166" s="94"/>
      <c r="BF166" s="289">
        <v>13</v>
      </c>
      <c r="BG166" s="289"/>
      <c r="BH166" s="289"/>
      <c r="BI166" s="289"/>
      <c r="BJ166" s="289">
        <v>40</v>
      </c>
      <c r="BK166" s="289"/>
      <c r="BL166" s="289"/>
      <c r="BM166" s="288">
        <f>IF(AZ166="","",ROUNDDOWN(BF166/BJ166,3))</f>
        <v>0.32500000000000001</v>
      </c>
      <c r="BN166" s="288"/>
      <c r="BO166" s="288"/>
      <c r="BP166" s="288"/>
      <c r="BQ166" s="289">
        <v>3</v>
      </c>
      <c r="BR166" s="289"/>
      <c r="BS166" s="289"/>
      <c r="BT166" s="289"/>
      <c r="BU166" s="289" t="s">
        <v>110</v>
      </c>
      <c r="BV166" s="289"/>
      <c r="BW166" s="289"/>
      <c r="BX166" s="289"/>
      <c r="BY166" s="289"/>
      <c r="BZ166" s="289"/>
      <c r="CA166" s="289"/>
      <c r="CB166" s="94" t="s">
        <v>119</v>
      </c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289"/>
      <c r="BG167" s="289"/>
      <c r="BH167" s="289"/>
      <c r="BI167" s="289"/>
      <c r="BJ167" s="289"/>
      <c r="BK167" s="289"/>
      <c r="BL167" s="289"/>
      <c r="BM167" s="288"/>
      <c r="BN167" s="288"/>
      <c r="BO167" s="288"/>
      <c r="BP167" s="288"/>
      <c r="BQ167" s="289"/>
      <c r="BR167" s="289"/>
      <c r="BS167" s="289"/>
      <c r="BT167" s="289"/>
      <c r="BU167" s="289"/>
      <c r="BV167" s="289"/>
      <c r="BW167" s="289"/>
      <c r="BX167" s="289"/>
      <c r="BY167" s="289"/>
      <c r="BZ167" s="289"/>
      <c r="CA167" s="289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120">
        <v>45958</v>
      </c>
      <c r="BA168" s="94"/>
      <c r="BB168" s="94"/>
      <c r="BC168" s="94"/>
      <c r="BD168" s="94"/>
      <c r="BE168" s="94"/>
      <c r="BF168" s="121">
        <v>7</v>
      </c>
      <c r="BG168" s="121"/>
      <c r="BH168" s="121"/>
      <c r="BI168" s="121"/>
      <c r="BJ168" s="121">
        <v>40</v>
      </c>
      <c r="BK168" s="121"/>
      <c r="BL168" s="121"/>
      <c r="BM168" s="126">
        <f>IF(AZ168="","",ROUNDDOWN(BF168/BJ168,3))</f>
        <v>0.17499999999999999</v>
      </c>
      <c r="BN168" s="126"/>
      <c r="BO168" s="126"/>
      <c r="BP168" s="126"/>
      <c r="BQ168" s="121">
        <v>2</v>
      </c>
      <c r="BR168" s="121"/>
      <c r="BS168" s="121"/>
      <c r="BT168" s="121"/>
      <c r="BU168" s="121" t="s">
        <v>96</v>
      </c>
      <c r="BV168" s="121"/>
      <c r="BW168" s="121"/>
      <c r="BX168" s="121"/>
      <c r="BY168" s="121"/>
      <c r="BZ168" s="121"/>
      <c r="CA168" s="121"/>
      <c r="CB168" s="94" t="s">
        <v>119</v>
      </c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121"/>
      <c r="BG169" s="121"/>
      <c r="BH169" s="121"/>
      <c r="BI169" s="121"/>
      <c r="BJ169" s="121"/>
      <c r="BK169" s="121"/>
      <c r="BL169" s="121"/>
      <c r="BM169" s="126"/>
      <c r="BN169" s="126"/>
      <c r="BO169" s="126"/>
      <c r="BP169" s="126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54"/>
      <c r="Z174" s="55"/>
      <c r="AA174" s="55"/>
      <c r="AB174" s="55"/>
      <c r="AC174" s="54"/>
      <c r="AD174" s="55"/>
      <c r="AE174" s="55"/>
      <c r="AF174" s="56"/>
      <c r="AG174" s="55"/>
      <c r="AH174" s="55"/>
      <c r="AI174" s="55"/>
      <c r="AJ174" s="57"/>
      <c r="AK174" s="58"/>
      <c r="AL174" s="58"/>
      <c r="AM174" s="58"/>
      <c r="AN174" s="59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30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54"/>
      <c r="Z175" s="55"/>
      <c r="AA175" s="55"/>
      <c r="AB175" s="55"/>
      <c r="AC175" s="54"/>
      <c r="AD175" s="55"/>
      <c r="AE175" s="55"/>
      <c r="AF175" s="56"/>
      <c r="AG175" s="55"/>
      <c r="AH175" s="55"/>
      <c r="AI175" s="55"/>
      <c r="AJ175" s="57"/>
      <c r="AK175" s="58"/>
      <c r="AL175" s="58"/>
      <c r="AM175" s="58"/>
      <c r="AN175" s="59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>Total</v>
      </c>
      <c r="BA176" s="94"/>
      <c r="BB176" s="94"/>
      <c r="BC176" s="94"/>
      <c r="BD176" s="94"/>
      <c r="BE176" s="94"/>
      <c r="BF176" s="98">
        <f>IF(AZ176="","",SUM(BF162:BI173))</f>
        <v>30</v>
      </c>
      <c r="BG176" s="98"/>
      <c r="BH176" s="98"/>
      <c r="BI176" s="98"/>
      <c r="BJ176" s="98">
        <f>IF(AZ176="","",SUM(BJ162:BL173))</f>
        <v>160</v>
      </c>
      <c r="BK176" s="98"/>
      <c r="BL176" s="98"/>
      <c r="BM176" s="104">
        <f>IF(AZ176="","",ROUNDDOWN(BF176/BJ176,3))</f>
        <v>0.187</v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55"/>
      <c r="Z197" s="55"/>
      <c r="AA197" s="55"/>
      <c r="AB197" s="55"/>
      <c r="AC197" s="55"/>
      <c r="AD197" s="54"/>
      <c r="AE197" s="55"/>
      <c r="AF197" s="56"/>
      <c r="AG197" s="55"/>
      <c r="AH197" s="55"/>
      <c r="AI197" s="55"/>
      <c r="AJ197" s="57"/>
      <c r="AK197" s="58"/>
      <c r="AL197" s="58"/>
      <c r="AM197" s="58"/>
      <c r="AN197" s="59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55"/>
      <c r="BR197" s="55"/>
      <c r="BS197" s="55"/>
      <c r="BT197" s="55"/>
      <c r="BU197" s="55"/>
      <c r="BV197" s="54"/>
      <c r="BW197" s="55"/>
      <c r="BX197" s="56"/>
      <c r="BY197" s="55"/>
      <c r="BZ197" s="55"/>
      <c r="CA197" s="55"/>
      <c r="CB197" s="57"/>
      <c r="CC197" s="58"/>
      <c r="CD197" s="58"/>
      <c r="CE197" s="58"/>
      <c r="CF197" s="59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55"/>
      <c r="DJ197" s="55"/>
      <c r="DK197" s="55"/>
      <c r="DL197" s="55"/>
      <c r="DM197" s="55"/>
      <c r="DN197" s="54"/>
      <c r="DO197" s="55"/>
      <c r="DP197" s="56"/>
      <c r="DQ197" s="55"/>
      <c r="DR197" s="55"/>
      <c r="DS197" s="55"/>
      <c r="DT197" s="57"/>
      <c r="DU197" s="58"/>
      <c r="DV197" s="58"/>
      <c r="DW197" s="58"/>
      <c r="DX197" s="59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55"/>
      <c r="Z198" s="55"/>
      <c r="AA198" s="55"/>
      <c r="AB198" s="55"/>
      <c r="AC198" s="55"/>
      <c r="AD198" s="54"/>
      <c r="AE198" s="55"/>
      <c r="AF198" s="56"/>
      <c r="AG198" s="55"/>
      <c r="AH198" s="55"/>
      <c r="AI198" s="55"/>
      <c r="AJ198" s="57"/>
      <c r="AK198" s="58"/>
      <c r="AL198" s="58"/>
      <c r="AM198" s="58"/>
      <c r="AN198" s="59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55"/>
      <c r="BR198" s="55"/>
      <c r="BS198" s="55"/>
      <c r="BT198" s="55"/>
      <c r="BU198" s="55"/>
      <c r="BV198" s="54"/>
      <c r="BW198" s="55"/>
      <c r="BX198" s="56"/>
      <c r="BY198" s="55"/>
      <c r="BZ198" s="55"/>
      <c r="CA198" s="55"/>
      <c r="CB198" s="57"/>
      <c r="CC198" s="58"/>
      <c r="CD198" s="58"/>
      <c r="CE198" s="58"/>
      <c r="CF198" s="59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55"/>
      <c r="DJ198" s="55"/>
      <c r="DK198" s="55"/>
      <c r="DL198" s="55"/>
      <c r="DM198" s="55"/>
      <c r="DN198" s="54"/>
      <c r="DO198" s="55"/>
      <c r="DP198" s="56"/>
      <c r="DQ198" s="55"/>
      <c r="DR198" s="55"/>
      <c r="DS198" s="55"/>
      <c r="DT198" s="57"/>
      <c r="DU198" s="58"/>
      <c r="DV198" s="58"/>
      <c r="DW198" s="58"/>
      <c r="DX198" s="59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05" t="s">
        <v>45</v>
      </c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7"/>
    </row>
    <row r="205" spans="1:220" ht="6" customHeight="1">
      <c r="A205" s="108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10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26:G27"/>
    <mergeCell ref="AV26:AY27"/>
    <mergeCell ref="CN26:CQ27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BQ65:BT66"/>
    <mergeCell ref="BU65:CA66"/>
    <mergeCell ref="CB65:CF66"/>
    <mergeCell ref="BM57:BP58"/>
    <mergeCell ref="BQ57:BT58"/>
    <mergeCell ref="BU57:CA58"/>
    <mergeCell ref="CB57:CF58"/>
    <mergeCell ref="U49:X50"/>
    <mergeCell ref="Y49:AB50"/>
    <mergeCell ref="AJ59:AN60"/>
    <mergeCell ref="AZ59:BE60"/>
    <mergeCell ref="BF59:BI60"/>
    <mergeCell ref="BJ59:BL60"/>
    <mergeCell ref="H49:M50"/>
    <mergeCell ref="N49:Q50"/>
    <mergeCell ref="R49:T50"/>
    <mergeCell ref="AJ55:AN56"/>
    <mergeCell ref="CX24:DA25"/>
    <mergeCell ref="DB24:DD25"/>
    <mergeCell ref="DE24:DH25"/>
    <mergeCell ref="A47:C66"/>
    <mergeCell ref="D47:G48"/>
    <mergeCell ref="AS47:AU66"/>
    <mergeCell ref="AV47:AY48"/>
    <mergeCell ref="D49:G50"/>
    <mergeCell ref="AV49:AY50"/>
    <mergeCell ref="D51:G52"/>
    <mergeCell ref="AV51:AY52"/>
    <mergeCell ref="D53:G54"/>
    <mergeCell ref="AV53:AY54"/>
    <mergeCell ref="D55:G56"/>
    <mergeCell ref="H55:M56"/>
    <mergeCell ref="N55:Q56"/>
    <mergeCell ref="R55:T56"/>
    <mergeCell ref="U55:X56"/>
    <mergeCell ref="Y55:AB56"/>
    <mergeCell ref="BM55:BP56"/>
    <mergeCell ref="BQ55:BT56"/>
    <mergeCell ref="BU55:CA56"/>
    <mergeCell ref="CB55:CF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D65:G66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R65:T66"/>
    <mergeCell ref="U65:X66"/>
    <mergeCell ref="Y65:AB66"/>
    <mergeCell ref="AC65:AI66"/>
    <mergeCell ref="AJ65:AN66"/>
    <mergeCell ref="AZ65:BE66"/>
    <mergeCell ref="BF65:BI66"/>
    <mergeCell ref="BJ65:BL66"/>
    <mergeCell ref="BM65:BP66"/>
    <mergeCell ref="H67:M68"/>
    <mergeCell ref="N67:Q68"/>
    <mergeCell ref="R67:T68"/>
    <mergeCell ref="U67:X68"/>
    <mergeCell ref="AZ67:BE68"/>
    <mergeCell ref="BF67:BI68"/>
    <mergeCell ref="BJ67:BL68"/>
    <mergeCell ref="BM67:BP68"/>
    <mergeCell ref="AV65:AY66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4:AN205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B191:CF192"/>
    <mergeCell ref="CK191:CQ192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A189:G190"/>
    <mergeCell ref="H189:M190"/>
    <mergeCell ref="N189:Q190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1:BL62"/>
    <mergeCell ref="BM61:BP62"/>
    <mergeCell ref="H63:M64"/>
    <mergeCell ref="N63:Q64"/>
    <mergeCell ref="R63:T64"/>
    <mergeCell ref="U63:X64"/>
    <mergeCell ref="AZ63:BE64"/>
    <mergeCell ref="BF63:BI64"/>
    <mergeCell ref="BJ63:BL64"/>
    <mergeCell ref="BM63:BP64"/>
    <mergeCell ref="DM114:DS115"/>
    <mergeCell ref="DT114:DX115"/>
    <mergeCell ref="H61:M62"/>
    <mergeCell ref="N61:Q62"/>
    <mergeCell ref="R61:T62"/>
    <mergeCell ref="U61:X62"/>
    <mergeCell ref="AZ61:BE62"/>
    <mergeCell ref="BF61:BI62"/>
    <mergeCell ref="Y61:AB62"/>
    <mergeCell ref="AC61:AI62"/>
    <mergeCell ref="AJ61:AN62"/>
    <mergeCell ref="BQ61:BT62"/>
    <mergeCell ref="BU61:CA62"/>
    <mergeCell ref="CB61:CF62"/>
    <mergeCell ref="A112:AN113"/>
    <mergeCell ref="AS112:CF113"/>
    <mergeCell ref="BM53:BP54"/>
    <mergeCell ref="BQ53:BT54"/>
    <mergeCell ref="BU53:CA54"/>
    <mergeCell ref="CB53:CF54"/>
    <mergeCell ref="H57:M58"/>
    <mergeCell ref="N57:Q58"/>
    <mergeCell ref="R57:T58"/>
    <mergeCell ref="U57:X58"/>
    <mergeCell ref="Y57:AB58"/>
    <mergeCell ref="AC53:AI54"/>
    <mergeCell ref="AJ53:AN54"/>
    <mergeCell ref="AZ53:BE54"/>
    <mergeCell ref="BF53:BI54"/>
    <mergeCell ref="BJ53:BL54"/>
    <mergeCell ref="BM59:BP60"/>
    <mergeCell ref="BQ59:BT60"/>
    <mergeCell ref="BU59:CA60"/>
    <mergeCell ref="CB59:CF60"/>
    <mergeCell ref="Y63:AB64"/>
    <mergeCell ref="AC63:AI64"/>
    <mergeCell ref="AJ63:AN64"/>
    <mergeCell ref="BQ63:BT64"/>
    <mergeCell ref="BU63:CA64"/>
    <mergeCell ref="CB63:CF64"/>
    <mergeCell ref="H65:M66"/>
    <mergeCell ref="N65:Q66"/>
    <mergeCell ref="AZ57:BE58"/>
    <mergeCell ref="BF57:BI58"/>
    <mergeCell ref="BJ57:BL58"/>
    <mergeCell ref="AC59:AI60"/>
    <mergeCell ref="AV55:AY56"/>
    <mergeCell ref="AZ55:BE56"/>
    <mergeCell ref="BF55:BI56"/>
    <mergeCell ref="BJ55:BL56"/>
    <mergeCell ref="AC55:AI56"/>
    <mergeCell ref="H59:M60"/>
    <mergeCell ref="N59:Q60"/>
    <mergeCell ref="R59:T60"/>
    <mergeCell ref="U59:X60"/>
    <mergeCell ref="Y59:AB60"/>
    <mergeCell ref="AC57:AI58"/>
    <mergeCell ref="AJ57:AN58"/>
    <mergeCell ref="BU51:CA52"/>
    <mergeCell ref="CB51:CF52"/>
    <mergeCell ref="H53:M54"/>
    <mergeCell ref="N53:Q54"/>
    <mergeCell ref="R53:T54"/>
    <mergeCell ref="U53:X54"/>
    <mergeCell ref="Y53:AB54"/>
    <mergeCell ref="AC51:AI52"/>
    <mergeCell ref="AJ51:AN52"/>
    <mergeCell ref="AZ51:BE52"/>
    <mergeCell ref="BF51:BI52"/>
    <mergeCell ref="BJ51:BL52"/>
    <mergeCell ref="BM49:BP50"/>
    <mergeCell ref="BQ49:BT50"/>
    <mergeCell ref="BU49:CA50"/>
    <mergeCell ref="CB49:CF50"/>
    <mergeCell ref="H51:M52"/>
    <mergeCell ref="N51:Q52"/>
    <mergeCell ref="R51:T52"/>
    <mergeCell ref="U51:X52"/>
    <mergeCell ref="Y51:AB52"/>
    <mergeCell ref="AC49:AI50"/>
    <mergeCell ref="AJ49:AN50"/>
    <mergeCell ref="AZ49:BE50"/>
    <mergeCell ref="BF49:BI50"/>
    <mergeCell ref="BJ49:BL50"/>
    <mergeCell ref="BM51:BP52"/>
    <mergeCell ref="BQ51:BT52"/>
    <mergeCell ref="AS45:AY46"/>
    <mergeCell ref="AZ45:BE46"/>
    <mergeCell ref="BF45:BI46"/>
    <mergeCell ref="BJ45:BL46"/>
    <mergeCell ref="BM45:BP46"/>
    <mergeCell ref="BQ45:BT46"/>
    <mergeCell ref="A43:AN44"/>
    <mergeCell ref="AS43:CF44"/>
    <mergeCell ref="A45:G46"/>
    <mergeCell ref="H45:M46"/>
    <mergeCell ref="N45:Q46"/>
    <mergeCell ref="R45:T46"/>
    <mergeCell ref="U45:X46"/>
    <mergeCell ref="Y45:AB46"/>
    <mergeCell ref="AC45:AI46"/>
    <mergeCell ref="AJ45:AN46"/>
    <mergeCell ref="BM47:BP48"/>
    <mergeCell ref="BQ47:BT48"/>
    <mergeCell ref="BU47:CA48"/>
    <mergeCell ref="CB47:CF48"/>
    <mergeCell ref="AJ47:AN48"/>
    <mergeCell ref="AZ47:BE48"/>
    <mergeCell ref="BF47:BI48"/>
    <mergeCell ref="BJ47:BL48"/>
    <mergeCell ref="BU45:CA46"/>
    <mergeCell ref="CB45:CF46"/>
    <mergeCell ref="H47:M48"/>
    <mergeCell ref="N47:Q48"/>
    <mergeCell ref="R47:T48"/>
    <mergeCell ref="U47:X48"/>
    <mergeCell ref="Y47:AB48"/>
    <mergeCell ref="AC47:AI48"/>
    <mergeCell ref="BJ38:BL39"/>
    <mergeCell ref="BM38:BP39"/>
    <mergeCell ref="CR38:CW39"/>
    <mergeCell ref="CX38:DA39"/>
    <mergeCell ref="DB38:DD39"/>
    <mergeCell ref="DE38:DH39"/>
    <mergeCell ref="H38:M39"/>
    <mergeCell ref="N38:Q39"/>
    <mergeCell ref="R38:T39"/>
    <mergeCell ref="U38:X39"/>
    <mergeCell ref="AZ38:BE39"/>
    <mergeCell ref="BF38:BI39"/>
    <mergeCell ref="BJ36:BL37"/>
    <mergeCell ref="BM36:BP37"/>
    <mergeCell ref="CR36:CW37"/>
    <mergeCell ref="CX36:DA37"/>
    <mergeCell ref="DB36:DD37"/>
    <mergeCell ref="DE36:DH37"/>
    <mergeCell ref="H36:M37"/>
    <mergeCell ref="N36:Q37"/>
    <mergeCell ref="R36:T37"/>
    <mergeCell ref="U36:X37"/>
    <mergeCell ref="AZ36:BE37"/>
    <mergeCell ref="BF36:BI37"/>
    <mergeCell ref="CR34:CW35"/>
    <mergeCell ref="AC34:AI35"/>
    <mergeCell ref="AJ34:AN35"/>
    <mergeCell ref="AZ34:BE35"/>
    <mergeCell ref="BF34:BI35"/>
    <mergeCell ref="BJ34:BL35"/>
    <mergeCell ref="AS16:AU35"/>
    <mergeCell ref="AV16:AY17"/>
    <mergeCell ref="CK16:CM35"/>
    <mergeCell ref="CN16:CQ17"/>
    <mergeCell ref="AV18:AY19"/>
    <mergeCell ref="CN18:CQ19"/>
    <mergeCell ref="AV20:AY21"/>
    <mergeCell ref="CN20:CQ21"/>
    <mergeCell ref="AV22:AY23"/>
    <mergeCell ref="CN22:CQ23"/>
    <mergeCell ref="DI24:DL25"/>
    <mergeCell ref="BU30:CA31"/>
    <mergeCell ref="CB30:CF31"/>
    <mergeCell ref="CR30:CW31"/>
    <mergeCell ref="BM32:BP33"/>
    <mergeCell ref="BQ32:BT33"/>
    <mergeCell ref="CX30:DA31"/>
    <mergeCell ref="DB30:DD31"/>
    <mergeCell ref="DE30:DH31"/>
    <mergeCell ref="DI30:DL31"/>
    <mergeCell ref="CX34:DA35"/>
    <mergeCell ref="CX28:DA29"/>
    <mergeCell ref="DB28:DD29"/>
    <mergeCell ref="DE28:DH29"/>
    <mergeCell ref="DI28:DL29"/>
    <mergeCell ref="CR16:CW17"/>
    <mergeCell ref="H34:M35"/>
    <mergeCell ref="N34:Q35"/>
    <mergeCell ref="R34:T35"/>
    <mergeCell ref="U34:X35"/>
    <mergeCell ref="Y34:AB35"/>
    <mergeCell ref="DT26:DX27"/>
    <mergeCell ref="BM26:BP27"/>
    <mergeCell ref="BQ26:BT27"/>
    <mergeCell ref="BU26:CA27"/>
    <mergeCell ref="CB26:CF27"/>
    <mergeCell ref="DT28:DX29"/>
    <mergeCell ref="BM28:BP29"/>
    <mergeCell ref="BQ28:BT29"/>
    <mergeCell ref="BU28:CA29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DB34:DD35"/>
    <mergeCell ref="DE34:DH35"/>
    <mergeCell ref="DI34:DL35"/>
    <mergeCell ref="DM34:DS35"/>
    <mergeCell ref="DT34:DX35"/>
    <mergeCell ref="BM34:BP35"/>
    <mergeCell ref="BQ34:BT35"/>
    <mergeCell ref="BU34:CA35"/>
    <mergeCell ref="CB34:CF35"/>
    <mergeCell ref="U32:X33"/>
    <mergeCell ref="Y32:AB33"/>
    <mergeCell ref="AC32:AI33"/>
    <mergeCell ref="AJ32:AN33"/>
    <mergeCell ref="CX32:DA33"/>
    <mergeCell ref="DB32:DD33"/>
    <mergeCell ref="DE32:DH33"/>
    <mergeCell ref="DI32:DL33"/>
    <mergeCell ref="DM32:DS33"/>
    <mergeCell ref="DT32:DX33"/>
    <mergeCell ref="BF26:BI27"/>
    <mergeCell ref="BJ26:BL27"/>
    <mergeCell ref="H26:M27"/>
    <mergeCell ref="N26:Q27"/>
    <mergeCell ref="R26:T27"/>
    <mergeCell ref="U26:X27"/>
    <mergeCell ref="Y26:AB27"/>
    <mergeCell ref="AZ32:BE33"/>
    <mergeCell ref="BF32:BI33"/>
    <mergeCell ref="BJ32:BL33"/>
    <mergeCell ref="BU32:CA33"/>
    <mergeCell ref="CB32:CF33"/>
    <mergeCell ref="CR32:CW33"/>
    <mergeCell ref="H30:M31"/>
    <mergeCell ref="N30:Q31"/>
    <mergeCell ref="R30:T31"/>
    <mergeCell ref="H32:M33"/>
    <mergeCell ref="N32:Q33"/>
    <mergeCell ref="R32:T33"/>
    <mergeCell ref="DT30:DX31"/>
    <mergeCell ref="DM30:DS31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AZ30:BE31"/>
    <mergeCell ref="BF30:BI31"/>
    <mergeCell ref="BJ30:BL31"/>
    <mergeCell ref="CB22:CF23"/>
    <mergeCell ref="CR22:CW23"/>
    <mergeCell ref="AC22:AI23"/>
    <mergeCell ref="AJ22:AN23"/>
    <mergeCell ref="AZ22:BE23"/>
    <mergeCell ref="BF22:BI23"/>
    <mergeCell ref="BJ22:BL23"/>
    <mergeCell ref="AZ16:BE17"/>
    <mergeCell ref="BF16:BI17"/>
    <mergeCell ref="BJ16:BL17"/>
    <mergeCell ref="BM16:BP17"/>
    <mergeCell ref="BQ16:BT17"/>
    <mergeCell ref="AZ20:BE21"/>
    <mergeCell ref="BF20:BI21"/>
    <mergeCell ref="BJ20:BL21"/>
    <mergeCell ref="U30:X31"/>
    <mergeCell ref="Y30:AB31"/>
    <mergeCell ref="AC30:AI31"/>
    <mergeCell ref="AJ30:AN31"/>
    <mergeCell ref="U24:X25"/>
    <mergeCell ref="CB16:CF17"/>
    <mergeCell ref="DM28:DS29"/>
    <mergeCell ref="AZ18:BE19"/>
    <mergeCell ref="BF18:BI19"/>
    <mergeCell ref="BJ18:BL19"/>
    <mergeCell ref="BM18:BP19"/>
    <mergeCell ref="BQ18:BT19"/>
    <mergeCell ref="CX22:DA23"/>
    <mergeCell ref="DB22:DD23"/>
    <mergeCell ref="DE22:DH23"/>
    <mergeCell ref="DI22:DL23"/>
    <mergeCell ref="DM22:DS23"/>
    <mergeCell ref="CR26:CW27"/>
    <mergeCell ref="AC26:AI27"/>
    <mergeCell ref="AJ26:AN27"/>
    <mergeCell ref="AZ26:BE27"/>
    <mergeCell ref="BM22:BP23"/>
    <mergeCell ref="BQ22:BT23"/>
    <mergeCell ref="BU22:CA23"/>
    <mergeCell ref="BM20:BP21"/>
    <mergeCell ref="BQ20:BT21"/>
    <mergeCell ref="BU20:CA21"/>
    <mergeCell ref="CB20:CF21"/>
    <mergeCell ref="CR20:CW21"/>
    <mergeCell ref="DM24:DS25"/>
    <mergeCell ref="BU18:CA19"/>
    <mergeCell ref="CB18:CF19"/>
    <mergeCell ref="CR18:CW19"/>
    <mergeCell ref="CX18:DA19"/>
    <mergeCell ref="DB18:DD19"/>
    <mergeCell ref="DE18:DH19"/>
    <mergeCell ref="DI18:DL19"/>
    <mergeCell ref="DM18:DS19"/>
    <mergeCell ref="DT18:DX19"/>
    <mergeCell ref="DT20:DX21"/>
    <mergeCell ref="AC18:AI19"/>
    <mergeCell ref="AJ18:AN19"/>
    <mergeCell ref="AC20:AI21"/>
    <mergeCell ref="AJ20:AN21"/>
    <mergeCell ref="CX26:DA27"/>
    <mergeCell ref="DB26:DD27"/>
    <mergeCell ref="DE26:DH27"/>
    <mergeCell ref="DI26:DL27"/>
    <mergeCell ref="DM26:DS27"/>
    <mergeCell ref="DT24:DX25"/>
    <mergeCell ref="DB14:DD15"/>
    <mergeCell ref="DT22:DX23"/>
    <mergeCell ref="H16:M17"/>
    <mergeCell ref="N16:Q17"/>
    <mergeCell ref="R16:T17"/>
    <mergeCell ref="H18:M19"/>
    <mergeCell ref="N18:Q19"/>
    <mergeCell ref="R18:T19"/>
    <mergeCell ref="H22:M23"/>
    <mergeCell ref="N22:Q23"/>
    <mergeCell ref="R22:T23"/>
    <mergeCell ref="U22:X23"/>
    <mergeCell ref="Y22:AB23"/>
    <mergeCell ref="H20:M21"/>
    <mergeCell ref="N20:Q21"/>
    <mergeCell ref="R20:T21"/>
    <mergeCell ref="U20:X21"/>
    <mergeCell ref="Y20:AB21"/>
    <mergeCell ref="U18:X19"/>
    <mergeCell ref="Y18:AB19"/>
    <mergeCell ref="CX20:DA21"/>
    <mergeCell ref="DB20:DD21"/>
    <mergeCell ref="DE20:DH21"/>
    <mergeCell ref="DI20:DL21"/>
    <mergeCell ref="DM20:DS21"/>
    <mergeCell ref="CX16:DA17"/>
    <mergeCell ref="DB16:DD17"/>
    <mergeCell ref="DE16:DH17"/>
    <mergeCell ref="DI16:DL17"/>
    <mergeCell ref="DM16:DS17"/>
    <mergeCell ref="DT16:DX17"/>
    <mergeCell ref="BU16:CA17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A16:C35"/>
    <mergeCell ref="D16:G17"/>
    <mergeCell ref="D18:G19"/>
    <mergeCell ref="D20:G21"/>
    <mergeCell ref="H8:K9"/>
    <mergeCell ref="L8:O9"/>
    <mergeCell ref="P8:S9"/>
    <mergeCell ref="Y8:AB9"/>
    <mergeCell ref="AC8:AF9"/>
    <mergeCell ref="AG8:AK9"/>
    <mergeCell ref="CX14:DA15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D22:G23"/>
    <mergeCell ref="D24:G25"/>
    <mergeCell ref="H24:M25"/>
    <mergeCell ref="N24:Q25"/>
    <mergeCell ref="R24:T25"/>
    <mergeCell ref="Y24:AB25"/>
    <mergeCell ref="AC24:AI25"/>
    <mergeCell ref="AJ24:AN25"/>
    <mergeCell ref="AV24:AY25"/>
    <mergeCell ref="AZ24:BE25"/>
    <mergeCell ref="BF24:BI25"/>
    <mergeCell ref="BJ24:BL25"/>
    <mergeCell ref="BM24:BP25"/>
    <mergeCell ref="BQ24:BT25"/>
    <mergeCell ref="BU24:CA25"/>
    <mergeCell ref="CB24:CF25"/>
    <mergeCell ref="CN24:CQ25"/>
    <mergeCell ref="CR24:CW25"/>
  </mergeCells>
  <pageMargins left="0" right="0" top="0" bottom="0" header="0" footer="0"/>
  <pageSetup paperSize="9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0441-4EDE-8447-B70D-241E24DE3D74}">
  <sheetPr codeName="Tabelle5"/>
  <dimension ref="A1:HL223"/>
  <sheetViews>
    <sheetView topLeftCell="A100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358" t="s">
        <v>5</v>
      </c>
      <c r="CN6" s="358"/>
      <c r="CO6" s="358"/>
      <c r="CP6" s="358"/>
      <c r="CQ6" s="358"/>
      <c r="CR6" s="358"/>
      <c r="CS6" s="358"/>
      <c r="CT6" s="358"/>
      <c r="CU6" s="358"/>
      <c r="CV6" s="358"/>
      <c r="CW6" s="358"/>
      <c r="CX6" s="358"/>
      <c r="CY6" s="274"/>
      <c r="CZ6" s="69"/>
      <c r="DA6" s="69"/>
      <c r="DB6" s="69"/>
      <c r="DC6" s="69"/>
      <c r="DD6" s="359" t="s">
        <v>6</v>
      </c>
      <c r="DE6" s="359"/>
      <c r="DF6" s="359"/>
      <c r="DG6" s="359"/>
      <c r="DH6" s="359"/>
      <c r="DI6" s="359"/>
      <c r="DJ6" s="359"/>
      <c r="DK6" s="359"/>
      <c r="DL6" s="359"/>
      <c r="DM6" s="359"/>
      <c r="DN6" s="359"/>
      <c r="DO6" s="359"/>
      <c r="DP6" s="359"/>
      <c r="DQ6" s="274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358"/>
      <c r="CN7" s="358"/>
      <c r="CO7" s="358"/>
      <c r="CP7" s="358"/>
      <c r="CQ7" s="358"/>
      <c r="CR7" s="358"/>
      <c r="CS7" s="358"/>
      <c r="CT7" s="358"/>
      <c r="CU7" s="358"/>
      <c r="CV7" s="358"/>
      <c r="CW7" s="358"/>
      <c r="CX7" s="358"/>
      <c r="CY7" s="274"/>
      <c r="CZ7" s="69"/>
      <c r="DA7" s="69"/>
      <c r="DB7" s="69"/>
      <c r="DC7" s="69"/>
      <c r="DD7" s="359"/>
      <c r="DE7" s="359"/>
      <c r="DF7" s="359"/>
      <c r="DG7" s="359"/>
      <c r="DH7" s="359"/>
      <c r="DI7" s="359"/>
      <c r="DJ7" s="359"/>
      <c r="DK7" s="359"/>
      <c r="DL7" s="359"/>
      <c r="DM7" s="359"/>
      <c r="DN7" s="359"/>
      <c r="DO7" s="359"/>
      <c r="DP7" s="359"/>
      <c r="DQ7" s="274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0</v>
      </c>
      <c r="Z8" s="111"/>
      <c r="AA8" s="111"/>
      <c r="AB8" s="111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6"/>
      <c r="AM8" s="46"/>
      <c r="AN8" s="46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6"/>
      <c r="BC8" s="46"/>
      <c r="BD8" s="46"/>
      <c r="BF8" s="111">
        <f>IF(CX153="",0,CX153)+IF(AC176="",0,AC176)</f>
        <v>0</v>
      </c>
      <c r="BG8" s="111"/>
      <c r="BH8" s="111"/>
      <c r="BI8" s="111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6"/>
      <c r="BT8" s="46"/>
      <c r="BU8" s="46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6"/>
      <c r="CK8" s="46"/>
      <c r="CM8" s="103">
        <f>IF(BF69="",0,BF69)+IF(AD199="",0,AD199)+IF(BV199="",0,BV199)+IF(DN199="",0,DN199)+IF(CX176="",0,CX176)</f>
        <v>7</v>
      </c>
      <c r="CN8" s="103"/>
      <c r="CO8" s="103"/>
      <c r="CP8" s="103"/>
      <c r="CQ8" s="98">
        <f>IF(BJ69="",0,BJ69)+IF(AG199="",0,AG199)+IF(BY199="",0,BY199)+IF(DQ199="",0,DQ199)+IF(DB176="",0,DB176)</f>
        <v>40</v>
      </c>
      <c r="CR8" s="98"/>
      <c r="CS8" s="98"/>
      <c r="CT8" s="98"/>
      <c r="CU8" s="104">
        <f>IF(CM8=0,0,ROUNDDOWN(CM8/CQ8,3))</f>
        <v>0.17499999999999999</v>
      </c>
      <c r="CV8" s="104"/>
      <c r="CW8" s="104"/>
      <c r="CX8" s="104"/>
      <c r="CY8" s="98"/>
      <c r="DD8" s="102">
        <f>SUM(BW8+(CM8*0.7))</f>
        <v>4.8999999999999995</v>
      </c>
      <c r="DE8" s="102"/>
      <c r="DF8" s="102"/>
      <c r="DG8" s="102"/>
      <c r="DH8" s="103">
        <f>SUM(CA8+CQ8)</f>
        <v>40</v>
      </c>
      <c r="DI8" s="103"/>
      <c r="DJ8" s="103"/>
      <c r="DK8" s="103"/>
      <c r="DL8" s="104">
        <f>IF(DD8=0,0,ROUNDDOWN(DD8/DH8,3))</f>
        <v>0.122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6"/>
      <c r="AM9" s="46"/>
      <c r="AN9" s="46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6"/>
      <c r="BC9" s="46"/>
      <c r="BD9" s="46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6"/>
      <c r="BT9" s="46"/>
      <c r="BU9" s="46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6"/>
      <c r="CK9" s="46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G10" s="45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6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13">
        <v>45978</v>
      </c>
      <c r="BA63" s="114"/>
      <c r="BB63" s="114"/>
      <c r="BC63" s="114"/>
      <c r="BD63" s="114"/>
      <c r="BE63" s="114"/>
      <c r="BF63" s="115">
        <v>7</v>
      </c>
      <c r="BG63" s="115"/>
      <c r="BH63" s="115"/>
      <c r="BI63" s="115"/>
      <c r="BJ63" s="115">
        <v>40</v>
      </c>
      <c r="BK63" s="115"/>
      <c r="BL63" s="115"/>
      <c r="BM63" s="281">
        <f>IF(AZ63="","",ROUNDDOWN(BF63/BJ63,3))</f>
        <v>0.17499999999999999</v>
      </c>
      <c r="BN63" s="281"/>
      <c r="BO63" s="281"/>
      <c r="BP63" s="281"/>
      <c r="BQ63" s="115">
        <v>1</v>
      </c>
      <c r="BR63" s="115"/>
      <c r="BS63" s="115"/>
      <c r="BT63" s="115"/>
      <c r="BU63" s="115" t="s">
        <v>114</v>
      </c>
      <c r="BV63" s="115"/>
      <c r="BW63" s="115"/>
      <c r="BX63" s="115"/>
      <c r="BY63" s="115"/>
      <c r="BZ63" s="115"/>
      <c r="CA63" s="115"/>
      <c r="CB63" s="114" t="s">
        <v>79</v>
      </c>
      <c r="CC63" s="114"/>
      <c r="CD63" s="114"/>
      <c r="CE63" s="114"/>
      <c r="CF63" s="282"/>
    </row>
    <row r="64" spans="1:84" ht="6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114"/>
      <c r="BA64" s="114"/>
      <c r="BB64" s="114"/>
      <c r="BC64" s="114"/>
      <c r="BD64" s="114"/>
      <c r="BE64" s="114"/>
      <c r="BF64" s="115"/>
      <c r="BG64" s="115"/>
      <c r="BH64" s="115"/>
      <c r="BI64" s="115"/>
      <c r="BJ64" s="115"/>
      <c r="BK64" s="115"/>
      <c r="BL64" s="115"/>
      <c r="BM64" s="281"/>
      <c r="BN64" s="281"/>
      <c r="BO64" s="281"/>
      <c r="BP64" s="281"/>
      <c r="BQ64" s="115"/>
      <c r="BR64" s="115"/>
      <c r="BS64" s="115"/>
      <c r="BT64" s="115"/>
      <c r="BU64" s="115"/>
      <c r="BV64" s="115"/>
      <c r="BW64" s="115"/>
      <c r="BX64" s="115"/>
      <c r="BY64" s="115"/>
      <c r="BZ64" s="115"/>
      <c r="CA64" s="115"/>
      <c r="CB64" s="114"/>
      <c r="CC64" s="114"/>
      <c r="CD64" s="114"/>
      <c r="CE64" s="114"/>
      <c r="CF64" s="282"/>
    </row>
    <row r="65" spans="1:84" ht="6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6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6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7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6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>Total</v>
      </c>
      <c r="BA69" s="94"/>
      <c r="BB69" s="94"/>
      <c r="BC69" s="94"/>
      <c r="BD69" s="94"/>
      <c r="BE69" s="94"/>
      <c r="BF69" s="98">
        <f>IF(AZ69="","",SUM(BF47:BI66))</f>
        <v>7</v>
      </c>
      <c r="BG69" s="98"/>
      <c r="BH69" s="98"/>
      <c r="BI69" s="98"/>
      <c r="BJ69" s="98">
        <f>IF(AZ69="","",SUM(BJ47:BL66))</f>
        <v>40</v>
      </c>
      <c r="BK69" s="98"/>
      <c r="BL69" s="98"/>
      <c r="BM69" s="104">
        <f>IF(AZ69="","",ROUNDDOWN(BF69/BJ69,3))</f>
        <v>0.17499999999999999</v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167" t="s">
        <v>115</v>
      </c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s="41" customFormat="1" ht="6" customHeight="1"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</row>
    <row r="76" spans="1:84" s="41" customFormat="1" ht="6" customHeight="1"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</row>
    <row r="77" spans="1:84" s="41" customFormat="1" ht="6" customHeight="1"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</row>
    <row r="78" spans="1:84" s="41" customFormat="1" ht="6" customHeight="1"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</row>
    <row r="79" spans="1:84" s="41" customFormat="1" ht="6" customHeight="1"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</row>
    <row r="80" spans="1:84" s="41" customFormat="1" ht="6" customHeight="1"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</row>
    <row r="81" spans="8:68" s="41" customFormat="1" ht="6" customHeight="1"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</row>
    <row r="111" spans="1:128" ht="6" customHeight="1" thickBot="1"/>
    <row r="112" spans="1:128" ht="6" customHeight="1">
      <c r="A112" s="105" t="s">
        <v>27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7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08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10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6"/>
      <c r="AP114" s="46"/>
      <c r="AQ114" s="46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6"/>
      <c r="AP115" s="46"/>
      <c r="AQ115" s="46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54"/>
      <c r="Z128" s="55"/>
      <c r="AA128" s="55"/>
      <c r="AB128" s="55"/>
      <c r="AC128" s="55"/>
      <c r="AD128" s="54"/>
      <c r="AE128" s="55"/>
      <c r="AF128" s="56"/>
      <c r="AG128" s="55"/>
      <c r="AH128" s="55"/>
      <c r="AI128" s="55"/>
      <c r="AJ128" s="57"/>
      <c r="AK128" s="58"/>
      <c r="AL128" s="58"/>
      <c r="AM128" s="58"/>
      <c r="AN128" s="59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54"/>
      <c r="Z129" s="55"/>
      <c r="AA129" s="55"/>
      <c r="AB129" s="55"/>
      <c r="AC129" s="55"/>
      <c r="AD129" s="54"/>
      <c r="AE129" s="55"/>
      <c r="AF129" s="56"/>
      <c r="AG129" s="55"/>
      <c r="AH129" s="55"/>
      <c r="AI129" s="55"/>
      <c r="AJ129" s="57"/>
      <c r="AK129" s="58"/>
      <c r="AL129" s="58"/>
      <c r="AM129" s="58"/>
      <c r="AN129" s="59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82" t="s">
        <v>31</v>
      </c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4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185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7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6"/>
      <c r="AP137" s="46"/>
      <c r="AQ137" s="46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6"/>
      <c r="AP138" s="46"/>
      <c r="AQ138" s="46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54"/>
      <c r="Z151" s="55"/>
      <c r="AA151" s="55"/>
      <c r="AB151" s="55"/>
      <c r="AC151" s="54"/>
      <c r="AD151" s="55"/>
      <c r="AE151" s="55"/>
      <c r="AF151" s="56"/>
      <c r="AG151" s="55"/>
      <c r="AH151" s="55"/>
      <c r="AI151" s="55"/>
      <c r="AJ151" s="57"/>
      <c r="AK151" s="58"/>
      <c r="AL151" s="58"/>
      <c r="AM151" s="58"/>
      <c r="AN151" s="59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54"/>
      <c r="Z152" s="55"/>
      <c r="AA152" s="55"/>
      <c r="AB152" s="55"/>
      <c r="AC152" s="54"/>
      <c r="AD152" s="55"/>
      <c r="AE152" s="55"/>
      <c r="AF152" s="56"/>
      <c r="AG152" s="55"/>
      <c r="AH152" s="55"/>
      <c r="AI152" s="55"/>
      <c r="AJ152" s="57"/>
      <c r="AK152" s="58"/>
      <c r="AL152" s="58"/>
      <c r="AM152" s="58"/>
      <c r="AN152" s="59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82" t="s">
        <v>35</v>
      </c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185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54"/>
      <c r="Z174" s="55"/>
      <c r="AA174" s="55"/>
      <c r="AB174" s="55"/>
      <c r="AC174" s="54"/>
      <c r="AD174" s="55"/>
      <c r="AE174" s="55"/>
      <c r="AF174" s="56"/>
      <c r="AG174" s="55"/>
      <c r="AH174" s="55"/>
      <c r="AI174" s="55"/>
      <c r="AJ174" s="57"/>
      <c r="AK174" s="58"/>
      <c r="AL174" s="58"/>
      <c r="AM174" s="58"/>
      <c r="AN174" s="59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54"/>
      <c r="Z175" s="55"/>
      <c r="AA175" s="55"/>
      <c r="AB175" s="55"/>
      <c r="AC175" s="54"/>
      <c r="AD175" s="55"/>
      <c r="AE175" s="55"/>
      <c r="AF175" s="56"/>
      <c r="AG175" s="55"/>
      <c r="AH175" s="55"/>
      <c r="AI175" s="55"/>
      <c r="AJ175" s="57"/>
      <c r="AK175" s="58"/>
      <c r="AL175" s="58"/>
      <c r="AM175" s="58"/>
      <c r="AN175" s="59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55"/>
      <c r="Z197" s="55"/>
      <c r="AA197" s="55"/>
      <c r="AB197" s="55"/>
      <c r="AC197" s="55"/>
      <c r="AD197" s="54"/>
      <c r="AE197" s="55"/>
      <c r="AF197" s="56"/>
      <c r="AG197" s="55"/>
      <c r="AH197" s="55"/>
      <c r="AI197" s="55"/>
      <c r="AJ197" s="57"/>
      <c r="AK197" s="58"/>
      <c r="AL197" s="58"/>
      <c r="AM197" s="58"/>
      <c r="AN197" s="59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55"/>
      <c r="BR197" s="55"/>
      <c r="BS197" s="55"/>
      <c r="BT197" s="55"/>
      <c r="BU197" s="55"/>
      <c r="BV197" s="54"/>
      <c r="BW197" s="55"/>
      <c r="BX197" s="56"/>
      <c r="BY197" s="55"/>
      <c r="BZ197" s="55"/>
      <c r="CA197" s="55"/>
      <c r="CB197" s="57"/>
      <c r="CC197" s="58"/>
      <c r="CD197" s="58"/>
      <c r="CE197" s="58"/>
      <c r="CF197" s="59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55"/>
      <c r="DJ197" s="55"/>
      <c r="DK197" s="55"/>
      <c r="DL197" s="55"/>
      <c r="DM197" s="55"/>
      <c r="DN197" s="54"/>
      <c r="DO197" s="55"/>
      <c r="DP197" s="56"/>
      <c r="DQ197" s="55"/>
      <c r="DR197" s="55"/>
      <c r="DS197" s="55"/>
      <c r="DT197" s="57"/>
      <c r="DU197" s="58"/>
      <c r="DV197" s="58"/>
      <c r="DW197" s="58"/>
      <c r="DX197" s="59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55"/>
      <c r="Z198" s="55"/>
      <c r="AA198" s="55"/>
      <c r="AB198" s="55"/>
      <c r="AC198" s="55"/>
      <c r="AD198" s="54"/>
      <c r="AE198" s="55"/>
      <c r="AF198" s="56"/>
      <c r="AG198" s="55"/>
      <c r="AH198" s="55"/>
      <c r="AI198" s="55"/>
      <c r="AJ198" s="57"/>
      <c r="AK198" s="58"/>
      <c r="AL198" s="58"/>
      <c r="AM198" s="58"/>
      <c r="AN198" s="59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55"/>
      <c r="BR198" s="55"/>
      <c r="BS198" s="55"/>
      <c r="BT198" s="55"/>
      <c r="BU198" s="55"/>
      <c r="BV198" s="54"/>
      <c r="BW198" s="55"/>
      <c r="BX198" s="56"/>
      <c r="BY198" s="55"/>
      <c r="BZ198" s="55"/>
      <c r="CA198" s="55"/>
      <c r="CB198" s="57"/>
      <c r="CC198" s="58"/>
      <c r="CD198" s="58"/>
      <c r="CE198" s="58"/>
      <c r="CF198" s="59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55"/>
      <c r="DJ198" s="55"/>
      <c r="DK198" s="55"/>
      <c r="DL198" s="55"/>
      <c r="DM198" s="55"/>
      <c r="DN198" s="54"/>
      <c r="DO198" s="55"/>
      <c r="DP198" s="56"/>
      <c r="DQ198" s="55"/>
      <c r="DR198" s="55"/>
      <c r="DS198" s="55"/>
      <c r="DT198" s="57"/>
      <c r="DU198" s="58"/>
      <c r="DV198" s="58"/>
      <c r="DW198" s="58"/>
      <c r="DX198" s="59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05" t="s">
        <v>45</v>
      </c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7"/>
    </row>
    <row r="205" spans="1:220" ht="6" customHeight="1">
      <c r="A205" s="108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10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2">
    <mergeCell ref="AZ73:BT74"/>
    <mergeCell ref="BF49:BI50"/>
    <mergeCell ref="BJ49:BL50"/>
    <mergeCell ref="BM47:BP48"/>
    <mergeCell ref="BQ47:BT48"/>
    <mergeCell ref="BU47:CA48"/>
    <mergeCell ref="U49:X50"/>
    <mergeCell ref="Y49:AB50"/>
    <mergeCell ref="AJ59:AN60"/>
    <mergeCell ref="H49:M50"/>
    <mergeCell ref="N49:Q50"/>
    <mergeCell ref="H59:M60"/>
    <mergeCell ref="N59:Q60"/>
    <mergeCell ref="D57:G58"/>
    <mergeCell ref="AV57:AY58"/>
    <mergeCell ref="D59:G60"/>
    <mergeCell ref="AV59:AY60"/>
    <mergeCell ref="D61:G62"/>
    <mergeCell ref="AV61:AY62"/>
    <mergeCell ref="BQ51:BT52"/>
    <mergeCell ref="AZ59:BE60"/>
    <mergeCell ref="BF59:BI60"/>
    <mergeCell ref="BJ59:BL60"/>
    <mergeCell ref="BM57:BP58"/>
    <mergeCell ref="BQ57:BT58"/>
    <mergeCell ref="D63:G64"/>
    <mergeCell ref="AV63:AY64"/>
    <mergeCell ref="D65:G66"/>
    <mergeCell ref="AV65:AY66"/>
    <mergeCell ref="R59:T60"/>
    <mergeCell ref="U59:X60"/>
    <mergeCell ref="Y59:AB60"/>
    <mergeCell ref="AJ57:AN58"/>
    <mergeCell ref="U51:X52"/>
    <mergeCell ref="CX34:DA35"/>
    <mergeCell ref="BQ34:BT35"/>
    <mergeCell ref="BU34:CA35"/>
    <mergeCell ref="CB34:CF35"/>
    <mergeCell ref="CR34:CW35"/>
    <mergeCell ref="AC34:AI35"/>
    <mergeCell ref="AJ34:AN35"/>
    <mergeCell ref="AZ34:BE35"/>
    <mergeCell ref="BU57:CA58"/>
    <mergeCell ref="CB57:CF58"/>
    <mergeCell ref="AZ55:BE56"/>
    <mergeCell ref="BF55:BI56"/>
    <mergeCell ref="BJ55:BL56"/>
    <mergeCell ref="BM55:BP56"/>
    <mergeCell ref="BQ55:BT56"/>
    <mergeCell ref="BU55:CA56"/>
    <mergeCell ref="CB55:CF56"/>
    <mergeCell ref="U47:X48"/>
    <mergeCell ref="Y47:AB48"/>
    <mergeCell ref="AC47:AI48"/>
    <mergeCell ref="BU51:CA52"/>
    <mergeCell ref="CB51:CF52"/>
    <mergeCell ref="AZ51:BE52"/>
    <mergeCell ref="BF51:BI52"/>
    <mergeCell ref="BJ51:BL52"/>
    <mergeCell ref="BM49:BP50"/>
    <mergeCell ref="BQ49:BT50"/>
    <mergeCell ref="BU49:CA50"/>
    <mergeCell ref="CB49:CF50"/>
    <mergeCell ref="BJ38:BL39"/>
    <mergeCell ref="BF61:BI62"/>
    <mergeCell ref="BU63:CA64"/>
    <mergeCell ref="CB63:CF64"/>
    <mergeCell ref="BM51:BP52"/>
    <mergeCell ref="A47:C66"/>
    <mergeCell ref="D47:G48"/>
    <mergeCell ref="AS47:AU66"/>
    <mergeCell ref="AV47:AY48"/>
    <mergeCell ref="D49:G50"/>
    <mergeCell ref="AV49:AY50"/>
    <mergeCell ref="D51:G52"/>
    <mergeCell ref="AV51:AY52"/>
    <mergeCell ref="D53:G54"/>
    <mergeCell ref="AV53:AY54"/>
    <mergeCell ref="D55:G56"/>
    <mergeCell ref="H55:M56"/>
    <mergeCell ref="N55:Q56"/>
    <mergeCell ref="R55:T56"/>
    <mergeCell ref="U55:X56"/>
    <mergeCell ref="Y55:AB56"/>
    <mergeCell ref="AC55:AI56"/>
    <mergeCell ref="AJ55:AN56"/>
    <mergeCell ref="AV55:AY56"/>
    <mergeCell ref="R49:T50"/>
    <mergeCell ref="H53:M54"/>
    <mergeCell ref="N53:Q54"/>
    <mergeCell ref="R53:T54"/>
    <mergeCell ref="U53:X54"/>
    <mergeCell ref="AC51:AI52"/>
    <mergeCell ref="AJ51:AN52"/>
    <mergeCell ref="H65:M66"/>
    <mergeCell ref="AC57:AI58"/>
    <mergeCell ref="R65:T66"/>
    <mergeCell ref="Y61:AB62"/>
    <mergeCell ref="U61:X62"/>
    <mergeCell ref="Y53:AB54"/>
    <mergeCell ref="D26:G27"/>
    <mergeCell ref="AV26:AY27"/>
    <mergeCell ref="CN26:CQ27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CB65:CF66"/>
    <mergeCell ref="BQ63:BT64"/>
    <mergeCell ref="CB47:CF48"/>
    <mergeCell ref="AJ47:AN48"/>
    <mergeCell ref="AZ47:BE48"/>
    <mergeCell ref="BF47:BI48"/>
    <mergeCell ref="BJ47:BL48"/>
    <mergeCell ref="BU45:CA46"/>
    <mergeCell ref="CB45:CF46"/>
    <mergeCell ref="H47:M48"/>
    <mergeCell ref="N47:Q48"/>
    <mergeCell ref="R47:T48"/>
    <mergeCell ref="AZ61:BE62"/>
    <mergeCell ref="U24:X25"/>
    <mergeCell ref="Y24:AB25"/>
    <mergeCell ref="AC24:AI25"/>
    <mergeCell ref="AJ24:AN25"/>
    <mergeCell ref="AV24:AY25"/>
    <mergeCell ref="AZ24:BE25"/>
    <mergeCell ref="BJ24:BL25"/>
    <mergeCell ref="BM24:BP25"/>
    <mergeCell ref="BQ24:BT25"/>
    <mergeCell ref="BU24:CA25"/>
    <mergeCell ref="CB24:CF25"/>
    <mergeCell ref="CN24:CQ25"/>
    <mergeCell ref="BF34:BI35"/>
    <mergeCell ref="BJ34:BL35"/>
    <mergeCell ref="AS16:AU35"/>
    <mergeCell ref="AV16:AY17"/>
    <mergeCell ref="AV20:AY21"/>
    <mergeCell ref="AV18:AY19"/>
    <mergeCell ref="CN18:CQ19"/>
    <mergeCell ref="CN20:CQ21"/>
    <mergeCell ref="H147:M148"/>
    <mergeCell ref="N147:Q148"/>
    <mergeCell ref="R147:T148"/>
    <mergeCell ref="Y153:AB154"/>
    <mergeCell ref="U147:X148"/>
    <mergeCell ref="BQ145:BT146"/>
    <mergeCell ref="AJ143:AN144"/>
    <mergeCell ref="AS143:AY144"/>
    <mergeCell ref="H67:M68"/>
    <mergeCell ref="N67:Q68"/>
    <mergeCell ref="R67:T68"/>
    <mergeCell ref="U67:X68"/>
    <mergeCell ref="AZ67:BE68"/>
    <mergeCell ref="BF67:BI68"/>
    <mergeCell ref="BJ67:BL68"/>
    <mergeCell ref="BM67:BP68"/>
    <mergeCell ref="CB147:CF148"/>
    <mergeCell ref="BM143:BP144"/>
    <mergeCell ref="BQ143:BT144"/>
    <mergeCell ref="BU143:CA144"/>
    <mergeCell ref="BJ128:BL129"/>
    <mergeCell ref="BM128:BP129"/>
    <mergeCell ref="BU120:CA121"/>
    <mergeCell ref="CB120:CF121"/>
    <mergeCell ref="Y116:AB117"/>
    <mergeCell ref="AC116:AI117"/>
    <mergeCell ref="AJ116:AN117"/>
    <mergeCell ref="BM69:BP70"/>
    <mergeCell ref="U69:X70"/>
    <mergeCell ref="Y147:AB148"/>
    <mergeCell ref="AC147:AI148"/>
    <mergeCell ref="BF153:BI154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AJ206:AN207"/>
    <mergeCell ref="BQ168:BT169"/>
    <mergeCell ref="H168:M169"/>
    <mergeCell ref="N168:Q169"/>
    <mergeCell ref="R168:T169"/>
    <mergeCell ref="U168:X169"/>
    <mergeCell ref="Y168:AB169"/>
    <mergeCell ref="AC168:AI169"/>
    <mergeCell ref="AJ170:AN171"/>
    <mergeCell ref="AS170:AY171"/>
    <mergeCell ref="AZ170:BE171"/>
    <mergeCell ref="BF170:BI171"/>
    <mergeCell ref="AZ172:BE173"/>
    <mergeCell ref="BF172:BI173"/>
    <mergeCell ref="BJ172:BL173"/>
    <mergeCell ref="BM172:BP173"/>
    <mergeCell ref="BQ172:BT173"/>
    <mergeCell ref="BU191:CA192"/>
    <mergeCell ref="BM174:BP175"/>
    <mergeCell ref="H170:M171"/>
    <mergeCell ref="N170:Q171"/>
    <mergeCell ref="R170:T171"/>
    <mergeCell ref="U170:X171"/>
    <mergeCell ref="U65:X66"/>
    <mergeCell ref="Y65:AB66"/>
    <mergeCell ref="AC65:AI66"/>
    <mergeCell ref="AJ65:AN66"/>
    <mergeCell ref="AZ65:BE66"/>
    <mergeCell ref="BF65:BI66"/>
    <mergeCell ref="BJ65:BL66"/>
    <mergeCell ref="BM65:BP66"/>
    <mergeCell ref="BQ65:BT66"/>
    <mergeCell ref="BU65:CA66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4:AN205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CB191:CF192"/>
    <mergeCell ref="DT191:DX192"/>
    <mergeCell ref="A189:G190"/>
    <mergeCell ref="H189:M190"/>
    <mergeCell ref="N189:Q190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BU172:CA173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Y170:AB171"/>
    <mergeCell ref="AC170:AI171"/>
    <mergeCell ref="DI172:DL173"/>
    <mergeCell ref="DM172:DS173"/>
    <mergeCell ref="DT172:DX173"/>
    <mergeCell ref="A170:G171"/>
    <mergeCell ref="CB172:CF173"/>
    <mergeCell ref="CK172:CQ173"/>
    <mergeCell ref="CR172:CW173"/>
    <mergeCell ref="CX172:DA173"/>
    <mergeCell ref="DB172:DD173"/>
    <mergeCell ref="CX166:DA167"/>
    <mergeCell ref="BJ166:BL167"/>
    <mergeCell ref="BM166:BP167"/>
    <mergeCell ref="BQ166:BT167"/>
    <mergeCell ref="BU166:CA167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A168:G169"/>
    <mergeCell ref="DB168:DD169"/>
    <mergeCell ref="DE168:DH169"/>
    <mergeCell ref="AJ166:AN167"/>
    <mergeCell ref="AS166:AY167"/>
    <mergeCell ref="BJ153:BL154"/>
    <mergeCell ref="CK160:CM161"/>
    <mergeCell ref="DM160:DS161"/>
    <mergeCell ref="CN160:CQ161"/>
    <mergeCell ref="CR160:CW161"/>
    <mergeCell ref="DT166:DX167"/>
    <mergeCell ref="DI166:DL167"/>
    <mergeCell ref="DM166:DS167"/>
    <mergeCell ref="DI162:DL163"/>
    <mergeCell ref="DM162:DS163"/>
    <mergeCell ref="DT162:DX163"/>
    <mergeCell ref="BJ160:BL161"/>
    <mergeCell ref="BM160:BP161"/>
    <mergeCell ref="BQ160:BT161"/>
    <mergeCell ref="DE172:DH173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DI168:DL169"/>
    <mergeCell ref="DM168:DS169"/>
    <mergeCell ref="DT164:DX165"/>
    <mergeCell ref="DB166:DD167"/>
    <mergeCell ref="DB164:DD165"/>
    <mergeCell ref="DE164:DH165"/>
    <mergeCell ref="DE166:DH167"/>
    <mergeCell ref="CK166:CQ167"/>
    <mergeCell ref="CR166:CW167"/>
    <mergeCell ref="BF164:BI165"/>
    <mergeCell ref="CB170:CF171"/>
    <mergeCell ref="CK170:CQ171"/>
    <mergeCell ref="BF162:BI163"/>
    <mergeCell ref="BJ162:BL163"/>
    <mergeCell ref="BM162:BP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162:G163"/>
    <mergeCell ref="H162:M163"/>
    <mergeCell ref="Y164:AB165"/>
    <mergeCell ref="AC164:AI165"/>
    <mergeCell ref="AJ164:AN165"/>
    <mergeCell ref="AS164:AY165"/>
    <mergeCell ref="AZ164:BE165"/>
    <mergeCell ref="AZ162:BE163"/>
    <mergeCell ref="AZ166:BE167"/>
    <mergeCell ref="BF166:BI167"/>
    <mergeCell ref="CR164:CW165"/>
    <mergeCell ref="CX164:DA165"/>
    <mergeCell ref="CB166:CF167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DI160:DL161"/>
    <mergeCell ref="N162:Q163"/>
    <mergeCell ref="R162:T163"/>
    <mergeCell ref="U162:X163"/>
    <mergeCell ref="Y162:AB163"/>
    <mergeCell ref="AC162:AI163"/>
    <mergeCell ref="BM151:BP152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A158:AN159"/>
    <mergeCell ref="AS158:CF159"/>
    <mergeCell ref="CK158:DX159"/>
    <mergeCell ref="AC153:AF154"/>
    <mergeCell ref="AG153:AI154"/>
    <mergeCell ref="AJ153:AN154"/>
    <mergeCell ref="AZ153:BE154"/>
    <mergeCell ref="AZ147:BE148"/>
    <mergeCell ref="BF147:BI148"/>
    <mergeCell ref="DI149:DL150"/>
    <mergeCell ref="DM149:DS150"/>
    <mergeCell ref="DT149:DX150"/>
    <mergeCell ref="A147:G148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CX160:DA161"/>
    <mergeCell ref="DB160:DD161"/>
    <mergeCell ref="DE160:DH161"/>
    <mergeCell ref="BF160:BI161"/>
    <mergeCell ref="CB149:CF150"/>
    <mergeCell ref="A160:C161"/>
    <mergeCell ref="CK149:CQ150"/>
    <mergeCell ref="CR149:CW150"/>
    <mergeCell ref="D160:G161"/>
    <mergeCell ref="DE153:DH154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K147:CQ148"/>
    <mergeCell ref="AJ147:AN148"/>
    <mergeCell ref="AS147:AY148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DI143:DL144"/>
    <mergeCell ref="DM143:DS144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DB145:DD146"/>
    <mergeCell ref="DE145:DH146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41:CW142"/>
    <mergeCell ref="CX141:DA142"/>
    <mergeCell ref="DB141:DD142"/>
    <mergeCell ref="DE141:DH142"/>
    <mergeCell ref="DI141:DL142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AZ69:BE70"/>
    <mergeCell ref="AZ57:BE58"/>
    <mergeCell ref="BF57:BI58"/>
    <mergeCell ref="BJ57:BL58"/>
    <mergeCell ref="AC59:AI60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1:BL62"/>
    <mergeCell ref="BM61:BP62"/>
    <mergeCell ref="H63:M64"/>
    <mergeCell ref="N63:Q64"/>
    <mergeCell ref="R63:T64"/>
    <mergeCell ref="U63:X64"/>
    <mergeCell ref="AZ63:BE64"/>
    <mergeCell ref="BF63:BI64"/>
    <mergeCell ref="BJ63:BL64"/>
    <mergeCell ref="BM63:BP64"/>
    <mergeCell ref="DM114:DS115"/>
    <mergeCell ref="DT114:DX115"/>
    <mergeCell ref="H61:M62"/>
    <mergeCell ref="N61:Q62"/>
    <mergeCell ref="R61:T62"/>
    <mergeCell ref="BF69:BI70"/>
    <mergeCell ref="BJ69:BL70"/>
    <mergeCell ref="A112:AN113"/>
    <mergeCell ref="AS112:CF113"/>
    <mergeCell ref="BM53:BP54"/>
    <mergeCell ref="BQ53:BT54"/>
    <mergeCell ref="BU53:CA54"/>
    <mergeCell ref="CB53:CF54"/>
    <mergeCell ref="H57:M58"/>
    <mergeCell ref="N57:Q58"/>
    <mergeCell ref="R57:T58"/>
    <mergeCell ref="U57:X58"/>
    <mergeCell ref="Y57:AB58"/>
    <mergeCell ref="AC53:AI54"/>
    <mergeCell ref="AJ53:AN54"/>
    <mergeCell ref="AZ53:BE54"/>
    <mergeCell ref="BF53:BI54"/>
    <mergeCell ref="BJ53:BL54"/>
    <mergeCell ref="BM59:BP60"/>
    <mergeCell ref="BQ59:BT60"/>
    <mergeCell ref="BU59:CA60"/>
    <mergeCell ref="CB59:CF60"/>
    <mergeCell ref="AC61:AI62"/>
    <mergeCell ref="AJ61:AN62"/>
    <mergeCell ref="BQ61:BT62"/>
    <mergeCell ref="BU61:CA62"/>
    <mergeCell ref="CB61:CF62"/>
    <mergeCell ref="Y63:AB64"/>
    <mergeCell ref="AC63:AI64"/>
    <mergeCell ref="AJ63:AN64"/>
    <mergeCell ref="H69:M70"/>
    <mergeCell ref="N69:Q70"/>
    <mergeCell ref="R69:T70"/>
    <mergeCell ref="N65:Q66"/>
    <mergeCell ref="H51:M52"/>
    <mergeCell ref="N51:Q52"/>
    <mergeCell ref="R51:T52"/>
    <mergeCell ref="Y51:AB52"/>
    <mergeCell ref="AC49:AI50"/>
    <mergeCell ref="AJ49:AN50"/>
    <mergeCell ref="AZ49:BE50"/>
    <mergeCell ref="AS45:AY46"/>
    <mergeCell ref="AZ45:BE46"/>
    <mergeCell ref="BF45:BI46"/>
    <mergeCell ref="BJ45:BL46"/>
    <mergeCell ref="BM45:BP46"/>
    <mergeCell ref="BQ45:BT46"/>
    <mergeCell ref="A43:AN44"/>
    <mergeCell ref="AS43:CF44"/>
    <mergeCell ref="A45:G46"/>
    <mergeCell ref="H45:M46"/>
    <mergeCell ref="N45:Q46"/>
    <mergeCell ref="R45:T46"/>
    <mergeCell ref="U45:X46"/>
    <mergeCell ref="Y45:AB46"/>
    <mergeCell ref="AC45:AI46"/>
    <mergeCell ref="AJ45:AN46"/>
    <mergeCell ref="BM38:BP39"/>
    <mergeCell ref="CR38:CW39"/>
    <mergeCell ref="CX38:DA39"/>
    <mergeCell ref="DB38:DD39"/>
    <mergeCell ref="DE38:DH39"/>
    <mergeCell ref="H38:M39"/>
    <mergeCell ref="N38:Q39"/>
    <mergeCell ref="R38:T39"/>
    <mergeCell ref="U38:X39"/>
    <mergeCell ref="AZ38:BE39"/>
    <mergeCell ref="BF38:BI39"/>
    <mergeCell ref="BJ36:BL37"/>
    <mergeCell ref="BM36:BP37"/>
    <mergeCell ref="CR36:CW37"/>
    <mergeCell ref="CX36:DA37"/>
    <mergeCell ref="DB36:DD37"/>
    <mergeCell ref="DE36:DH37"/>
    <mergeCell ref="H36:M37"/>
    <mergeCell ref="N36:Q37"/>
    <mergeCell ref="R36:T37"/>
    <mergeCell ref="U36:X37"/>
    <mergeCell ref="AZ36:BE37"/>
    <mergeCell ref="BF36:BI37"/>
    <mergeCell ref="H34:M35"/>
    <mergeCell ref="N34:Q35"/>
    <mergeCell ref="R34:T35"/>
    <mergeCell ref="U34:X35"/>
    <mergeCell ref="Y34:AB35"/>
    <mergeCell ref="BM26:BP27"/>
    <mergeCell ref="BQ26:BT27"/>
    <mergeCell ref="CR32:CW33"/>
    <mergeCell ref="AJ30:AN31"/>
    <mergeCell ref="BM20:BP21"/>
    <mergeCell ref="BQ20:BT21"/>
    <mergeCell ref="BM32:BP33"/>
    <mergeCell ref="BQ32:BT33"/>
    <mergeCell ref="CX30:DA31"/>
    <mergeCell ref="DB30:DD31"/>
    <mergeCell ref="DE30:DH31"/>
    <mergeCell ref="DI30:DL31"/>
    <mergeCell ref="CX32:DA33"/>
    <mergeCell ref="DB32:DD33"/>
    <mergeCell ref="DE32:DH33"/>
    <mergeCell ref="DI32:DL33"/>
    <mergeCell ref="AC28:AI29"/>
    <mergeCell ref="AJ28:AN29"/>
    <mergeCell ref="AZ28:BE29"/>
    <mergeCell ref="U30:X31"/>
    <mergeCell ref="Y30:AB31"/>
    <mergeCell ref="AC30:AI31"/>
    <mergeCell ref="H26:M27"/>
    <mergeCell ref="N26:Q27"/>
    <mergeCell ref="R26:T27"/>
    <mergeCell ref="H30:M31"/>
    <mergeCell ref="N30:Q31"/>
    <mergeCell ref="DT32:DX33"/>
    <mergeCell ref="BF26:BI27"/>
    <mergeCell ref="BJ26:BL27"/>
    <mergeCell ref="CX22:DA23"/>
    <mergeCell ref="DB22:DD23"/>
    <mergeCell ref="DE22:DH23"/>
    <mergeCell ref="CX24:DA25"/>
    <mergeCell ref="DB24:DD25"/>
    <mergeCell ref="DE24:DH25"/>
    <mergeCell ref="BF24:BI25"/>
    <mergeCell ref="DT26:DX27"/>
    <mergeCell ref="DI24:DL25"/>
    <mergeCell ref="DM24:DS25"/>
    <mergeCell ref="DT24:DX25"/>
    <mergeCell ref="CR24:CW25"/>
    <mergeCell ref="DT28:DX29"/>
    <mergeCell ref="BM28:BP29"/>
    <mergeCell ref="BQ28:BT29"/>
    <mergeCell ref="BU28:CA29"/>
    <mergeCell ref="CB28:CF29"/>
    <mergeCell ref="CR28:CW29"/>
    <mergeCell ref="BF28:BI29"/>
    <mergeCell ref="BJ28:BL29"/>
    <mergeCell ref="BM30:BP31"/>
    <mergeCell ref="BQ30:BT31"/>
    <mergeCell ref="DI28:DL29"/>
    <mergeCell ref="DM28:DS29"/>
    <mergeCell ref="CK16:CM35"/>
    <mergeCell ref="CN16:CQ17"/>
    <mergeCell ref="DE16:DH17"/>
    <mergeCell ref="DI16:DL17"/>
    <mergeCell ref="DM16:DS17"/>
    <mergeCell ref="DE18:DH19"/>
    <mergeCell ref="DI18:DL19"/>
    <mergeCell ref="U16:X17"/>
    <mergeCell ref="Y16:AB17"/>
    <mergeCell ref="AC16:AI17"/>
    <mergeCell ref="AJ16:AN17"/>
    <mergeCell ref="AZ30:BE31"/>
    <mergeCell ref="BF30:BI31"/>
    <mergeCell ref="DT30:DX31"/>
    <mergeCell ref="BU30:CA31"/>
    <mergeCell ref="DB34:DD35"/>
    <mergeCell ref="DE34:DH35"/>
    <mergeCell ref="DI34:DL35"/>
    <mergeCell ref="DM34:DS35"/>
    <mergeCell ref="DT34:DX35"/>
    <mergeCell ref="BM34:BP35"/>
    <mergeCell ref="CN22:CQ23"/>
    <mergeCell ref="U26:X27"/>
    <mergeCell ref="Y26:AB27"/>
    <mergeCell ref="CB22:CF23"/>
    <mergeCell ref="CR22:CW23"/>
    <mergeCell ref="AC22:AI23"/>
    <mergeCell ref="AJ22:AN23"/>
    <mergeCell ref="AZ22:BE23"/>
    <mergeCell ref="BF22:BI23"/>
    <mergeCell ref="BJ22:BL23"/>
    <mergeCell ref="AC18:AI19"/>
    <mergeCell ref="AJ18:AN19"/>
    <mergeCell ref="AC20:AI21"/>
    <mergeCell ref="AJ20:AN21"/>
    <mergeCell ref="AV22:AY23"/>
    <mergeCell ref="CB32:CF33"/>
    <mergeCell ref="R30:T31"/>
    <mergeCell ref="H32:M33"/>
    <mergeCell ref="N32:Q33"/>
    <mergeCell ref="R32:T33"/>
    <mergeCell ref="DM30:DS31"/>
    <mergeCell ref="H28:M29"/>
    <mergeCell ref="N28:Q29"/>
    <mergeCell ref="R28:T29"/>
    <mergeCell ref="U28:X29"/>
    <mergeCell ref="Y28:AB29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BJ30:BL31"/>
    <mergeCell ref="AZ32:BE33"/>
    <mergeCell ref="BF32:BI33"/>
    <mergeCell ref="BJ32:BL33"/>
    <mergeCell ref="U32:X33"/>
    <mergeCell ref="Y32:AB33"/>
    <mergeCell ref="AC32:AI33"/>
    <mergeCell ref="AJ32:AN33"/>
    <mergeCell ref="DM32:DS33"/>
    <mergeCell ref="BU26:CA27"/>
    <mergeCell ref="CB26:CF27"/>
    <mergeCell ref="CB30:CF31"/>
    <mergeCell ref="CR30:CW31"/>
    <mergeCell ref="BU32:CA33"/>
    <mergeCell ref="DI22:DL23"/>
    <mergeCell ref="DM22:DS23"/>
    <mergeCell ref="CR26:CW27"/>
    <mergeCell ref="AC26:AI27"/>
    <mergeCell ref="AJ26:AN27"/>
    <mergeCell ref="AZ26:BE27"/>
    <mergeCell ref="BM22:BP23"/>
    <mergeCell ref="BQ22:BT23"/>
    <mergeCell ref="BU22:CA23"/>
    <mergeCell ref="BU20:CA21"/>
    <mergeCell ref="DT16:DX17"/>
    <mergeCell ref="BU16:CA17"/>
    <mergeCell ref="CB16:CF17"/>
    <mergeCell ref="CR16:CW17"/>
    <mergeCell ref="BU18:CA19"/>
    <mergeCell ref="CB18:CF19"/>
    <mergeCell ref="CR18:CW19"/>
    <mergeCell ref="AZ16:BE17"/>
    <mergeCell ref="BF16:BI17"/>
    <mergeCell ref="BJ16:BL17"/>
    <mergeCell ref="BM16:BP17"/>
    <mergeCell ref="BQ16:BT17"/>
    <mergeCell ref="AZ20:BE21"/>
    <mergeCell ref="BF20:BI21"/>
    <mergeCell ref="BJ20:BL21"/>
    <mergeCell ref="CX18:DA19"/>
    <mergeCell ref="DB18:DD19"/>
    <mergeCell ref="AZ18:BE19"/>
    <mergeCell ref="BF18:BI19"/>
    <mergeCell ref="BJ18:BL19"/>
    <mergeCell ref="BM18:BP19"/>
    <mergeCell ref="BQ18:BT19"/>
    <mergeCell ref="Y8:AB9"/>
    <mergeCell ref="AC8:AF9"/>
    <mergeCell ref="DT20:DX21"/>
    <mergeCell ref="CB20:CF21"/>
    <mergeCell ref="CR20:CW21"/>
    <mergeCell ref="DB14:DD15"/>
    <mergeCell ref="DM18:DS19"/>
    <mergeCell ref="DT18:DX19"/>
    <mergeCell ref="DT22:DX23"/>
    <mergeCell ref="H16:M17"/>
    <mergeCell ref="N16:Q17"/>
    <mergeCell ref="R16:T17"/>
    <mergeCell ref="H18:M19"/>
    <mergeCell ref="N18:Q19"/>
    <mergeCell ref="R18:T19"/>
    <mergeCell ref="H22:M23"/>
    <mergeCell ref="N22:Q23"/>
    <mergeCell ref="R22:T23"/>
    <mergeCell ref="U22:X23"/>
    <mergeCell ref="Y22:AB23"/>
    <mergeCell ref="H20:M21"/>
    <mergeCell ref="N20:Q21"/>
    <mergeCell ref="R20:T21"/>
    <mergeCell ref="U20:X21"/>
    <mergeCell ref="Y20:AB21"/>
    <mergeCell ref="U18:X19"/>
    <mergeCell ref="Y18:AB19"/>
    <mergeCell ref="CX20:DA21"/>
    <mergeCell ref="DB20:DD21"/>
    <mergeCell ref="DE20:DH21"/>
    <mergeCell ref="DI20:DL21"/>
    <mergeCell ref="DM20:DS21"/>
    <mergeCell ref="AS14:AY15"/>
    <mergeCell ref="AZ14:BE15"/>
    <mergeCell ref="CX16:DA17"/>
    <mergeCell ref="DB16:DD17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A16:C35"/>
    <mergeCell ref="D16:G17"/>
    <mergeCell ref="D18:G19"/>
    <mergeCell ref="D20:G21"/>
    <mergeCell ref="D22:G23"/>
    <mergeCell ref="D24:G25"/>
    <mergeCell ref="H24:M25"/>
    <mergeCell ref="N24:Q25"/>
    <mergeCell ref="R24:T25"/>
    <mergeCell ref="H8:K9"/>
    <mergeCell ref="L8:O9"/>
    <mergeCell ref="P8:S9"/>
    <mergeCell ref="BF14:BI15"/>
    <mergeCell ref="BJ14:BL15"/>
    <mergeCell ref="AG8:AK9"/>
    <mergeCell ref="CX14:DA15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</mergeCells>
  <pageMargins left="0" right="0" top="0" bottom="0" header="0" footer="0"/>
  <pageSetup paperSize="9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A779-A921-B349-B189-C44E44CA6603}">
  <sheetPr codeName="Tabelle6"/>
  <dimension ref="A1:HL223"/>
  <sheetViews>
    <sheetView topLeftCell="A101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60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358" t="s">
        <v>4</v>
      </c>
      <c r="BX6" s="358"/>
      <c r="BY6" s="358"/>
      <c r="BZ6" s="358"/>
      <c r="CA6" s="358"/>
      <c r="CB6" s="358"/>
      <c r="CC6" s="358"/>
      <c r="CD6" s="358"/>
      <c r="CE6" s="358"/>
      <c r="CF6" s="358"/>
      <c r="CG6" s="358"/>
      <c r="CH6" s="358"/>
      <c r="CI6" s="274"/>
      <c r="CJ6" s="28"/>
      <c r="CK6" s="28"/>
      <c r="CL6" s="31"/>
      <c r="CM6" s="358" t="s">
        <v>5</v>
      </c>
      <c r="CN6" s="358"/>
      <c r="CO6" s="358"/>
      <c r="CP6" s="358"/>
      <c r="CQ6" s="358"/>
      <c r="CR6" s="358"/>
      <c r="CS6" s="358"/>
      <c r="CT6" s="358"/>
      <c r="CU6" s="358"/>
      <c r="CV6" s="358"/>
      <c r="CW6" s="358"/>
      <c r="CX6" s="358"/>
      <c r="CY6" s="274"/>
      <c r="CZ6" s="69"/>
      <c r="DA6" s="69"/>
      <c r="DB6" s="69"/>
      <c r="DC6" s="69"/>
      <c r="DD6" s="359" t="s">
        <v>6</v>
      </c>
      <c r="DE6" s="359"/>
      <c r="DF6" s="359"/>
      <c r="DG6" s="359"/>
      <c r="DH6" s="359"/>
      <c r="DI6" s="359"/>
      <c r="DJ6" s="359"/>
      <c r="DK6" s="359"/>
      <c r="DL6" s="359"/>
      <c r="DM6" s="359"/>
      <c r="DN6" s="359"/>
      <c r="DO6" s="359"/>
      <c r="DP6" s="359"/>
      <c r="DQ6" s="274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358"/>
      <c r="BX7" s="358"/>
      <c r="BY7" s="358"/>
      <c r="BZ7" s="358"/>
      <c r="CA7" s="358"/>
      <c r="CB7" s="358"/>
      <c r="CC7" s="358"/>
      <c r="CD7" s="358"/>
      <c r="CE7" s="358"/>
      <c r="CF7" s="358"/>
      <c r="CG7" s="358"/>
      <c r="CH7" s="358"/>
      <c r="CI7" s="274"/>
      <c r="CJ7" s="28"/>
      <c r="CK7" s="28"/>
      <c r="CL7" s="31"/>
      <c r="CM7" s="358"/>
      <c r="CN7" s="358"/>
      <c r="CO7" s="358"/>
      <c r="CP7" s="358"/>
      <c r="CQ7" s="358"/>
      <c r="CR7" s="358"/>
      <c r="CS7" s="358"/>
      <c r="CT7" s="358"/>
      <c r="CU7" s="358"/>
      <c r="CV7" s="358"/>
      <c r="CW7" s="358"/>
      <c r="CX7" s="358"/>
      <c r="CY7" s="274"/>
      <c r="CZ7" s="69"/>
      <c r="DA7" s="69"/>
      <c r="DB7" s="69"/>
      <c r="DC7" s="69"/>
      <c r="DD7" s="359"/>
      <c r="DE7" s="359"/>
      <c r="DF7" s="359"/>
      <c r="DG7" s="359"/>
      <c r="DH7" s="359"/>
      <c r="DI7" s="359"/>
      <c r="DJ7" s="359"/>
      <c r="DK7" s="359"/>
      <c r="DL7" s="359"/>
      <c r="DM7" s="359"/>
      <c r="DN7" s="359"/>
      <c r="DO7" s="359"/>
      <c r="DP7" s="359"/>
      <c r="DQ7" s="274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0</v>
      </c>
      <c r="Z8" s="111"/>
      <c r="AA8" s="111"/>
      <c r="AB8" s="111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6"/>
      <c r="AM8" s="46"/>
      <c r="AN8" s="46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6"/>
      <c r="BC8" s="46"/>
      <c r="BD8" s="46"/>
      <c r="BF8" s="111">
        <f>IF(CX153="",0,CX153)+IF(AC176="",0,AC176)</f>
        <v>0</v>
      </c>
      <c r="BG8" s="111"/>
      <c r="BH8" s="111"/>
      <c r="BI8" s="111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6"/>
      <c r="BT8" s="46"/>
      <c r="BU8" s="46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6"/>
      <c r="CK8" s="46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6"/>
      <c r="AM9" s="46"/>
      <c r="AN9" s="46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6"/>
      <c r="BC9" s="46"/>
      <c r="BD9" s="46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6"/>
      <c r="BT9" s="46"/>
      <c r="BU9" s="46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6"/>
      <c r="CK9" s="46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G10" s="45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6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6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6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6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6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6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s="41" customFormat="1" ht="6" customHeight="1"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</row>
    <row r="76" spans="1:84" s="41" customFormat="1" ht="6" customHeight="1"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</row>
    <row r="77" spans="1:84" s="41" customFormat="1" ht="6" customHeight="1"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</row>
    <row r="78" spans="1:84" s="41" customFormat="1" ht="6" customHeight="1"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</row>
    <row r="79" spans="1:84" s="41" customFormat="1" ht="6" customHeight="1"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</row>
    <row r="80" spans="1:84" s="41" customFormat="1" ht="6" customHeight="1"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</row>
    <row r="81" spans="8:68" s="41" customFormat="1" ht="6" customHeight="1"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</row>
    <row r="111" spans="1:128" ht="6" customHeight="1" thickBot="1"/>
    <row r="112" spans="1:128" ht="6" customHeight="1">
      <c r="A112" s="105" t="s">
        <v>27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7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08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10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6"/>
      <c r="AP114" s="46"/>
      <c r="AQ114" s="46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6"/>
      <c r="AP115" s="46"/>
      <c r="AQ115" s="46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54"/>
      <c r="Z128" s="55"/>
      <c r="AA128" s="55"/>
      <c r="AB128" s="55"/>
      <c r="AC128" s="55"/>
      <c r="AD128" s="54"/>
      <c r="AE128" s="55"/>
      <c r="AF128" s="56"/>
      <c r="AG128" s="55"/>
      <c r="AH128" s="55"/>
      <c r="AI128" s="55"/>
      <c r="AJ128" s="57"/>
      <c r="AK128" s="58"/>
      <c r="AL128" s="58"/>
      <c r="AM128" s="58"/>
      <c r="AN128" s="59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54"/>
      <c r="Z129" s="55"/>
      <c r="AA129" s="55"/>
      <c r="AB129" s="55"/>
      <c r="AC129" s="55"/>
      <c r="AD129" s="54"/>
      <c r="AE129" s="55"/>
      <c r="AF129" s="56"/>
      <c r="AG129" s="55"/>
      <c r="AH129" s="55"/>
      <c r="AI129" s="55"/>
      <c r="AJ129" s="57"/>
      <c r="AK129" s="58"/>
      <c r="AL129" s="58"/>
      <c r="AM129" s="58"/>
      <c r="AN129" s="59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82" t="s">
        <v>31</v>
      </c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4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185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7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6"/>
      <c r="AP137" s="46"/>
      <c r="AQ137" s="46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6"/>
      <c r="AP138" s="46"/>
      <c r="AQ138" s="46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54"/>
      <c r="Z151" s="55"/>
      <c r="AA151" s="55"/>
      <c r="AB151" s="55"/>
      <c r="AC151" s="54"/>
      <c r="AD151" s="55"/>
      <c r="AE151" s="55"/>
      <c r="AF151" s="56"/>
      <c r="AG151" s="55"/>
      <c r="AH151" s="55"/>
      <c r="AI151" s="55"/>
      <c r="AJ151" s="57"/>
      <c r="AK151" s="58"/>
      <c r="AL151" s="58"/>
      <c r="AM151" s="58"/>
      <c r="AN151" s="59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54"/>
      <c r="Z152" s="55"/>
      <c r="AA152" s="55"/>
      <c r="AB152" s="55"/>
      <c r="AC152" s="54"/>
      <c r="AD152" s="55"/>
      <c r="AE152" s="55"/>
      <c r="AF152" s="56"/>
      <c r="AG152" s="55"/>
      <c r="AH152" s="55"/>
      <c r="AI152" s="55"/>
      <c r="AJ152" s="57"/>
      <c r="AK152" s="58"/>
      <c r="AL152" s="58"/>
      <c r="AM152" s="58"/>
      <c r="AN152" s="59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82" t="s">
        <v>35</v>
      </c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185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120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120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120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120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54"/>
      <c r="Z174" s="55"/>
      <c r="AA174" s="55"/>
      <c r="AB174" s="55"/>
      <c r="AC174" s="54"/>
      <c r="AD174" s="55"/>
      <c r="AE174" s="55"/>
      <c r="AF174" s="56"/>
      <c r="AG174" s="55"/>
      <c r="AH174" s="55"/>
      <c r="AI174" s="55"/>
      <c r="AJ174" s="57"/>
      <c r="AK174" s="58"/>
      <c r="AL174" s="58"/>
      <c r="AM174" s="58"/>
      <c r="AN174" s="59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54"/>
      <c r="Z175" s="55"/>
      <c r="AA175" s="55"/>
      <c r="AB175" s="55"/>
      <c r="AC175" s="54"/>
      <c r="AD175" s="55"/>
      <c r="AE175" s="55"/>
      <c r="AF175" s="56"/>
      <c r="AG175" s="55"/>
      <c r="AH175" s="55"/>
      <c r="AI175" s="55"/>
      <c r="AJ175" s="57"/>
      <c r="AK175" s="58"/>
      <c r="AL175" s="58"/>
      <c r="AM175" s="58"/>
      <c r="AN175" s="59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55"/>
      <c r="Z197" s="55"/>
      <c r="AA197" s="55"/>
      <c r="AB197" s="55"/>
      <c r="AC197" s="55"/>
      <c r="AD197" s="54"/>
      <c r="AE197" s="55"/>
      <c r="AF197" s="56"/>
      <c r="AG197" s="55"/>
      <c r="AH197" s="55"/>
      <c r="AI197" s="55"/>
      <c r="AJ197" s="57"/>
      <c r="AK197" s="58"/>
      <c r="AL197" s="58"/>
      <c r="AM197" s="58"/>
      <c r="AN197" s="59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55"/>
      <c r="BR197" s="55"/>
      <c r="BS197" s="55"/>
      <c r="BT197" s="55"/>
      <c r="BU197" s="55"/>
      <c r="BV197" s="54"/>
      <c r="BW197" s="55"/>
      <c r="BX197" s="56"/>
      <c r="BY197" s="55"/>
      <c r="BZ197" s="55"/>
      <c r="CA197" s="55"/>
      <c r="CB197" s="57"/>
      <c r="CC197" s="58"/>
      <c r="CD197" s="58"/>
      <c r="CE197" s="58"/>
      <c r="CF197" s="59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55"/>
      <c r="DJ197" s="55"/>
      <c r="DK197" s="55"/>
      <c r="DL197" s="55"/>
      <c r="DM197" s="55"/>
      <c r="DN197" s="54"/>
      <c r="DO197" s="55"/>
      <c r="DP197" s="56"/>
      <c r="DQ197" s="55"/>
      <c r="DR197" s="55"/>
      <c r="DS197" s="55"/>
      <c r="DT197" s="57"/>
      <c r="DU197" s="58"/>
      <c r="DV197" s="58"/>
      <c r="DW197" s="58"/>
      <c r="DX197" s="59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55"/>
      <c r="Z198" s="55"/>
      <c r="AA198" s="55"/>
      <c r="AB198" s="55"/>
      <c r="AC198" s="55"/>
      <c r="AD198" s="54"/>
      <c r="AE198" s="55"/>
      <c r="AF198" s="56"/>
      <c r="AG198" s="55"/>
      <c r="AH198" s="55"/>
      <c r="AI198" s="55"/>
      <c r="AJ198" s="57"/>
      <c r="AK198" s="58"/>
      <c r="AL198" s="58"/>
      <c r="AM198" s="58"/>
      <c r="AN198" s="59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55"/>
      <c r="BR198" s="55"/>
      <c r="BS198" s="55"/>
      <c r="BT198" s="55"/>
      <c r="BU198" s="55"/>
      <c r="BV198" s="54"/>
      <c r="BW198" s="55"/>
      <c r="BX198" s="56"/>
      <c r="BY198" s="55"/>
      <c r="BZ198" s="55"/>
      <c r="CA198" s="55"/>
      <c r="CB198" s="57"/>
      <c r="CC198" s="58"/>
      <c r="CD198" s="58"/>
      <c r="CE198" s="58"/>
      <c r="CF198" s="59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55"/>
      <c r="DJ198" s="55"/>
      <c r="DK198" s="55"/>
      <c r="DL198" s="55"/>
      <c r="DM198" s="55"/>
      <c r="DN198" s="54"/>
      <c r="DO198" s="55"/>
      <c r="DP198" s="56"/>
      <c r="DQ198" s="55"/>
      <c r="DR198" s="55"/>
      <c r="DS198" s="55"/>
      <c r="DT198" s="57"/>
      <c r="DU198" s="58"/>
      <c r="DV198" s="58"/>
      <c r="DW198" s="58"/>
      <c r="DX198" s="59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05" t="s">
        <v>45</v>
      </c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7"/>
    </row>
    <row r="205" spans="1:220" ht="6" customHeight="1">
      <c r="A205" s="108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10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65:G66"/>
    <mergeCell ref="AV65:AY66"/>
    <mergeCell ref="AC55:AI56"/>
    <mergeCell ref="AJ55:AN56"/>
    <mergeCell ref="AV55:AY56"/>
    <mergeCell ref="AZ55:BE56"/>
    <mergeCell ref="BF55:BI56"/>
    <mergeCell ref="BJ55:BL56"/>
    <mergeCell ref="BM55:BP56"/>
    <mergeCell ref="BQ55:BT56"/>
    <mergeCell ref="BU55:CA56"/>
    <mergeCell ref="CB55:CF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BM57:BP58"/>
    <mergeCell ref="BQ57:BT58"/>
    <mergeCell ref="BU57:CA58"/>
    <mergeCell ref="CB57:CF58"/>
    <mergeCell ref="Y59:AB60"/>
    <mergeCell ref="AC57:AI58"/>
    <mergeCell ref="AJ57:AN58"/>
    <mergeCell ref="AZ57:BE58"/>
    <mergeCell ref="BF57:BI58"/>
    <mergeCell ref="BJ57:BL58"/>
    <mergeCell ref="BF59:BI60"/>
    <mergeCell ref="BJ59:BL60"/>
    <mergeCell ref="DT24:DX25"/>
    <mergeCell ref="D26:G27"/>
    <mergeCell ref="AV26:AY27"/>
    <mergeCell ref="CN26:CQ27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AV49:AY50"/>
    <mergeCell ref="D51:G52"/>
    <mergeCell ref="AV51:AY52"/>
    <mergeCell ref="D53:G54"/>
    <mergeCell ref="AV53:AY54"/>
    <mergeCell ref="D55:G56"/>
    <mergeCell ref="H55:M56"/>
    <mergeCell ref="N55:Q56"/>
    <mergeCell ref="R55:T56"/>
    <mergeCell ref="U55:X56"/>
    <mergeCell ref="Y55:AB56"/>
    <mergeCell ref="D16:G17"/>
    <mergeCell ref="AS16:AU35"/>
    <mergeCell ref="AV16:AY17"/>
    <mergeCell ref="CK16:CM35"/>
    <mergeCell ref="CN16:CQ17"/>
    <mergeCell ref="D18:G19"/>
    <mergeCell ref="AV18:AY19"/>
    <mergeCell ref="CN18:CQ19"/>
    <mergeCell ref="D20:G21"/>
    <mergeCell ref="AV20:AY21"/>
    <mergeCell ref="CN20:CQ21"/>
    <mergeCell ref="D22:G23"/>
    <mergeCell ref="AV22:AY23"/>
    <mergeCell ref="CN22:CQ23"/>
    <mergeCell ref="D24:G25"/>
    <mergeCell ref="H24:M25"/>
    <mergeCell ref="N24:Q25"/>
    <mergeCell ref="R24:T25"/>
    <mergeCell ref="U24:X25"/>
    <mergeCell ref="Y24:AB25"/>
    <mergeCell ref="AC24:AI25"/>
    <mergeCell ref="AJ24:AN25"/>
    <mergeCell ref="AV24:AY25"/>
    <mergeCell ref="AZ24:BE25"/>
    <mergeCell ref="BF24:BI25"/>
    <mergeCell ref="BJ24:BL25"/>
    <mergeCell ref="BM24:BP25"/>
    <mergeCell ref="BQ24:BT25"/>
    <mergeCell ref="BU24:CA25"/>
    <mergeCell ref="CB24:CF25"/>
    <mergeCell ref="CN24:CQ25"/>
    <mergeCell ref="BM32:BP33"/>
    <mergeCell ref="N67:Q68"/>
    <mergeCell ref="R67:T68"/>
    <mergeCell ref="U67:X68"/>
    <mergeCell ref="AZ67:BE68"/>
    <mergeCell ref="BF67:BI68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CB63:CF64"/>
    <mergeCell ref="BF65:BI66"/>
    <mergeCell ref="BJ65:BL66"/>
    <mergeCell ref="BM65:BP66"/>
    <mergeCell ref="BQ65:BT66"/>
    <mergeCell ref="BU65:CA66"/>
    <mergeCell ref="CB65:CF66"/>
    <mergeCell ref="Y49:AB50"/>
    <mergeCell ref="AC59:AI60"/>
    <mergeCell ref="AJ59:AN60"/>
    <mergeCell ref="AZ59:BE60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H170:M171"/>
    <mergeCell ref="N170:Q171"/>
    <mergeCell ref="U65:X66"/>
    <mergeCell ref="Y65:AB66"/>
    <mergeCell ref="AC65:AI66"/>
    <mergeCell ref="AJ65:AN66"/>
    <mergeCell ref="AZ65:BE66"/>
    <mergeCell ref="AJ208:AN209"/>
    <mergeCell ref="R189:T190"/>
    <mergeCell ref="U189:X190"/>
    <mergeCell ref="Y189:AB190"/>
    <mergeCell ref="AC189:AI190"/>
    <mergeCell ref="AJ189:AN190"/>
    <mergeCell ref="AS189:AY190"/>
    <mergeCell ref="R170:T171"/>
    <mergeCell ref="H67:M68"/>
    <mergeCell ref="BM197:BP198"/>
    <mergeCell ref="U193:X194"/>
    <mergeCell ref="BQ191:BT192"/>
    <mergeCell ref="BU191:CA192"/>
    <mergeCell ref="CB191:CF192"/>
    <mergeCell ref="N214:Q215"/>
    <mergeCell ref="R214:T215"/>
    <mergeCell ref="U214:X215"/>
    <mergeCell ref="Y214:AB215"/>
    <mergeCell ref="A204:AN20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9:G190"/>
    <mergeCell ref="H189:M190"/>
    <mergeCell ref="N189:Q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BM174:BP175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1:BL62"/>
    <mergeCell ref="BM61:BP62"/>
    <mergeCell ref="H63:M64"/>
    <mergeCell ref="N63:Q64"/>
    <mergeCell ref="R63:T64"/>
    <mergeCell ref="U63:X64"/>
    <mergeCell ref="AZ63:BE64"/>
    <mergeCell ref="BF63:BI64"/>
    <mergeCell ref="BJ63:BL64"/>
    <mergeCell ref="BM63:BP64"/>
    <mergeCell ref="DM114:DS115"/>
    <mergeCell ref="DT114:DX115"/>
    <mergeCell ref="H61:M62"/>
    <mergeCell ref="N61:Q62"/>
    <mergeCell ref="R61:T62"/>
    <mergeCell ref="U61:X62"/>
    <mergeCell ref="AZ61:BE62"/>
    <mergeCell ref="BF61:BI62"/>
    <mergeCell ref="H65:M66"/>
    <mergeCell ref="N65:Q66"/>
    <mergeCell ref="R65:T66"/>
    <mergeCell ref="Y61:AB62"/>
    <mergeCell ref="AC61:AI62"/>
    <mergeCell ref="AJ61:AN62"/>
    <mergeCell ref="A112:AN113"/>
    <mergeCell ref="AS112:CF113"/>
    <mergeCell ref="BM53:BP54"/>
    <mergeCell ref="BQ53:BT54"/>
    <mergeCell ref="BU53:CA54"/>
    <mergeCell ref="CB53:CF54"/>
    <mergeCell ref="H57:M58"/>
    <mergeCell ref="N57:Q58"/>
    <mergeCell ref="R57:T58"/>
    <mergeCell ref="U57:X58"/>
    <mergeCell ref="Y57:AB58"/>
    <mergeCell ref="AC53:AI54"/>
    <mergeCell ref="AJ53:AN54"/>
    <mergeCell ref="AZ53:BE54"/>
    <mergeCell ref="BF53:BI54"/>
    <mergeCell ref="BJ53:BL54"/>
    <mergeCell ref="BM59:BP60"/>
    <mergeCell ref="BQ59:BT60"/>
    <mergeCell ref="BU59:CA60"/>
    <mergeCell ref="CB59:CF60"/>
    <mergeCell ref="BQ61:BT62"/>
    <mergeCell ref="BU61:CA62"/>
    <mergeCell ref="CB61:CF62"/>
    <mergeCell ref="Y63:AB64"/>
    <mergeCell ref="AC63:AI64"/>
    <mergeCell ref="AJ63:AN64"/>
    <mergeCell ref="BQ63:BT64"/>
    <mergeCell ref="BU63:CA64"/>
    <mergeCell ref="H59:M60"/>
    <mergeCell ref="N59:Q60"/>
    <mergeCell ref="R59:T60"/>
    <mergeCell ref="U59:X60"/>
    <mergeCell ref="H49:M50"/>
    <mergeCell ref="N49:Q50"/>
    <mergeCell ref="R49:T50"/>
    <mergeCell ref="BU51:CA52"/>
    <mergeCell ref="CB51:CF52"/>
    <mergeCell ref="H53:M54"/>
    <mergeCell ref="N53:Q54"/>
    <mergeCell ref="R53:T54"/>
    <mergeCell ref="U53:X54"/>
    <mergeCell ref="Y53:AB54"/>
    <mergeCell ref="AC51:AI52"/>
    <mergeCell ref="AJ51:AN52"/>
    <mergeCell ref="AZ51:BE52"/>
    <mergeCell ref="BF51:BI52"/>
    <mergeCell ref="BJ51:BL52"/>
    <mergeCell ref="BM49:BP50"/>
    <mergeCell ref="BQ49:BT50"/>
    <mergeCell ref="BU49:CA50"/>
    <mergeCell ref="CB49:CF50"/>
    <mergeCell ref="H51:M52"/>
    <mergeCell ref="N51:Q52"/>
    <mergeCell ref="R51:T52"/>
    <mergeCell ref="U51:X52"/>
    <mergeCell ref="Y51:AB52"/>
    <mergeCell ref="AC49:AI50"/>
    <mergeCell ref="AJ49:AN50"/>
    <mergeCell ref="AZ49:BE50"/>
    <mergeCell ref="BF49:BI50"/>
    <mergeCell ref="BJ49:BL50"/>
    <mergeCell ref="BM51:BP52"/>
    <mergeCell ref="BQ51:BT52"/>
    <mergeCell ref="U49:X50"/>
    <mergeCell ref="AS45:AY46"/>
    <mergeCell ref="AZ45:BE46"/>
    <mergeCell ref="BF45:BI46"/>
    <mergeCell ref="BJ45:BL46"/>
    <mergeCell ref="BM45:BP46"/>
    <mergeCell ref="BQ45:BT46"/>
    <mergeCell ref="A43:AN44"/>
    <mergeCell ref="AS43:CF44"/>
    <mergeCell ref="A45:G46"/>
    <mergeCell ref="H45:M46"/>
    <mergeCell ref="N45:Q46"/>
    <mergeCell ref="R45:T46"/>
    <mergeCell ref="U45:X46"/>
    <mergeCell ref="Y45:AB46"/>
    <mergeCell ref="AC45:AI46"/>
    <mergeCell ref="AJ45:AN46"/>
    <mergeCell ref="BM47:BP48"/>
    <mergeCell ref="BQ47:BT48"/>
    <mergeCell ref="BU47:CA48"/>
    <mergeCell ref="CB47:CF48"/>
    <mergeCell ref="AJ47:AN48"/>
    <mergeCell ref="AZ47:BE48"/>
    <mergeCell ref="BF47:BI48"/>
    <mergeCell ref="BJ47:BL48"/>
    <mergeCell ref="BU45:CA46"/>
    <mergeCell ref="CB45:CF46"/>
    <mergeCell ref="H47:M48"/>
    <mergeCell ref="N47:Q48"/>
    <mergeCell ref="R47:T48"/>
    <mergeCell ref="U47:X48"/>
    <mergeCell ref="Y47:AB48"/>
    <mergeCell ref="AC47:AI48"/>
    <mergeCell ref="H38:M39"/>
    <mergeCell ref="N38:Q39"/>
    <mergeCell ref="R38:T39"/>
    <mergeCell ref="U38:X39"/>
    <mergeCell ref="AZ38:BE39"/>
    <mergeCell ref="BF38:BI39"/>
    <mergeCell ref="BJ36:BL37"/>
    <mergeCell ref="BM36:BP37"/>
    <mergeCell ref="CR36:CW37"/>
    <mergeCell ref="CX36:DA37"/>
    <mergeCell ref="DB36:DD37"/>
    <mergeCell ref="DE36:DH37"/>
    <mergeCell ref="H36:M37"/>
    <mergeCell ref="N36:Q37"/>
    <mergeCell ref="R36:T37"/>
    <mergeCell ref="U36:X37"/>
    <mergeCell ref="AZ36:BE37"/>
    <mergeCell ref="BF36:BI37"/>
    <mergeCell ref="BJ38:BL39"/>
    <mergeCell ref="BM38:BP39"/>
    <mergeCell ref="CR38:CW39"/>
    <mergeCell ref="CX38:DA39"/>
    <mergeCell ref="DB38:DD39"/>
    <mergeCell ref="DE38:DH39"/>
    <mergeCell ref="BM34:BP35"/>
    <mergeCell ref="BQ34:BT35"/>
    <mergeCell ref="BU34:CA35"/>
    <mergeCell ref="CB34:CF35"/>
    <mergeCell ref="CR34:CW35"/>
    <mergeCell ref="AC34:AI35"/>
    <mergeCell ref="AJ34:AN35"/>
    <mergeCell ref="AZ34:BE35"/>
    <mergeCell ref="BF34:BI35"/>
    <mergeCell ref="BJ34:BL35"/>
    <mergeCell ref="DT30:DX31"/>
    <mergeCell ref="BU30:CA31"/>
    <mergeCell ref="CB30:CF31"/>
    <mergeCell ref="CR30:CW31"/>
    <mergeCell ref="BU32:CA33"/>
    <mergeCell ref="CB32:CF33"/>
    <mergeCell ref="CR32:CW33"/>
    <mergeCell ref="BQ32:BT33"/>
    <mergeCell ref="CX30:DA31"/>
    <mergeCell ref="DB30:DD31"/>
    <mergeCell ref="DE30:DH31"/>
    <mergeCell ref="DI30:DL31"/>
    <mergeCell ref="DM30:DS31"/>
    <mergeCell ref="CX34:DA35"/>
    <mergeCell ref="DB34:DD35"/>
    <mergeCell ref="DE34:DH35"/>
    <mergeCell ref="DI34:DL35"/>
    <mergeCell ref="DM34:DS35"/>
    <mergeCell ref="CB20:CF21"/>
    <mergeCell ref="CR20:CW21"/>
    <mergeCell ref="DT20:DX21"/>
    <mergeCell ref="CX26:DA27"/>
    <mergeCell ref="DB26:DD27"/>
    <mergeCell ref="DE26:DH27"/>
    <mergeCell ref="H30:M31"/>
    <mergeCell ref="N30:Q31"/>
    <mergeCell ref="R30:T31"/>
    <mergeCell ref="H32:M33"/>
    <mergeCell ref="N32:Q33"/>
    <mergeCell ref="R32:T33"/>
    <mergeCell ref="H34:M35"/>
    <mergeCell ref="N34:Q35"/>
    <mergeCell ref="R34:T35"/>
    <mergeCell ref="U34:X35"/>
    <mergeCell ref="Y34:AB35"/>
    <mergeCell ref="DT26:DX27"/>
    <mergeCell ref="BM26:BP27"/>
    <mergeCell ref="BQ26:BT27"/>
    <mergeCell ref="BU26:CA27"/>
    <mergeCell ref="CB26:CF27"/>
    <mergeCell ref="BF26:BI27"/>
    <mergeCell ref="BJ26:BL27"/>
    <mergeCell ref="H26:M27"/>
    <mergeCell ref="N26:Q27"/>
    <mergeCell ref="R26:T27"/>
    <mergeCell ref="U26:X27"/>
    <mergeCell ref="Y26:AB27"/>
    <mergeCell ref="BM20:BP21"/>
    <mergeCell ref="BQ20:BT21"/>
    <mergeCell ref="DT34:DX35"/>
    <mergeCell ref="DT28:DX29"/>
    <mergeCell ref="BM28:BP29"/>
    <mergeCell ref="BQ28:BT29"/>
    <mergeCell ref="BU28:CA29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U30:X31"/>
    <mergeCell ref="Y30:AB31"/>
    <mergeCell ref="AC30:AI31"/>
    <mergeCell ref="AJ30:AN31"/>
    <mergeCell ref="U32:X33"/>
    <mergeCell ref="Y32:AB33"/>
    <mergeCell ref="AC32:AI33"/>
    <mergeCell ref="AJ32:AN33"/>
    <mergeCell ref="CX32:DA33"/>
    <mergeCell ref="DB32:DD33"/>
    <mergeCell ref="DE32:DH33"/>
    <mergeCell ref="DI32:DL33"/>
    <mergeCell ref="DM32:DS33"/>
    <mergeCell ref="DT32:DX33"/>
    <mergeCell ref="AC16:AI17"/>
    <mergeCell ref="AJ16:AN17"/>
    <mergeCell ref="AZ30:BE31"/>
    <mergeCell ref="BF30:BI31"/>
    <mergeCell ref="BJ30:BL31"/>
    <mergeCell ref="AZ32:BE33"/>
    <mergeCell ref="BF32:BI33"/>
    <mergeCell ref="BJ32:BL33"/>
    <mergeCell ref="AC18:AI19"/>
    <mergeCell ref="AJ18:AN19"/>
    <mergeCell ref="AC20:AI21"/>
    <mergeCell ref="AJ20:AN21"/>
    <mergeCell ref="AC26:AI27"/>
    <mergeCell ref="AJ26:AN27"/>
    <mergeCell ref="AC22:AI23"/>
    <mergeCell ref="AJ22:AN23"/>
    <mergeCell ref="AZ16:BE17"/>
    <mergeCell ref="BF16:BI17"/>
    <mergeCell ref="BJ16:BL17"/>
    <mergeCell ref="BM18:BP19"/>
    <mergeCell ref="BQ18:BT19"/>
    <mergeCell ref="CX22:DA23"/>
    <mergeCell ref="DM18:DS19"/>
    <mergeCell ref="DT18:DX19"/>
    <mergeCell ref="DT22:DX23"/>
    <mergeCell ref="DB20:DD21"/>
    <mergeCell ref="DE20:DH21"/>
    <mergeCell ref="DM24:DS25"/>
    <mergeCell ref="DB22:DD23"/>
    <mergeCell ref="DE22:DH23"/>
    <mergeCell ref="DI22:DL23"/>
    <mergeCell ref="DM22:DS23"/>
    <mergeCell ref="CR26:CW27"/>
    <mergeCell ref="AZ26:BE27"/>
    <mergeCell ref="BM22:BP23"/>
    <mergeCell ref="BQ22:BT23"/>
    <mergeCell ref="BU22:CA23"/>
    <mergeCell ref="CB22:CF23"/>
    <mergeCell ref="CR22:CW23"/>
    <mergeCell ref="AZ22:BE23"/>
    <mergeCell ref="BF22:BI23"/>
    <mergeCell ref="BJ22:BL23"/>
    <mergeCell ref="CX20:DA21"/>
    <mergeCell ref="DI20:DL21"/>
    <mergeCell ref="DM20:DS21"/>
    <mergeCell ref="AZ20:BE21"/>
    <mergeCell ref="BF20:BI21"/>
    <mergeCell ref="BJ20:BL21"/>
    <mergeCell ref="CR24:CW25"/>
    <mergeCell ref="CX24:DA25"/>
    <mergeCell ref="DB24:DD25"/>
    <mergeCell ref="DE24:DH25"/>
    <mergeCell ref="DI24:DL25"/>
    <mergeCell ref="BU20:CA21"/>
    <mergeCell ref="H28:M29"/>
    <mergeCell ref="N28:Q29"/>
    <mergeCell ref="R28:T29"/>
    <mergeCell ref="U28:X29"/>
    <mergeCell ref="Y28:AB29"/>
    <mergeCell ref="U16:X17"/>
    <mergeCell ref="Y16:AB17"/>
    <mergeCell ref="U20:X21"/>
    <mergeCell ref="Y20:AB21"/>
    <mergeCell ref="CX16:DA17"/>
    <mergeCell ref="DB16:DD17"/>
    <mergeCell ref="DE16:DH17"/>
    <mergeCell ref="DI16:DL17"/>
    <mergeCell ref="DM16:DS17"/>
    <mergeCell ref="DT16:DX17"/>
    <mergeCell ref="BU16:CA17"/>
    <mergeCell ref="CB16:CF17"/>
    <mergeCell ref="CR16:CW17"/>
    <mergeCell ref="BU18:CA19"/>
    <mergeCell ref="CB18:CF19"/>
    <mergeCell ref="CR18:CW19"/>
    <mergeCell ref="DI26:DL27"/>
    <mergeCell ref="DM26:DS27"/>
    <mergeCell ref="CX28:DA29"/>
    <mergeCell ref="DB28:DD29"/>
    <mergeCell ref="DE28:DH29"/>
    <mergeCell ref="DI28:DL29"/>
    <mergeCell ref="DM28:DS29"/>
    <mergeCell ref="CX18:DA19"/>
    <mergeCell ref="DB18:DD19"/>
    <mergeCell ref="DE18:DH19"/>
    <mergeCell ref="DI18:DL19"/>
    <mergeCell ref="BM16:BP17"/>
    <mergeCell ref="H16:M17"/>
    <mergeCell ref="N16:Q17"/>
    <mergeCell ref="R16:T17"/>
    <mergeCell ref="H18:M19"/>
    <mergeCell ref="N18:Q19"/>
    <mergeCell ref="R18:T19"/>
    <mergeCell ref="H22:M23"/>
    <mergeCell ref="N22:Q23"/>
    <mergeCell ref="R22:T23"/>
    <mergeCell ref="U22:X23"/>
    <mergeCell ref="Y22:AB23"/>
    <mergeCell ref="H20:M21"/>
    <mergeCell ref="N20:Q21"/>
    <mergeCell ref="R20:T21"/>
    <mergeCell ref="U18:X19"/>
    <mergeCell ref="Y18:AB1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O8:AR9"/>
    <mergeCell ref="AS8:AV9"/>
    <mergeCell ref="AW8:BA9"/>
    <mergeCell ref="BF8:BI9"/>
    <mergeCell ref="BJ8:BM9"/>
    <mergeCell ref="BN8:BR9"/>
    <mergeCell ref="BQ16:BT17"/>
    <mergeCell ref="AZ18:BE19"/>
    <mergeCell ref="BF18:BI19"/>
    <mergeCell ref="BJ18:BL19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16:C35"/>
    <mergeCell ref="H8:K9"/>
  </mergeCells>
  <pageMargins left="0" right="0" top="0" bottom="0" header="0" footer="0"/>
  <pageSetup paperSize="9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2951-99AF-7D45-9361-10DBBFA134A6}">
  <sheetPr codeName="Tabelle7"/>
  <dimension ref="A1:HL223"/>
  <sheetViews>
    <sheetView tabSelected="1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61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5" t="s">
        <v>1</v>
      </c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6"/>
      <c r="AL6" s="4"/>
      <c r="AM6" s="4"/>
      <c r="AN6" s="4"/>
      <c r="AO6" s="95" t="s">
        <v>2</v>
      </c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6"/>
      <c r="BB6" s="4"/>
      <c r="BC6" s="4"/>
      <c r="BD6" s="4"/>
      <c r="BE6" s="41"/>
      <c r="BF6" s="95" t="s">
        <v>3</v>
      </c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6"/>
      <c r="BS6" s="4"/>
      <c r="BT6" s="4"/>
      <c r="BU6" s="4"/>
      <c r="BV6" s="41"/>
      <c r="BW6" s="95" t="s">
        <v>4</v>
      </c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6"/>
      <c r="CJ6" s="4"/>
      <c r="CK6" s="4"/>
      <c r="CL6" s="41"/>
      <c r="CM6" s="95" t="s">
        <v>5</v>
      </c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6"/>
      <c r="DD6" s="287" t="s">
        <v>6</v>
      </c>
      <c r="DE6" s="287"/>
      <c r="DF6" s="287"/>
      <c r="DG6" s="287"/>
      <c r="DH6" s="287"/>
      <c r="DI6" s="287"/>
      <c r="DJ6" s="287"/>
      <c r="DK6" s="287"/>
      <c r="DL6" s="287"/>
      <c r="DM6" s="287"/>
      <c r="DN6" s="287"/>
      <c r="DO6" s="287"/>
      <c r="DP6" s="287"/>
      <c r="DQ6" s="96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6"/>
      <c r="AL7" s="4"/>
      <c r="AM7" s="4"/>
      <c r="AN7" s="4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6"/>
      <c r="BB7" s="4"/>
      <c r="BC7" s="4"/>
      <c r="BD7" s="4"/>
      <c r="BE7" s="41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6"/>
      <c r="BS7" s="4"/>
      <c r="BT7" s="4"/>
      <c r="BU7" s="4"/>
      <c r="BV7" s="41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6"/>
      <c r="CJ7" s="4"/>
      <c r="CK7" s="4"/>
      <c r="CL7" s="41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6"/>
      <c r="DD7" s="287"/>
      <c r="DE7" s="287"/>
      <c r="DF7" s="287"/>
      <c r="DG7" s="287"/>
      <c r="DH7" s="287"/>
      <c r="DI7" s="287"/>
      <c r="DJ7" s="287"/>
      <c r="DK7" s="287"/>
      <c r="DL7" s="287"/>
      <c r="DM7" s="287"/>
      <c r="DN7" s="287"/>
      <c r="DO7" s="287"/>
      <c r="DP7" s="287"/>
      <c r="DQ7" s="96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365">
        <f>IF(N38="",0,N38)+IF(AD130="",0,AD130)+IF(BF130="",0,BF130)+IF(CX130="",0,CX130)</f>
        <v>332</v>
      </c>
      <c r="Z8" s="365"/>
      <c r="AA8" s="365"/>
      <c r="AB8" s="365"/>
      <c r="AC8" s="98">
        <f>IF(R38="",0,R38)+IF(AG130="",0,AG130)+IF(BJ130="",0,BJ130)+IF(DB130="",0,DB130)</f>
        <v>80</v>
      </c>
      <c r="AD8" s="98"/>
      <c r="AE8" s="98"/>
      <c r="AF8" s="98"/>
      <c r="AG8" s="104">
        <f>IF(Y8=0,0,ROUNDDOWN(Y8/AC8,3))</f>
        <v>4.1500000000000004</v>
      </c>
      <c r="AH8" s="104"/>
      <c r="AI8" s="104"/>
      <c r="AJ8" s="104"/>
      <c r="AK8" s="98"/>
      <c r="AL8" s="46"/>
      <c r="AM8" s="46"/>
      <c r="AN8" s="46"/>
      <c r="AO8" s="365">
        <f>IF(BF38="",0,BF38)+IF(AC153="",0,AC153)+IF(BF153="",0,BF153)</f>
        <v>276</v>
      </c>
      <c r="AP8" s="366"/>
      <c r="AQ8" s="366"/>
      <c r="AR8" s="366"/>
      <c r="AS8" s="98">
        <f>IF(BJ38="",0,BJ38)+IF(AG153="",0,AG153)+IF(BJ153="",0,BJ153)</f>
        <v>105</v>
      </c>
      <c r="AT8" s="98"/>
      <c r="AU8" s="98"/>
      <c r="AV8" s="98"/>
      <c r="AW8" s="104">
        <f>IF(AO8=0,0,ROUNDDOWN(AO8/AS8,3))</f>
        <v>2.6280000000000001</v>
      </c>
      <c r="AX8" s="104"/>
      <c r="AY8" s="104"/>
      <c r="AZ8" s="104"/>
      <c r="BA8" s="98"/>
      <c r="BB8" s="46"/>
      <c r="BC8" s="46"/>
      <c r="BD8" s="46"/>
      <c r="BF8" s="111">
        <f>IF(CX153="",0,CX153)+IF(AC176="",0,AC176)</f>
        <v>393.5</v>
      </c>
      <c r="BG8" s="111"/>
      <c r="BH8" s="111"/>
      <c r="BI8" s="111"/>
      <c r="BJ8" s="98">
        <f>IF(DB153="",0,DB153)+IF(AG176="",0,AG176)</f>
        <v>231</v>
      </c>
      <c r="BK8" s="98"/>
      <c r="BL8" s="98"/>
      <c r="BM8" s="98"/>
      <c r="BN8" s="104">
        <f>IF(BF8=0,0,ROUNDDOWN(BF8/BJ8,3))</f>
        <v>1.7030000000000001</v>
      </c>
      <c r="BO8" s="104"/>
      <c r="BP8" s="104"/>
      <c r="BQ8" s="104"/>
      <c r="BR8" s="98"/>
      <c r="BS8" s="46"/>
      <c r="BT8" s="46"/>
      <c r="BU8" s="46"/>
      <c r="BW8" s="98">
        <f>IF(CX38="",0,CX38)+IF(N69="",0,N69)+IF(N199="",0,N199)+IF(BF199="",0,BF199)+IF(CX199="",0,CX199)+IF(BF176="",0,BF176)</f>
        <v>86</v>
      </c>
      <c r="BX8" s="98"/>
      <c r="BY8" s="98"/>
      <c r="BZ8" s="98"/>
      <c r="CA8" s="98">
        <f>IF(DB38="",0,DB38)+IF(R69="",0,R69)+IF(R199="",0,R199)+IF(BJ199="",0,BJ199)+IF(DB199="",0,DB199)+IF(BJ176="",0,BJ176)</f>
        <v>258</v>
      </c>
      <c r="CB8" s="98"/>
      <c r="CC8" s="98"/>
      <c r="CD8" s="98"/>
      <c r="CE8" s="104">
        <f>IF(BW8=0,0,ROUNDDOWN(BW8/CA8,3))</f>
        <v>0.33300000000000002</v>
      </c>
      <c r="CF8" s="104"/>
      <c r="CG8" s="104"/>
      <c r="CH8" s="104"/>
      <c r="CI8" s="98"/>
      <c r="CJ8" s="46"/>
      <c r="CK8" s="46"/>
      <c r="CM8" s="103">
        <f>IF(BF69="",0,BF69)+IF(AD199="",0,AD199)+IF(BV199="",0,BV199)+IF(DN199="",0,DN199)+IF(CX176="",0,CX176)+IF(BF222="",0,BF222)</f>
        <v>310</v>
      </c>
      <c r="CN8" s="103"/>
      <c r="CO8" s="103"/>
      <c r="CP8" s="103"/>
      <c r="CQ8" s="98">
        <f>IF(BJ69="",0,BJ69)+IF(AG199="",0,AG199)+IF(BY199="",0,BY199)+IF(DQ199="",0,DQ199)+IF(DB176="",0,DB176)+IF(BJ222="",0,BJ222)</f>
        <v>666</v>
      </c>
      <c r="CR8" s="98"/>
      <c r="CS8" s="98"/>
      <c r="CT8" s="98"/>
      <c r="CU8" s="104">
        <f>IF(CM8=0,0,ROUNDDOWN(CM8/CQ8,3))</f>
        <v>0.46500000000000002</v>
      </c>
      <c r="CV8" s="104"/>
      <c r="CW8" s="104"/>
      <c r="CX8" s="104"/>
      <c r="CY8" s="98"/>
      <c r="DD8" s="102">
        <f>SUM(BW8+(CM8*0.7))</f>
        <v>303</v>
      </c>
      <c r="DE8" s="102"/>
      <c r="DF8" s="102"/>
      <c r="DG8" s="102"/>
      <c r="DH8" s="103">
        <f>SUM(CA8+CQ8)</f>
        <v>924</v>
      </c>
      <c r="DI8" s="103"/>
      <c r="DJ8" s="103"/>
      <c r="DK8" s="103"/>
      <c r="DL8" s="104">
        <f>IF(DD8=0,0,ROUNDDOWN(DD8/DH8,3))</f>
        <v>0.32700000000000001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365"/>
      <c r="Z9" s="365"/>
      <c r="AA9" s="365"/>
      <c r="AB9" s="365"/>
      <c r="AC9" s="98"/>
      <c r="AD9" s="98"/>
      <c r="AE9" s="98"/>
      <c r="AF9" s="98"/>
      <c r="AG9" s="104"/>
      <c r="AH9" s="104"/>
      <c r="AI9" s="104"/>
      <c r="AJ9" s="104"/>
      <c r="AK9" s="98"/>
      <c r="AL9" s="46"/>
      <c r="AM9" s="46"/>
      <c r="AN9" s="46"/>
      <c r="AO9" s="366"/>
      <c r="AP9" s="366"/>
      <c r="AQ9" s="366"/>
      <c r="AR9" s="366"/>
      <c r="AS9" s="98"/>
      <c r="AT9" s="98"/>
      <c r="AU9" s="98"/>
      <c r="AV9" s="98"/>
      <c r="AW9" s="104"/>
      <c r="AX9" s="104"/>
      <c r="AY9" s="104"/>
      <c r="AZ9" s="104"/>
      <c r="BA9" s="98"/>
      <c r="BB9" s="46"/>
      <c r="BC9" s="46"/>
      <c r="BD9" s="46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6"/>
      <c r="BT9" s="46"/>
      <c r="BU9" s="46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6"/>
      <c r="CK9" s="46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G10" s="45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>
        <v>46041</v>
      </c>
      <c r="I16" s="94"/>
      <c r="J16" s="94"/>
      <c r="K16" s="94"/>
      <c r="L16" s="94"/>
      <c r="M16" s="94"/>
      <c r="N16" s="289">
        <v>62</v>
      </c>
      <c r="O16" s="289"/>
      <c r="P16" s="289"/>
      <c r="Q16" s="289"/>
      <c r="R16" s="289">
        <v>20</v>
      </c>
      <c r="S16" s="289"/>
      <c r="T16" s="289"/>
      <c r="U16" s="288">
        <f>IF(H16="","",ROUNDDOWN(N16/R16,3))</f>
        <v>3.1</v>
      </c>
      <c r="V16" s="288"/>
      <c r="W16" s="288"/>
      <c r="X16" s="288"/>
      <c r="Y16" s="289">
        <v>16</v>
      </c>
      <c r="Z16" s="289"/>
      <c r="AA16" s="289"/>
      <c r="AB16" s="289"/>
      <c r="AC16" s="289" t="s">
        <v>116</v>
      </c>
      <c r="AD16" s="289"/>
      <c r="AE16" s="289"/>
      <c r="AF16" s="289"/>
      <c r="AG16" s="289"/>
      <c r="AH16" s="289"/>
      <c r="AI16" s="289"/>
      <c r="AJ16" s="94" t="s">
        <v>76</v>
      </c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289"/>
      <c r="O17" s="289"/>
      <c r="P17" s="289"/>
      <c r="Q17" s="289"/>
      <c r="R17" s="289"/>
      <c r="S17" s="289"/>
      <c r="T17" s="289"/>
      <c r="U17" s="288"/>
      <c r="V17" s="288"/>
      <c r="W17" s="288"/>
      <c r="X17" s="288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>
        <v>46048</v>
      </c>
      <c r="I18" s="94"/>
      <c r="J18" s="94"/>
      <c r="K18" s="94"/>
      <c r="L18" s="94"/>
      <c r="M18" s="94"/>
      <c r="N18" s="121">
        <v>118</v>
      </c>
      <c r="O18" s="121"/>
      <c r="P18" s="121"/>
      <c r="Q18" s="121"/>
      <c r="R18" s="121">
        <v>20</v>
      </c>
      <c r="S18" s="121"/>
      <c r="T18" s="121"/>
      <c r="U18" s="126">
        <f>IF(H18="","",ROUNDDOWN(N18/R18,3))</f>
        <v>5.9</v>
      </c>
      <c r="V18" s="126"/>
      <c r="W18" s="126"/>
      <c r="X18" s="126"/>
      <c r="Y18" s="121">
        <v>18</v>
      </c>
      <c r="Z18" s="121"/>
      <c r="AA18" s="121"/>
      <c r="AB18" s="121"/>
      <c r="AC18" s="121" t="s">
        <v>90</v>
      </c>
      <c r="AD18" s="121"/>
      <c r="AE18" s="121"/>
      <c r="AF18" s="121"/>
      <c r="AG18" s="121"/>
      <c r="AH18" s="121"/>
      <c r="AI18" s="121"/>
      <c r="AJ18" s="94" t="s">
        <v>76</v>
      </c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121"/>
      <c r="O19" s="121"/>
      <c r="P19" s="121"/>
      <c r="Q19" s="121"/>
      <c r="R19" s="121"/>
      <c r="S19" s="121"/>
      <c r="T19" s="121"/>
      <c r="U19" s="126"/>
      <c r="V19" s="126"/>
      <c r="W19" s="126"/>
      <c r="X19" s="126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>
        <v>46055</v>
      </c>
      <c r="I20" s="94"/>
      <c r="J20" s="94"/>
      <c r="K20" s="94"/>
      <c r="L20" s="94"/>
      <c r="M20" s="94"/>
      <c r="N20" s="121">
        <v>73</v>
      </c>
      <c r="O20" s="121"/>
      <c r="P20" s="121"/>
      <c r="Q20" s="121"/>
      <c r="R20" s="121">
        <v>20</v>
      </c>
      <c r="S20" s="121"/>
      <c r="T20" s="121"/>
      <c r="U20" s="126">
        <f>IF(H20="","",ROUNDDOWN(N20/R20,3))</f>
        <v>3.65</v>
      </c>
      <c r="V20" s="126"/>
      <c r="W20" s="126"/>
      <c r="X20" s="126"/>
      <c r="Y20" s="121">
        <v>19</v>
      </c>
      <c r="Z20" s="121"/>
      <c r="AA20" s="121"/>
      <c r="AB20" s="121"/>
      <c r="AC20" s="121" t="s">
        <v>101</v>
      </c>
      <c r="AD20" s="121"/>
      <c r="AE20" s="121"/>
      <c r="AF20" s="121"/>
      <c r="AG20" s="121"/>
      <c r="AH20" s="121"/>
      <c r="AI20" s="121"/>
      <c r="AJ20" s="94" t="s">
        <v>76</v>
      </c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121"/>
      <c r="O21" s="121"/>
      <c r="P21" s="121"/>
      <c r="Q21" s="121"/>
      <c r="R21" s="121"/>
      <c r="S21" s="121"/>
      <c r="T21" s="121"/>
      <c r="U21" s="126"/>
      <c r="V21" s="126"/>
      <c r="W21" s="126"/>
      <c r="X21" s="126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>
        <v>46062</v>
      </c>
      <c r="I22" s="94"/>
      <c r="J22" s="94"/>
      <c r="K22" s="94"/>
      <c r="L22" s="94"/>
      <c r="M22" s="94"/>
      <c r="N22" s="121">
        <v>79</v>
      </c>
      <c r="O22" s="121"/>
      <c r="P22" s="121"/>
      <c r="Q22" s="121"/>
      <c r="R22" s="121">
        <v>20</v>
      </c>
      <c r="S22" s="121"/>
      <c r="T22" s="121"/>
      <c r="U22" s="126">
        <f>IF(H22="","",ROUNDDOWN(N22/R22,3))</f>
        <v>3.95</v>
      </c>
      <c r="V22" s="126"/>
      <c r="W22" s="126"/>
      <c r="X22" s="126"/>
      <c r="Y22" s="121">
        <v>21</v>
      </c>
      <c r="Z22" s="121"/>
      <c r="AA22" s="121"/>
      <c r="AB22" s="121"/>
      <c r="AC22" s="121" t="s">
        <v>139</v>
      </c>
      <c r="AD22" s="121"/>
      <c r="AE22" s="121"/>
      <c r="AF22" s="121"/>
      <c r="AG22" s="121"/>
      <c r="AH22" s="121"/>
      <c r="AI22" s="121"/>
      <c r="AJ22" s="94" t="s">
        <v>76</v>
      </c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121"/>
      <c r="O23" s="121"/>
      <c r="P23" s="121"/>
      <c r="Q23" s="121"/>
      <c r="R23" s="121"/>
      <c r="S23" s="121"/>
      <c r="T23" s="121"/>
      <c r="U23" s="126"/>
      <c r="V23" s="126"/>
      <c r="W23" s="126"/>
      <c r="X23" s="126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>
        <v>46076</v>
      </c>
      <c r="BA24" s="94"/>
      <c r="BB24" s="94"/>
      <c r="BC24" s="94"/>
      <c r="BD24" s="94"/>
      <c r="BE24" s="94"/>
      <c r="BF24" s="289">
        <v>32</v>
      </c>
      <c r="BG24" s="289"/>
      <c r="BH24" s="289"/>
      <c r="BI24" s="289"/>
      <c r="BJ24" s="289">
        <v>20</v>
      </c>
      <c r="BK24" s="289"/>
      <c r="BL24" s="289"/>
      <c r="BM24" s="288">
        <f>IF(AZ24="","",ROUNDDOWN(BF24/BJ24,3))</f>
        <v>1.6</v>
      </c>
      <c r="BN24" s="288"/>
      <c r="BO24" s="288"/>
      <c r="BP24" s="288"/>
      <c r="BQ24" s="289">
        <v>11</v>
      </c>
      <c r="BR24" s="289"/>
      <c r="BS24" s="289"/>
      <c r="BT24" s="289"/>
      <c r="BU24" s="289" t="s">
        <v>148</v>
      </c>
      <c r="BV24" s="289"/>
      <c r="BW24" s="289"/>
      <c r="BX24" s="289"/>
      <c r="BY24" s="289"/>
      <c r="BZ24" s="289"/>
      <c r="CA24" s="289"/>
      <c r="CB24" s="94" t="s">
        <v>76</v>
      </c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289"/>
      <c r="BG25" s="289"/>
      <c r="BH25" s="289"/>
      <c r="BI25" s="289"/>
      <c r="BJ25" s="289"/>
      <c r="BK25" s="289"/>
      <c r="BL25" s="289"/>
      <c r="BM25" s="288"/>
      <c r="BN25" s="288"/>
      <c r="BO25" s="288"/>
      <c r="BP25" s="288"/>
      <c r="BQ25" s="289"/>
      <c r="BR25" s="289"/>
      <c r="BS25" s="289"/>
      <c r="BT25" s="289"/>
      <c r="BU25" s="289"/>
      <c r="BV25" s="289"/>
      <c r="BW25" s="289"/>
      <c r="BX25" s="289"/>
      <c r="BY25" s="289"/>
      <c r="BZ25" s="289"/>
      <c r="CA25" s="289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>
        <v>46083</v>
      </c>
      <c r="BA26" s="94"/>
      <c r="BB26" s="94"/>
      <c r="BC26" s="94"/>
      <c r="BD26" s="94"/>
      <c r="BE26" s="94"/>
      <c r="BF26" s="289">
        <v>64</v>
      </c>
      <c r="BG26" s="289"/>
      <c r="BH26" s="289"/>
      <c r="BI26" s="289"/>
      <c r="BJ26" s="289">
        <v>20</v>
      </c>
      <c r="BK26" s="289"/>
      <c r="BL26" s="289"/>
      <c r="BM26" s="288">
        <f>IF(AZ26="","",ROUNDDOWN(BF26/BJ26,3))</f>
        <v>3.2</v>
      </c>
      <c r="BN26" s="288"/>
      <c r="BO26" s="288"/>
      <c r="BP26" s="288"/>
      <c r="BQ26" s="289">
        <v>11</v>
      </c>
      <c r="BR26" s="289"/>
      <c r="BS26" s="289"/>
      <c r="BT26" s="289"/>
      <c r="BU26" s="289" t="s">
        <v>156</v>
      </c>
      <c r="BV26" s="289"/>
      <c r="BW26" s="289"/>
      <c r="BX26" s="289"/>
      <c r="BY26" s="289"/>
      <c r="BZ26" s="289"/>
      <c r="CA26" s="289"/>
      <c r="CB26" s="94" t="s">
        <v>76</v>
      </c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290"/>
      <c r="BG27" s="290"/>
      <c r="BH27" s="290"/>
      <c r="BI27" s="290"/>
      <c r="BJ27" s="290"/>
      <c r="BK27" s="290"/>
      <c r="BL27" s="290"/>
      <c r="BM27" s="291"/>
      <c r="BN27" s="291"/>
      <c r="BO27" s="291"/>
      <c r="BP27" s="291"/>
      <c r="BQ27" s="290"/>
      <c r="BR27" s="290"/>
      <c r="BS27" s="290"/>
      <c r="BT27" s="290"/>
      <c r="BU27" s="290"/>
      <c r="BV27" s="290"/>
      <c r="BW27" s="290"/>
      <c r="BX27" s="290"/>
      <c r="BY27" s="290"/>
      <c r="BZ27" s="290"/>
      <c r="CA27" s="290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332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96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>Total</v>
      </c>
      <c r="I38" s="94"/>
      <c r="J38" s="94"/>
      <c r="K38" s="94"/>
      <c r="L38" s="94"/>
      <c r="M38" s="94"/>
      <c r="N38" s="98">
        <f>IF(H38="","",SUM(N16:Q35))</f>
        <v>332</v>
      </c>
      <c r="O38" s="98"/>
      <c r="P38" s="98"/>
      <c r="Q38" s="98"/>
      <c r="R38" s="98">
        <f>IF(H38="","",SUM(R16:T35))</f>
        <v>80</v>
      </c>
      <c r="S38" s="98"/>
      <c r="T38" s="98"/>
      <c r="U38" s="104">
        <f>IF(H38="","",ROUNDDOWN(N38/R38,3))</f>
        <v>4.1500000000000004</v>
      </c>
      <c r="V38" s="104"/>
      <c r="W38" s="104"/>
      <c r="X38" s="140"/>
      <c r="AZ38" s="143" t="str">
        <f>IF(BF36=0,"","Total")</f>
        <v>Total</v>
      </c>
      <c r="BA38" s="94"/>
      <c r="BB38" s="94"/>
      <c r="BC38" s="94"/>
      <c r="BD38" s="94"/>
      <c r="BE38" s="94"/>
      <c r="BF38" s="98">
        <f>IF(AZ38="","",SUM(BF16:BI35))</f>
        <v>96</v>
      </c>
      <c r="BG38" s="98"/>
      <c r="BH38" s="98"/>
      <c r="BI38" s="98"/>
      <c r="BJ38" s="98">
        <f>IF(AZ38="","",SUM(BJ16:BL35))</f>
        <v>40</v>
      </c>
      <c r="BK38" s="98"/>
      <c r="BL38" s="98"/>
      <c r="BM38" s="104">
        <f>IF(AZ38="","",ROUNDDOWN(BF38/BJ38,3))</f>
        <v>2.4</v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>
        <v>45915</v>
      </c>
      <c r="BA47" s="94"/>
      <c r="BB47" s="94"/>
      <c r="BC47" s="94"/>
      <c r="BD47" s="94"/>
      <c r="BE47" s="94"/>
      <c r="BF47" s="289">
        <v>25</v>
      </c>
      <c r="BG47" s="289"/>
      <c r="BH47" s="289"/>
      <c r="BI47" s="289"/>
      <c r="BJ47" s="289">
        <v>40</v>
      </c>
      <c r="BK47" s="289"/>
      <c r="BL47" s="289"/>
      <c r="BM47" s="288">
        <f>IF(AZ47="","",ROUNDDOWN(BF47/BJ47,3))</f>
        <v>0.625</v>
      </c>
      <c r="BN47" s="288"/>
      <c r="BO47" s="288"/>
      <c r="BP47" s="288"/>
      <c r="BQ47" s="289">
        <v>3</v>
      </c>
      <c r="BR47" s="289"/>
      <c r="BS47" s="289"/>
      <c r="BT47" s="289"/>
      <c r="BU47" s="367" t="s">
        <v>75</v>
      </c>
      <c r="BV47" s="367"/>
      <c r="BW47" s="367"/>
      <c r="BX47" s="367"/>
      <c r="BY47" s="367"/>
      <c r="BZ47" s="367"/>
      <c r="CA47" s="367"/>
      <c r="CB47" s="94" t="s">
        <v>76</v>
      </c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289"/>
      <c r="BG48" s="289"/>
      <c r="BH48" s="289"/>
      <c r="BI48" s="289"/>
      <c r="BJ48" s="289"/>
      <c r="BK48" s="289"/>
      <c r="BL48" s="289"/>
      <c r="BM48" s="288"/>
      <c r="BN48" s="288"/>
      <c r="BO48" s="288"/>
      <c r="BP48" s="288"/>
      <c r="BQ48" s="289"/>
      <c r="BR48" s="289"/>
      <c r="BS48" s="289"/>
      <c r="BT48" s="289"/>
      <c r="BU48" s="367"/>
      <c r="BV48" s="367"/>
      <c r="BW48" s="367"/>
      <c r="BX48" s="367"/>
      <c r="BY48" s="367"/>
      <c r="BZ48" s="367"/>
      <c r="CA48" s="367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>
        <v>45922</v>
      </c>
      <c r="BA49" s="94"/>
      <c r="BB49" s="94"/>
      <c r="BC49" s="94"/>
      <c r="BD49" s="94"/>
      <c r="BE49" s="94"/>
      <c r="BF49" s="289">
        <v>30</v>
      </c>
      <c r="BG49" s="289"/>
      <c r="BH49" s="289"/>
      <c r="BI49" s="289"/>
      <c r="BJ49" s="289">
        <v>37</v>
      </c>
      <c r="BK49" s="289"/>
      <c r="BL49" s="289"/>
      <c r="BM49" s="288">
        <f>IF(AZ49="","",ROUNDDOWN(BF49/BJ49,3))</f>
        <v>0.81</v>
      </c>
      <c r="BN49" s="288"/>
      <c r="BO49" s="288"/>
      <c r="BP49" s="288"/>
      <c r="BQ49" s="289">
        <v>6</v>
      </c>
      <c r="BR49" s="289"/>
      <c r="BS49" s="289"/>
      <c r="BT49" s="289"/>
      <c r="BU49" s="289" t="s">
        <v>91</v>
      </c>
      <c r="BV49" s="289"/>
      <c r="BW49" s="289"/>
      <c r="BX49" s="289"/>
      <c r="BY49" s="289"/>
      <c r="BZ49" s="289"/>
      <c r="CA49" s="289"/>
      <c r="CB49" s="94" t="s">
        <v>76</v>
      </c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289"/>
      <c r="BG50" s="289"/>
      <c r="BH50" s="289"/>
      <c r="BI50" s="289"/>
      <c r="BJ50" s="289"/>
      <c r="BK50" s="289"/>
      <c r="BL50" s="289"/>
      <c r="BM50" s="288"/>
      <c r="BN50" s="288"/>
      <c r="BO50" s="288"/>
      <c r="BP50" s="288"/>
      <c r="BQ50" s="289"/>
      <c r="BR50" s="289"/>
      <c r="BS50" s="289"/>
      <c r="BT50" s="289"/>
      <c r="BU50" s="289"/>
      <c r="BV50" s="289"/>
      <c r="BW50" s="289"/>
      <c r="BX50" s="289"/>
      <c r="BY50" s="289"/>
      <c r="BZ50" s="289"/>
      <c r="CA50" s="289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>
        <v>45929</v>
      </c>
      <c r="BA51" s="94"/>
      <c r="BB51" s="94"/>
      <c r="BC51" s="94"/>
      <c r="BD51" s="94"/>
      <c r="BE51" s="94"/>
      <c r="BF51" s="289">
        <v>20</v>
      </c>
      <c r="BG51" s="289"/>
      <c r="BH51" s="289"/>
      <c r="BI51" s="289"/>
      <c r="BJ51" s="289">
        <v>40</v>
      </c>
      <c r="BK51" s="289"/>
      <c r="BL51" s="289"/>
      <c r="BM51" s="288">
        <f>IF(AZ51="","",ROUNDDOWN(BF51/BJ51,3))</f>
        <v>0.5</v>
      </c>
      <c r="BN51" s="288"/>
      <c r="BO51" s="288"/>
      <c r="BP51" s="288"/>
      <c r="BQ51" s="289">
        <v>4</v>
      </c>
      <c r="BR51" s="289"/>
      <c r="BS51" s="289"/>
      <c r="BT51" s="289"/>
      <c r="BU51" s="289" t="s">
        <v>103</v>
      </c>
      <c r="BV51" s="289"/>
      <c r="BW51" s="289"/>
      <c r="BX51" s="289"/>
      <c r="BY51" s="289"/>
      <c r="BZ51" s="289"/>
      <c r="CA51" s="289"/>
      <c r="CB51" s="94" t="s">
        <v>76</v>
      </c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289"/>
      <c r="BG52" s="289"/>
      <c r="BH52" s="289"/>
      <c r="BI52" s="289"/>
      <c r="BJ52" s="289"/>
      <c r="BK52" s="289"/>
      <c r="BL52" s="289"/>
      <c r="BM52" s="288"/>
      <c r="BN52" s="288"/>
      <c r="BO52" s="288"/>
      <c r="BP52" s="288"/>
      <c r="BQ52" s="289"/>
      <c r="BR52" s="289"/>
      <c r="BS52" s="289"/>
      <c r="BT52" s="289"/>
      <c r="BU52" s="289"/>
      <c r="BV52" s="289"/>
      <c r="BW52" s="289"/>
      <c r="BX52" s="289"/>
      <c r="BY52" s="289"/>
      <c r="BZ52" s="289"/>
      <c r="CA52" s="289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>
        <v>45936</v>
      </c>
      <c r="BA53" s="94"/>
      <c r="BB53" s="94"/>
      <c r="BC53" s="94"/>
      <c r="BD53" s="94"/>
      <c r="BE53" s="94"/>
      <c r="BF53" s="289">
        <v>18</v>
      </c>
      <c r="BG53" s="289"/>
      <c r="BH53" s="289"/>
      <c r="BI53" s="289"/>
      <c r="BJ53" s="289">
        <v>40</v>
      </c>
      <c r="BK53" s="289"/>
      <c r="BL53" s="289"/>
      <c r="BM53" s="288">
        <f>IF(AZ53="","",ROUNDDOWN(BF53/BJ53,3))</f>
        <v>0.45</v>
      </c>
      <c r="BN53" s="288"/>
      <c r="BO53" s="288"/>
      <c r="BP53" s="288"/>
      <c r="BQ53" s="289">
        <v>3</v>
      </c>
      <c r="BR53" s="289"/>
      <c r="BS53" s="289"/>
      <c r="BT53" s="289"/>
      <c r="BU53" s="289" t="s">
        <v>87</v>
      </c>
      <c r="BV53" s="289"/>
      <c r="BW53" s="289"/>
      <c r="BX53" s="289"/>
      <c r="BY53" s="289"/>
      <c r="BZ53" s="289"/>
      <c r="CA53" s="289"/>
      <c r="CB53" s="94" t="s">
        <v>76</v>
      </c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289"/>
      <c r="BG54" s="289"/>
      <c r="BH54" s="289"/>
      <c r="BI54" s="289"/>
      <c r="BJ54" s="289"/>
      <c r="BK54" s="289"/>
      <c r="BL54" s="289"/>
      <c r="BM54" s="288"/>
      <c r="BN54" s="288"/>
      <c r="BO54" s="288"/>
      <c r="BP54" s="288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>
        <v>45943</v>
      </c>
      <c r="BA55" s="94"/>
      <c r="BB55" s="94"/>
      <c r="BC55" s="94"/>
      <c r="BD55" s="94"/>
      <c r="BE55" s="94"/>
      <c r="BF55" s="289">
        <v>23</v>
      </c>
      <c r="BG55" s="289"/>
      <c r="BH55" s="289"/>
      <c r="BI55" s="289"/>
      <c r="BJ55" s="289">
        <v>40</v>
      </c>
      <c r="BK55" s="289"/>
      <c r="BL55" s="289"/>
      <c r="BM55" s="288">
        <f>IF(AZ55="","",ROUNDDOWN(BF55/BJ55,3))</f>
        <v>0.57499999999999996</v>
      </c>
      <c r="BN55" s="288"/>
      <c r="BO55" s="288"/>
      <c r="BP55" s="288"/>
      <c r="BQ55" s="289">
        <v>4</v>
      </c>
      <c r="BR55" s="289"/>
      <c r="BS55" s="289"/>
      <c r="BT55" s="289"/>
      <c r="BU55" s="289" t="s">
        <v>114</v>
      </c>
      <c r="BV55" s="289"/>
      <c r="BW55" s="289"/>
      <c r="BX55" s="289"/>
      <c r="BY55" s="289"/>
      <c r="BZ55" s="289"/>
      <c r="CA55" s="289"/>
      <c r="CB55" s="94" t="s">
        <v>76</v>
      </c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289"/>
      <c r="BG56" s="289"/>
      <c r="BH56" s="289"/>
      <c r="BI56" s="289"/>
      <c r="BJ56" s="289"/>
      <c r="BK56" s="289"/>
      <c r="BL56" s="289"/>
      <c r="BM56" s="288"/>
      <c r="BN56" s="288"/>
      <c r="BO56" s="288"/>
      <c r="BP56" s="288"/>
      <c r="BQ56" s="289"/>
      <c r="BR56" s="289"/>
      <c r="BS56" s="289"/>
      <c r="BT56" s="289"/>
      <c r="BU56" s="289"/>
      <c r="BV56" s="289"/>
      <c r="BW56" s="289"/>
      <c r="BX56" s="289"/>
      <c r="BY56" s="289"/>
      <c r="BZ56" s="289"/>
      <c r="CA56" s="289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>
        <v>45950</v>
      </c>
      <c r="BA57" s="94"/>
      <c r="BB57" s="94"/>
      <c r="BC57" s="94"/>
      <c r="BD57" s="94"/>
      <c r="BE57" s="94"/>
      <c r="BF57" s="121">
        <v>13</v>
      </c>
      <c r="BG57" s="121"/>
      <c r="BH57" s="121"/>
      <c r="BI57" s="121"/>
      <c r="BJ57" s="121">
        <v>40</v>
      </c>
      <c r="BK57" s="121"/>
      <c r="BL57" s="121"/>
      <c r="BM57" s="126">
        <f>IF(AZ57="","",ROUNDDOWN(BF57/BJ57,3))</f>
        <v>0.32500000000000001</v>
      </c>
      <c r="BN57" s="126"/>
      <c r="BO57" s="126"/>
      <c r="BP57" s="126"/>
      <c r="BQ57" s="121">
        <v>2</v>
      </c>
      <c r="BR57" s="121"/>
      <c r="BS57" s="121"/>
      <c r="BT57" s="121"/>
      <c r="BU57" s="121" t="s">
        <v>81</v>
      </c>
      <c r="BV57" s="121"/>
      <c r="BW57" s="121"/>
      <c r="BX57" s="121"/>
      <c r="BY57" s="121"/>
      <c r="BZ57" s="121"/>
      <c r="CA57" s="121"/>
      <c r="CB57" s="94" t="s">
        <v>76</v>
      </c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305"/>
      <c r="BG58" s="305"/>
      <c r="BH58" s="305"/>
      <c r="BI58" s="305"/>
      <c r="BJ58" s="305"/>
      <c r="BK58" s="305"/>
      <c r="BL58" s="305"/>
      <c r="BM58" s="306"/>
      <c r="BN58" s="306"/>
      <c r="BO58" s="306"/>
      <c r="BP58" s="306"/>
      <c r="BQ58" s="305"/>
      <c r="BR58" s="305"/>
      <c r="BS58" s="305"/>
      <c r="BT58" s="305"/>
      <c r="BU58" s="305"/>
      <c r="BV58" s="305"/>
      <c r="BW58" s="305"/>
      <c r="BX58" s="305"/>
      <c r="BY58" s="305"/>
      <c r="BZ58" s="305"/>
      <c r="CA58" s="305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>
        <v>45971</v>
      </c>
      <c r="BA61" s="94"/>
      <c r="BB61" s="94"/>
      <c r="BC61" s="94"/>
      <c r="BD61" s="94"/>
      <c r="BE61" s="94"/>
      <c r="BF61" s="356">
        <v>11</v>
      </c>
      <c r="BG61" s="356"/>
      <c r="BH61" s="356"/>
      <c r="BI61" s="356"/>
      <c r="BJ61" s="356">
        <v>40</v>
      </c>
      <c r="BK61" s="356"/>
      <c r="BL61" s="356"/>
      <c r="BM61" s="357">
        <f>IF(AZ61="","",ROUNDDOWN(BF61/BJ61,3))</f>
        <v>0.27500000000000002</v>
      </c>
      <c r="BN61" s="357"/>
      <c r="BO61" s="357"/>
      <c r="BP61" s="357"/>
      <c r="BQ61" s="356">
        <v>3</v>
      </c>
      <c r="BR61" s="356"/>
      <c r="BS61" s="356"/>
      <c r="BT61" s="356"/>
      <c r="BU61" s="356" t="s">
        <v>103</v>
      </c>
      <c r="BV61" s="356"/>
      <c r="BW61" s="356"/>
      <c r="BX61" s="356"/>
      <c r="BY61" s="356"/>
      <c r="BZ61" s="356"/>
      <c r="CA61" s="356"/>
      <c r="CB61" s="94" t="s">
        <v>76</v>
      </c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356"/>
      <c r="BG62" s="356"/>
      <c r="BH62" s="356"/>
      <c r="BI62" s="356"/>
      <c r="BJ62" s="356"/>
      <c r="BK62" s="356"/>
      <c r="BL62" s="356"/>
      <c r="BM62" s="357"/>
      <c r="BN62" s="357"/>
      <c r="BO62" s="357"/>
      <c r="BP62" s="357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94"/>
      <c r="CC62" s="94"/>
      <c r="CD62" s="94"/>
      <c r="CE62" s="94"/>
      <c r="CF62" s="122"/>
    </row>
    <row r="63" spans="1:84" ht="6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>
        <v>45978</v>
      </c>
      <c r="BA63" s="94"/>
      <c r="BB63" s="94"/>
      <c r="BC63" s="94"/>
      <c r="BD63" s="94"/>
      <c r="BE63" s="94"/>
      <c r="BF63" s="121">
        <v>20</v>
      </c>
      <c r="BG63" s="121"/>
      <c r="BH63" s="121"/>
      <c r="BI63" s="121"/>
      <c r="BJ63" s="121">
        <v>40</v>
      </c>
      <c r="BK63" s="121"/>
      <c r="BL63" s="121"/>
      <c r="BM63" s="126">
        <f>IF(AZ63="","",ROUNDDOWN(BF63/BJ63,3))</f>
        <v>0.5</v>
      </c>
      <c r="BN63" s="126"/>
      <c r="BO63" s="126"/>
      <c r="BP63" s="126"/>
      <c r="BQ63" s="121">
        <v>3</v>
      </c>
      <c r="BR63" s="121"/>
      <c r="BS63" s="121"/>
      <c r="BT63" s="121"/>
      <c r="BU63" s="121" t="s">
        <v>123</v>
      </c>
      <c r="BV63" s="121"/>
      <c r="BW63" s="121"/>
      <c r="BX63" s="121"/>
      <c r="BY63" s="121"/>
      <c r="BZ63" s="121"/>
      <c r="CA63" s="121"/>
      <c r="CB63" s="94" t="s">
        <v>76</v>
      </c>
      <c r="CC63" s="94"/>
      <c r="CD63" s="94"/>
      <c r="CE63" s="94"/>
      <c r="CF63" s="122"/>
    </row>
    <row r="64" spans="1:84" ht="6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121"/>
      <c r="BG64" s="121"/>
      <c r="BH64" s="121"/>
      <c r="BI64" s="121"/>
      <c r="BJ64" s="121"/>
      <c r="BK64" s="121"/>
      <c r="BL64" s="121"/>
      <c r="BM64" s="126"/>
      <c r="BN64" s="126"/>
      <c r="BO64" s="126"/>
      <c r="BP64" s="126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94"/>
      <c r="CC64" s="94"/>
      <c r="CD64" s="94"/>
      <c r="CE64" s="94"/>
      <c r="CF64" s="122"/>
    </row>
    <row r="65" spans="1:84" ht="6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>
        <v>45992</v>
      </c>
      <c r="BA65" s="94"/>
      <c r="BB65" s="94"/>
      <c r="BC65" s="94"/>
      <c r="BD65" s="94"/>
      <c r="BE65" s="94"/>
      <c r="BF65" s="289">
        <v>19</v>
      </c>
      <c r="BG65" s="289"/>
      <c r="BH65" s="289"/>
      <c r="BI65" s="289"/>
      <c r="BJ65" s="289">
        <v>40</v>
      </c>
      <c r="BK65" s="289"/>
      <c r="BL65" s="289"/>
      <c r="BM65" s="288">
        <f>IF(AZ65="","",ROUNDDOWN(BF65/BJ65,3))</f>
        <v>0.47499999999999998</v>
      </c>
      <c r="BN65" s="288"/>
      <c r="BO65" s="288"/>
      <c r="BP65" s="288"/>
      <c r="BQ65" s="289">
        <v>3</v>
      </c>
      <c r="BR65" s="289"/>
      <c r="BS65" s="289"/>
      <c r="BT65" s="289"/>
      <c r="BU65" s="289" t="s">
        <v>127</v>
      </c>
      <c r="BV65" s="289"/>
      <c r="BW65" s="289"/>
      <c r="BX65" s="289"/>
      <c r="BY65" s="289"/>
      <c r="BZ65" s="289"/>
      <c r="CA65" s="289"/>
      <c r="CB65" s="94" t="s">
        <v>76</v>
      </c>
      <c r="CC65" s="94"/>
      <c r="CD65" s="94"/>
      <c r="CE65" s="94"/>
      <c r="CF65" s="122"/>
    </row>
    <row r="66" spans="1:84" ht="6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289"/>
      <c r="BG66" s="289"/>
      <c r="BH66" s="289"/>
      <c r="BI66" s="289"/>
      <c r="BJ66" s="289"/>
      <c r="BK66" s="289"/>
      <c r="BL66" s="289"/>
      <c r="BM66" s="288"/>
      <c r="BN66" s="288"/>
      <c r="BO66" s="288"/>
      <c r="BP66" s="288"/>
      <c r="BQ66" s="382"/>
      <c r="BR66" s="382"/>
      <c r="BS66" s="382"/>
      <c r="BT66" s="382"/>
      <c r="BU66" s="382"/>
      <c r="BV66" s="382"/>
      <c r="BW66" s="382"/>
      <c r="BX66" s="382"/>
      <c r="BY66" s="382"/>
      <c r="BZ66" s="382"/>
      <c r="CA66" s="382"/>
      <c r="CB66" s="136"/>
      <c r="CC66" s="136"/>
      <c r="CD66" s="136"/>
      <c r="CE66" s="136"/>
      <c r="CF66" s="137"/>
    </row>
    <row r="67" spans="1:84" ht="6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179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6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>Total</v>
      </c>
      <c r="BA69" s="94"/>
      <c r="BB69" s="94"/>
      <c r="BC69" s="94"/>
      <c r="BD69" s="94"/>
      <c r="BE69" s="94"/>
      <c r="BF69" s="98">
        <f>IF(AZ69="","",SUM(BF47:BI66))</f>
        <v>179</v>
      </c>
      <c r="BG69" s="98"/>
      <c r="BH69" s="98"/>
      <c r="BI69" s="98"/>
      <c r="BJ69" s="98">
        <f>IF(AZ69="","",SUM(BJ47:BL66))</f>
        <v>357</v>
      </c>
      <c r="BK69" s="98"/>
      <c r="BL69" s="98"/>
      <c r="BM69" s="104">
        <f>IF(AZ69="","",ROUNDDOWN(BF69/BJ69,3))</f>
        <v>0.501</v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s="41" customFormat="1" ht="6" customHeight="1"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</row>
    <row r="76" spans="1:84" s="41" customFormat="1" ht="6" customHeight="1"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</row>
    <row r="77" spans="1:84" s="41" customFormat="1" ht="6" customHeight="1"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</row>
    <row r="78" spans="1:84" s="41" customFormat="1" ht="6" customHeight="1"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</row>
    <row r="79" spans="1:84" s="41" customFormat="1" ht="6" customHeight="1"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</row>
    <row r="80" spans="1:84" s="41" customFormat="1" ht="6" customHeight="1"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</row>
    <row r="81" spans="8:68" s="41" customFormat="1" ht="6" customHeight="1"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</row>
    <row r="111" spans="1:128" ht="6" customHeight="1" thickBot="1"/>
    <row r="112" spans="1:128" ht="6" customHeight="1">
      <c r="A112" s="105" t="s">
        <v>27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7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08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10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6"/>
      <c r="AP114" s="46"/>
      <c r="AQ114" s="46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6"/>
      <c r="AP115" s="46"/>
      <c r="AQ115" s="46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54"/>
      <c r="Z128" s="55"/>
      <c r="AA128" s="55"/>
      <c r="AB128" s="55"/>
      <c r="AC128" s="55"/>
      <c r="AD128" s="54"/>
      <c r="AE128" s="55"/>
      <c r="AF128" s="56"/>
      <c r="AG128" s="55"/>
      <c r="AH128" s="55"/>
      <c r="AI128" s="55"/>
      <c r="AJ128" s="57"/>
      <c r="AK128" s="58"/>
      <c r="AL128" s="58"/>
      <c r="AM128" s="58"/>
      <c r="AN128" s="59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54"/>
      <c r="Z129" s="55"/>
      <c r="AA129" s="55"/>
      <c r="AB129" s="55"/>
      <c r="AC129" s="55"/>
      <c r="AD129" s="54"/>
      <c r="AE129" s="55"/>
      <c r="AF129" s="56"/>
      <c r="AG129" s="55"/>
      <c r="AH129" s="55"/>
      <c r="AI129" s="55"/>
      <c r="AJ129" s="57"/>
      <c r="AK129" s="58"/>
      <c r="AL129" s="58"/>
      <c r="AM129" s="58"/>
      <c r="AN129" s="59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05" t="s">
        <v>31</v>
      </c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7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108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10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6"/>
      <c r="AP137" s="46"/>
      <c r="AQ137" s="46"/>
      <c r="AS137" s="155" t="s">
        <v>158</v>
      </c>
      <c r="AT137" s="156"/>
      <c r="AU137" s="156"/>
      <c r="AV137" s="159" t="s">
        <v>100</v>
      </c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 t="s">
        <v>133</v>
      </c>
      <c r="CL137" s="156"/>
      <c r="CM137" s="156"/>
      <c r="CN137" s="159" t="s">
        <v>92</v>
      </c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6"/>
      <c r="AP138" s="46"/>
      <c r="AQ138" s="46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 t="s">
        <v>83</v>
      </c>
      <c r="AT139" s="172"/>
      <c r="AU139" s="172"/>
      <c r="AV139" s="172"/>
      <c r="AW139" s="172"/>
      <c r="AX139" s="172"/>
      <c r="AY139" s="172"/>
      <c r="AZ139" s="120">
        <v>46084</v>
      </c>
      <c r="BA139" s="94"/>
      <c r="BB139" s="94"/>
      <c r="BC139" s="94"/>
      <c r="BD139" s="94"/>
      <c r="BE139" s="94"/>
      <c r="BF139" s="289">
        <v>60</v>
      </c>
      <c r="BG139" s="289"/>
      <c r="BH139" s="289"/>
      <c r="BI139" s="289"/>
      <c r="BJ139" s="289">
        <v>20</v>
      </c>
      <c r="BK139" s="289"/>
      <c r="BL139" s="289"/>
      <c r="BM139" s="288">
        <f>IF(AZ139="","",ROUNDDOWN(BF139/BJ139,3))</f>
        <v>3</v>
      </c>
      <c r="BN139" s="288"/>
      <c r="BO139" s="288"/>
      <c r="BP139" s="288"/>
      <c r="BQ139" s="289">
        <v>10</v>
      </c>
      <c r="BR139" s="289"/>
      <c r="BS139" s="289"/>
      <c r="BT139" s="289"/>
      <c r="BU139" s="289" t="s">
        <v>148</v>
      </c>
      <c r="BV139" s="289"/>
      <c r="BW139" s="289"/>
      <c r="BX139" s="289"/>
      <c r="BY139" s="289"/>
      <c r="BZ139" s="289"/>
      <c r="CA139" s="289"/>
      <c r="CB139" s="94" t="s">
        <v>84</v>
      </c>
      <c r="CC139" s="94"/>
      <c r="CD139" s="94"/>
      <c r="CE139" s="94"/>
      <c r="CF139" s="122"/>
      <c r="CK139" s="171" t="s">
        <v>83</v>
      </c>
      <c r="CL139" s="172"/>
      <c r="CM139" s="172"/>
      <c r="CN139" s="172"/>
      <c r="CO139" s="172"/>
      <c r="CP139" s="172"/>
      <c r="CQ139" s="172"/>
      <c r="CR139" s="120">
        <v>45994</v>
      </c>
      <c r="CS139" s="94"/>
      <c r="CT139" s="94"/>
      <c r="CU139" s="94"/>
      <c r="CV139" s="94"/>
      <c r="CW139" s="94"/>
      <c r="CX139" s="289">
        <v>50</v>
      </c>
      <c r="CY139" s="289"/>
      <c r="CZ139" s="289"/>
      <c r="DA139" s="289"/>
      <c r="DB139" s="289">
        <v>27</v>
      </c>
      <c r="DC139" s="289"/>
      <c r="DD139" s="289"/>
      <c r="DE139" s="288">
        <f>IF(CR139="","",ROUNDDOWN(CX139/DB139,3))</f>
        <v>1.851</v>
      </c>
      <c r="DF139" s="288"/>
      <c r="DG139" s="288"/>
      <c r="DH139" s="288"/>
      <c r="DI139" s="289">
        <v>11</v>
      </c>
      <c r="DJ139" s="289"/>
      <c r="DK139" s="289"/>
      <c r="DL139" s="289"/>
      <c r="DM139" s="289" t="s">
        <v>77</v>
      </c>
      <c r="DN139" s="289"/>
      <c r="DO139" s="289"/>
      <c r="DP139" s="289"/>
      <c r="DQ139" s="289"/>
      <c r="DR139" s="289"/>
      <c r="DS139" s="289"/>
      <c r="DT139" s="94" t="s">
        <v>17</v>
      </c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289"/>
      <c r="BG140" s="289"/>
      <c r="BH140" s="289"/>
      <c r="BI140" s="289"/>
      <c r="BJ140" s="289"/>
      <c r="BK140" s="289"/>
      <c r="BL140" s="289"/>
      <c r="BM140" s="288"/>
      <c r="BN140" s="288"/>
      <c r="BO140" s="288"/>
      <c r="BP140" s="288"/>
      <c r="BQ140" s="289"/>
      <c r="BR140" s="289"/>
      <c r="BS140" s="289"/>
      <c r="BT140" s="289"/>
      <c r="BU140" s="289"/>
      <c r="BV140" s="289"/>
      <c r="BW140" s="289"/>
      <c r="BX140" s="289"/>
      <c r="BY140" s="289"/>
      <c r="BZ140" s="289"/>
      <c r="CA140" s="289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289"/>
      <c r="CY140" s="289"/>
      <c r="CZ140" s="289"/>
      <c r="DA140" s="289"/>
      <c r="DB140" s="289"/>
      <c r="DC140" s="289"/>
      <c r="DD140" s="289"/>
      <c r="DE140" s="288"/>
      <c r="DF140" s="288"/>
      <c r="DG140" s="288"/>
      <c r="DH140" s="288"/>
      <c r="DI140" s="289"/>
      <c r="DJ140" s="289"/>
      <c r="DK140" s="289"/>
      <c r="DL140" s="289"/>
      <c r="DM140" s="289"/>
      <c r="DN140" s="289"/>
      <c r="DO140" s="289"/>
      <c r="DP140" s="289"/>
      <c r="DQ140" s="289"/>
      <c r="DR140" s="289"/>
      <c r="DS140" s="289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 t="s">
        <v>148</v>
      </c>
      <c r="AT141" s="170"/>
      <c r="AU141" s="170"/>
      <c r="AV141" s="170"/>
      <c r="AW141" s="170"/>
      <c r="AX141" s="170"/>
      <c r="AY141" s="170"/>
      <c r="AZ141" s="120">
        <v>46084</v>
      </c>
      <c r="BA141" s="94"/>
      <c r="BB141" s="94"/>
      <c r="BC141" s="94"/>
      <c r="BD141" s="94"/>
      <c r="BE141" s="94"/>
      <c r="BF141" s="289">
        <v>60</v>
      </c>
      <c r="BG141" s="289"/>
      <c r="BH141" s="289"/>
      <c r="BI141" s="289"/>
      <c r="BJ141" s="289">
        <v>26</v>
      </c>
      <c r="BK141" s="289"/>
      <c r="BL141" s="289"/>
      <c r="BM141" s="288">
        <f>IF(AZ141="","",ROUNDDOWN(BF141/BJ141,3))</f>
        <v>2.3069999999999999</v>
      </c>
      <c r="BN141" s="288"/>
      <c r="BO141" s="288"/>
      <c r="BP141" s="288"/>
      <c r="BQ141" s="289">
        <v>8</v>
      </c>
      <c r="BR141" s="289"/>
      <c r="BS141" s="289"/>
      <c r="BT141" s="289"/>
      <c r="BU141" s="289" t="s">
        <v>82</v>
      </c>
      <c r="BV141" s="289"/>
      <c r="BW141" s="289"/>
      <c r="BX141" s="289"/>
      <c r="BY141" s="289"/>
      <c r="BZ141" s="289"/>
      <c r="CA141" s="289"/>
      <c r="CB141" s="94" t="s">
        <v>84</v>
      </c>
      <c r="CC141" s="94"/>
      <c r="CD141" s="94"/>
      <c r="CE141" s="94"/>
      <c r="CF141" s="122"/>
      <c r="CK141" s="169" t="s">
        <v>82</v>
      </c>
      <c r="CL141" s="170"/>
      <c r="CM141" s="170"/>
      <c r="CN141" s="170"/>
      <c r="CO141" s="170"/>
      <c r="CP141" s="170"/>
      <c r="CQ141" s="170"/>
      <c r="CR141" s="120">
        <v>45994</v>
      </c>
      <c r="CS141" s="94"/>
      <c r="CT141" s="94"/>
      <c r="CU141" s="94"/>
      <c r="CV141" s="94"/>
      <c r="CW141" s="94"/>
      <c r="CX141" s="289">
        <v>40</v>
      </c>
      <c r="CY141" s="289"/>
      <c r="CZ141" s="289"/>
      <c r="DA141" s="289"/>
      <c r="DB141" s="289">
        <v>30</v>
      </c>
      <c r="DC141" s="289"/>
      <c r="DD141" s="289"/>
      <c r="DE141" s="288">
        <f>IF(CR141="","",ROUNDDOWN(CX141/DB141,3))</f>
        <v>1.333</v>
      </c>
      <c r="DF141" s="288"/>
      <c r="DG141" s="288"/>
      <c r="DH141" s="288"/>
      <c r="DI141" s="289">
        <v>7</v>
      </c>
      <c r="DJ141" s="289"/>
      <c r="DK141" s="289"/>
      <c r="DL141" s="289"/>
      <c r="DM141" s="289" t="s">
        <v>132</v>
      </c>
      <c r="DN141" s="289"/>
      <c r="DO141" s="289"/>
      <c r="DP141" s="289"/>
      <c r="DQ141" s="289"/>
      <c r="DR141" s="289"/>
      <c r="DS141" s="289"/>
      <c r="DT141" s="94" t="s">
        <v>17</v>
      </c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289"/>
      <c r="BG142" s="289"/>
      <c r="BH142" s="289"/>
      <c r="BI142" s="289"/>
      <c r="BJ142" s="289"/>
      <c r="BK142" s="289"/>
      <c r="BL142" s="289"/>
      <c r="BM142" s="288"/>
      <c r="BN142" s="288"/>
      <c r="BO142" s="288"/>
      <c r="BP142" s="288"/>
      <c r="BQ142" s="289"/>
      <c r="BR142" s="289"/>
      <c r="BS142" s="289"/>
      <c r="BT142" s="289"/>
      <c r="BU142" s="289"/>
      <c r="BV142" s="289"/>
      <c r="BW142" s="289"/>
      <c r="BX142" s="289"/>
      <c r="BY142" s="289"/>
      <c r="BZ142" s="289"/>
      <c r="CA142" s="289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289"/>
      <c r="CY142" s="289"/>
      <c r="CZ142" s="289"/>
      <c r="DA142" s="289"/>
      <c r="DB142" s="289"/>
      <c r="DC142" s="289"/>
      <c r="DD142" s="289"/>
      <c r="DE142" s="288"/>
      <c r="DF142" s="288"/>
      <c r="DG142" s="288"/>
      <c r="DH142" s="288"/>
      <c r="DI142" s="289"/>
      <c r="DJ142" s="289"/>
      <c r="DK142" s="289"/>
      <c r="DL142" s="289"/>
      <c r="DM142" s="289"/>
      <c r="DN142" s="289"/>
      <c r="DO142" s="289"/>
      <c r="DP142" s="289"/>
      <c r="DQ142" s="289"/>
      <c r="DR142" s="289"/>
      <c r="DS142" s="289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 t="s">
        <v>82</v>
      </c>
      <c r="AT143" s="174"/>
      <c r="AU143" s="174"/>
      <c r="AV143" s="174"/>
      <c r="AW143" s="174"/>
      <c r="AX143" s="174"/>
      <c r="AY143" s="174"/>
      <c r="AZ143" s="120">
        <v>46086</v>
      </c>
      <c r="BA143" s="94"/>
      <c r="BB143" s="94"/>
      <c r="BC143" s="94"/>
      <c r="BD143" s="94"/>
      <c r="BE143" s="94"/>
      <c r="BF143" s="289">
        <v>60</v>
      </c>
      <c r="BG143" s="289"/>
      <c r="BH143" s="289"/>
      <c r="BI143" s="289"/>
      <c r="BJ143" s="289">
        <v>19</v>
      </c>
      <c r="BK143" s="289"/>
      <c r="BL143" s="289"/>
      <c r="BM143" s="288">
        <f>IF(AZ143="","",ROUNDDOWN(BF143/BJ143,3))</f>
        <v>3.157</v>
      </c>
      <c r="BN143" s="288"/>
      <c r="BO143" s="288"/>
      <c r="BP143" s="288"/>
      <c r="BQ143" s="289">
        <v>9</v>
      </c>
      <c r="BR143" s="289"/>
      <c r="BS143" s="289"/>
      <c r="BT143" s="289"/>
      <c r="BU143" s="289" t="s">
        <v>81</v>
      </c>
      <c r="BV143" s="289"/>
      <c r="BW143" s="289"/>
      <c r="BX143" s="289"/>
      <c r="BY143" s="289"/>
      <c r="BZ143" s="289"/>
      <c r="CA143" s="289"/>
      <c r="CB143" s="94" t="s">
        <v>84</v>
      </c>
      <c r="CC143" s="94"/>
      <c r="CD143" s="94"/>
      <c r="CE143" s="94"/>
      <c r="CF143" s="122"/>
      <c r="CK143" s="173" t="s">
        <v>93</v>
      </c>
      <c r="CL143" s="174"/>
      <c r="CM143" s="174"/>
      <c r="CN143" s="174"/>
      <c r="CO143" s="174"/>
      <c r="CP143" s="174"/>
      <c r="CQ143" s="174"/>
      <c r="CR143" s="120">
        <v>45999</v>
      </c>
      <c r="CS143" s="94"/>
      <c r="CT143" s="94"/>
      <c r="CU143" s="94"/>
      <c r="CV143" s="94"/>
      <c r="CW143" s="94"/>
      <c r="CX143" s="289">
        <v>50</v>
      </c>
      <c r="CY143" s="289"/>
      <c r="CZ143" s="289"/>
      <c r="DA143" s="289"/>
      <c r="DB143" s="289">
        <v>28</v>
      </c>
      <c r="DC143" s="289"/>
      <c r="DD143" s="289"/>
      <c r="DE143" s="288">
        <f>IF(CR143="","",ROUNDDOWN(CX143/DB143,3))</f>
        <v>1.7849999999999999</v>
      </c>
      <c r="DF143" s="288"/>
      <c r="DG143" s="288"/>
      <c r="DH143" s="288"/>
      <c r="DI143" s="289">
        <v>9</v>
      </c>
      <c r="DJ143" s="289"/>
      <c r="DK143" s="289"/>
      <c r="DL143" s="289"/>
      <c r="DM143" s="289" t="s">
        <v>82</v>
      </c>
      <c r="DN143" s="289"/>
      <c r="DO143" s="289"/>
      <c r="DP143" s="289"/>
      <c r="DQ143" s="289"/>
      <c r="DR143" s="289"/>
      <c r="DS143" s="289"/>
      <c r="DT143" s="94" t="s">
        <v>109</v>
      </c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289"/>
      <c r="BG144" s="289"/>
      <c r="BH144" s="289"/>
      <c r="BI144" s="289"/>
      <c r="BJ144" s="289"/>
      <c r="BK144" s="289"/>
      <c r="BL144" s="289"/>
      <c r="BM144" s="288"/>
      <c r="BN144" s="288"/>
      <c r="BO144" s="288"/>
      <c r="BP144" s="288"/>
      <c r="BQ144" s="289"/>
      <c r="BR144" s="289"/>
      <c r="BS144" s="289"/>
      <c r="BT144" s="289"/>
      <c r="BU144" s="289"/>
      <c r="BV144" s="289"/>
      <c r="BW144" s="289"/>
      <c r="BX144" s="289"/>
      <c r="BY144" s="289"/>
      <c r="BZ144" s="289"/>
      <c r="CA144" s="289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289"/>
      <c r="CY144" s="289"/>
      <c r="CZ144" s="289"/>
      <c r="DA144" s="289"/>
      <c r="DB144" s="289"/>
      <c r="DC144" s="289"/>
      <c r="DD144" s="289"/>
      <c r="DE144" s="288"/>
      <c r="DF144" s="288"/>
      <c r="DG144" s="288"/>
      <c r="DH144" s="288"/>
      <c r="DI144" s="289"/>
      <c r="DJ144" s="289"/>
      <c r="DK144" s="289"/>
      <c r="DL144" s="289"/>
      <c r="DM144" s="289"/>
      <c r="DN144" s="289"/>
      <c r="DO144" s="289"/>
      <c r="DP144" s="289"/>
      <c r="DQ144" s="289"/>
      <c r="DR144" s="289"/>
      <c r="DS144" s="289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120">
        <v>46001</v>
      </c>
      <c r="CS145" s="94"/>
      <c r="CT145" s="94"/>
      <c r="CU145" s="94"/>
      <c r="CV145" s="94"/>
      <c r="CW145" s="94"/>
      <c r="CX145" s="289">
        <v>50</v>
      </c>
      <c r="CY145" s="289"/>
      <c r="CZ145" s="289"/>
      <c r="DA145" s="289"/>
      <c r="DB145" s="289">
        <v>26</v>
      </c>
      <c r="DC145" s="289"/>
      <c r="DD145" s="289"/>
      <c r="DE145" s="288">
        <f>IF(CR145="","",ROUNDDOWN(CX145/DB145,3))</f>
        <v>1.923</v>
      </c>
      <c r="DF145" s="288"/>
      <c r="DG145" s="288"/>
      <c r="DH145" s="288"/>
      <c r="DI145" s="289">
        <v>6</v>
      </c>
      <c r="DJ145" s="289"/>
      <c r="DK145" s="289"/>
      <c r="DL145" s="289"/>
      <c r="DM145" s="289" t="s">
        <v>77</v>
      </c>
      <c r="DN145" s="289"/>
      <c r="DO145" s="289"/>
      <c r="DP145" s="289"/>
      <c r="DQ145" s="289"/>
      <c r="DR145" s="289"/>
      <c r="DS145" s="289"/>
      <c r="DT145" s="94" t="s">
        <v>109</v>
      </c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289"/>
      <c r="CY146" s="289"/>
      <c r="CZ146" s="289"/>
      <c r="DA146" s="289"/>
      <c r="DB146" s="289"/>
      <c r="DC146" s="289"/>
      <c r="DD146" s="289"/>
      <c r="DE146" s="288"/>
      <c r="DF146" s="288"/>
      <c r="DG146" s="288"/>
      <c r="DH146" s="288"/>
      <c r="DI146" s="289"/>
      <c r="DJ146" s="289"/>
      <c r="DK146" s="289"/>
      <c r="DL146" s="289"/>
      <c r="DM146" s="289"/>
      <c r="DN146" s="289"/>
      <c r="DO146" s="289"/>
      <c r="DP146" s="289"/>
      <c r="DQ146" s="289"/>
      <c r="DR146" s="289"/>
      <c r="DS146" s="289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120">
        <v>46002</v>
      </c>
      <c r="CS147" s="94"/>
      <c r="CT147" s="94"/>
      <c r="CU147" s="94"/>
      <c r="CV147" s="94"/>
      <c r="CW147" s="94"/>
      <c r="CX147" s="289">
        <v>49</v>
      </c>
      <c r="CY147" s="289"/>
      <c r="CZ147" s="289"/>
      <c r="DA147" s="289"/>
      <c r="DB147" s="289">
        <v>30</v>
      </c>
      <c r="DC147" s="289"/>
      <c r="DD147" s="289"/>
      <c r="DE147" s="288">
        <f>IF(CR147="","",ROUNDDOWN(CX147/DB147,3))</f>
        <v>1.633</v>
      </c>
      <c r="DF147" s="288"/>
      <c r="DG147" s="288"/>
      <c r="DH147" s="288"/>
      <c r="DI147" s="289">
        <v>9</v>
      </c>
      <c r="DJ147" s="289"/>
      <c r="DK147" s="289"/>
      <c r="DL147" s="289"/>
      <c r="DM147" s="289" t="s">
        <v>93</v>
      </c>
      <c r="DN147" s="289"/>
      <c r="DO147" s="289"/>
      <c r="DP147" s="289"/>
      <c r="DQ147" s="289"/>
      <c r="DR147" s="289"/>
      <c r="DS147" s="289"/>
      <c r="DT147" s="94" t="s">
        <v>109</v>
      </c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289"/>
      <c r="CY148" s="289"/>
      <c r="CZ148" s="289"/>
      <c r="DA148" s="289"/>
      <c r="DB148" s="289"/>
      <c r="DC148" s="289"/>
      <c r="DD148" s="289"/>
      <c r="DE148" s="288"/>
      <c r="DF148" s="288"/>
      <c r="DG148" s="288"/>
      <c r="DH148" s="288"/>
      <c r="DI148" s="289"/>
      <c r="DJ148" s="289"/>
      <c r="DK148" s="289"/>
      <c r="DL148" s="289"/>
      <c r="DM148" s="289"/>
      <c r="DN148" s="289"/>
      <c r="DO148" s="289"/>
      <c r="DP148" s="289"/>
      <c r="DQ148" s="289"/>
      <c r="DR148" s="289"/>
      <c r="DS148" s="289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54"/>
      <c r="Z151" s="55"/>
      <c r="AA151" s="55"/>
      <c r="AB151" s="55"/>
      <c r="AC151" s="54"/>
      <c r="AD151" s="55"/>
      <c r="AE151" s="55"/>
      <c r="AF151" s="56"/>
      <c r="AG151" s="55"/>
      <c r="AH151" s="55"/>
      <c r="AI151" s="55"/>
      <c r="AJ151" s="57"/>
      <c r="AK151" s="58"/>
      <c r="AL151" s="58"/>
      <c r="AM151" s="58"/>
      <c r="AN151" s="59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180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239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54"/>
      <c r="Z152" s="55"/>
      <c r="AA152" s="55"/>
      <c r="AB152" s="55"/>
      <c r="AC152" s="54"/>
      <c r="AD152" s="55"/>
      <c r="AE152" s="55"/>
      <c r="AF152" s="56"/>
      <c r="AG152" s="55"/>
      <c r="AH152" s="55"/>
      <c r="AI152" s="55"/>
      <c r="AJ152" s="57"/>
      <c r="AK152" s="58"/>
      <c r="AL152" s="58"/>
      <c r="AM152" s="58"/>
      <c r="AN152" s="59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>Total</v>
      </c>
      <c r="BA153" s="94"/>
      <c r="BB153" s="94"/>
      <c r="BC153" s="94"/>
      <c r="BD153" s="94"/>
      <c r="BE153" s="94"/>
      <c r="BF153" s="98">
        <f>IF(AZ153="","",SUM(BF139:BI150))</f>
        <v>180</v>
      </c>
      <c r="BG153" s="98"/>
      <c r="BH153" s="98"/>
      <c r="BI153" s="98"/>
      <c r="BJ153" s="98">
        <f>IF(AZ153="","",SUM(BJ139:BL150))</f>
        <v>65</v>
      </c>
      <c r="BK153" s="98"/>
      <c r="BL153" s="98"/>
      <c r="BM153" s="104">
        <f>IF(AZ153="","",ROUNDDOWN(BF153/BJ153,3))</f>
        <v>2.7690000000000001</v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>Total</v>
      </c>
      <c r="CS153" s="94"/>
      <c r="CT153" s="94"/>
      <c r="CU153" s="94"/>
      <c r="CV153" s="94"/>
      <c r="CW153" s="94"/>
      <c r="CX153" s="98">
        <f>IF(CR153="","",SUM(CX139:DA150))</f>
        <v>239</v>
      </c>
      <c r="CY153" s="98"/>
      <c r="CZ153" s="98"/>
      <c r="DA153" s="98"/>
      <c r="DB153" s="98">
        <f>IF(CR153="","",SUM(DB139:DD150))</f>
        <v>141</v>
      </c>
      <c r="DC153" s="98"/>
      <c r="DD153" s="98"/>
      <c r="DE153" s="104">
        <f>IF(CR153="","",ROUNDDOWN(CX153/DB153,3))</f>
        <v>1.6950000000000001</v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82" t="s">
        <v>35</v>
      </c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185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 t="s">
        <v>142</v>
      </c>
      <c r="B160" s="156"/>
      <c r="C160" s="156"/>
      <c r="D160" s="159" t="s">
        <v>125</v>
      </c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 t="s">
        <v>117</v>
      </c>
      <c r="AT160" s="156"/>
      <c r="AU160" s="156"/>
      <c r="AV160" s="159" t="s">
        <v>92</v>
      </c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 t="s">
        <v>95</v>
      </c>
      <c r="CL160" s="218"/>
      <c r="CM160" s="218"/>
      <c r="CN160" s="218" t="s">
        <v>92</v>
      </c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 t="s">
        <v>105</v>
      </c>
      <c r="B162" s="172"/>
      <c r="C162" s="172"/>
      <c r="D162" s="172"/>
      <c r="E162" s="172"/>
      <c r="F162" s="172"/>
      <c r="G162" s="172"/>
      <c r="H162" s="120">
        <v>46049</v>
      </c>
      <c r="I162" s="94"/>
      <c r="J162" s="94"/>
      <c r="K162" s="94"/>
      <c r="L162" s="94"/>
      <c r="M162" s="94"/>
      <c r="N162" s="121">
        <v>41</v>
      </c>
      <c r="O162" s="121"/>
      <c r="P162" s="121"/>
      <c r="Q162" s="121"/>
      <c r="R162" s="121">
        <v>30</v>
      </c>
      <c r="S162" s="121"/>
      <c r="T162" s="121"/>
      <c r="U162" s="126">
        <f>IF(H162="","",ROUNDDOWN(N162/R162,3))</f>
        <v>1.3660000000000001</v>
      </c>
      <c r="V162" s="126"/>
      <c r="W162" s="126"/>
      <c r="X162" s="126"/>
      <c r="Y162" s="121">
        <v>4</v>
      </c>
      <c r="Z162" s="121"/>
      <c r="AA162" s="121"/>
      <c r="AB162" s="121"/>
      <c r="AC162" s="121" t="s">
        <v>105</v>
      </c>
      <c r="AD162" s="121"/>
      <c r="AE162" s="121"/>
      <c r="AF162" s="121"/>
      <c r="AG162" s="121"/>
      <c r="AH162" s="121"/>
      <c r="AI162" s="121"/>
      <c r="AJ162" s="94" t="s">
        <v>17</v>
      </c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120">
        <v>45951</v>
      </c>
      <c r="BA162" s="94"/>
      <c r="BB162" s="94"/>
      <c r="BC162" s="94"/>
      <c r="BD162" s="94"/>
      <c r="BE162" s="94"/>
      <c r="BF162" s="121">
        <v>8</v>
      </c>
      <c r="BG162" s="121"/>
      <c r="BH162" s="121"/>
      <c r="BI162" s="121"/>
      <c r="BJ162" s="121">
        <v>40</v>
      </c>
      <c r="BK162" s="121"/>
      <c r="BL162" s="121"/>
      <c r="BM162" s="126">
        <f>IF(AZ162="","",ROUNDDOWN(BF162/BJ162,3))</f>
        <v>0.2</v>
      </c>
      <c r="BN162" s="126"/>
      <c r="BO162" s="126"/>
      <c r="BP162" s="126"/>
      <c r="BQ162" s="121">
        <v>2</v>
      </c>
      <c r="BR162" s="121"/>
      <c r="BS162" s="121"/>
      <c r="BT162" s="121"/>
      <c r="BU162" s="121" t="s">
        <v>93</v>
      </c>
      <c r="BV162" s="121"/>
      <c r="BW162" s="121"/>
      <c r="BX162" s="121"/>
      <c r="BY162" s="121"/>
      <c r="BZ162" s="121"/>
      <c r="CA162" s="121"/>
      <c r="CB162" s="94" t="s">
        <v>17</v>
      </c>
      <c r="CC162" s="94"/>
      <c r="CD162" s="94"/>
      <c r="CE162" s="94"/>
      <c r="CF162" s="122"/>
      <c r="CK162" s="171" t="s">
        <v>85</v>
      </c>
      <c r="CL162" s="172"/>
      <c r="CM162" s="172"/>
      <c r="CN162" s="172"/>
      <c r="CO162" s="172"/>
      <c r="CP162" s="172"/>
      <c r="CQ162" s="172"/>
      <c r="CR162" s="120">
        <v>45917</v>
      </c>
      <c r="CS162" s="94"/>
      <c r="CT162" s="94"/>
      <c r="CU162" s="94"/>
      <c r="CV162" s="94"/>
      <c r="CW162" s="94"/>
      <c r="CX162" s="289">
        <v>20</v>
      </c>
      <c r="CY162" s="289"/>
      <c r="CZ162" s="289"/>
      <c r="DA162" s="289"/>
      <c r="DB162" s="289">
        <v>33</v>
      </c>
      <c r="DC162" s="289"/>
      <c r="DD162" s="289"/>
      <c r="DE162" s="288">
        <f>IF(CR162="","",ROUNDDOWN(CX162/DB162,3))</f>
        <v>0.60599999999999998</v>
      </c>
      <c r="DF162" s="288"/>
      <c r="DG162" s="288"/>
      <c r="DH162" s="288"/>
      <c r="DI162" s="289">
        <v>4</v>
      </c>
      <c r="DJ162" s="289"/>
      <c r="DK162" s="289"/>
      <c r="DL162" s="289"/>
      <c r="DM162" s="289" t="s">
        <v>77</v>
      </c>
      <c r="DN162" s="289"/>
      <c r="DO162" s="289"/>
      <c r="DP162" s="289"/>
      <c r="DQ162" s="289"/>
      <c r="DR162" s="289"/>
      <c r="DS162" s="289"/>
      <c r="DT162" s="94" t="s">
        <v>84</v>
      </c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121"/>
      <c r="O163" s="121"/>
      <c r="P163" s="121"/>
      <c r="Q163" s="121"/>
      <c r="R163" s="121"/>
      <c r="S163" s="121"/>
      <c r="T163" s="121"/>
      <c r="U163" s="126"/>
      <c r="V163" s="126"/>
      <c r="W163" s="126"/>
      <c r="X163" s="126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121"/>
      <c r="BG163" s="121"/>
      <c r="BH163" s="121"/>
      <c r="BI163" s="121"/>
      <c r="BJ163" s="121"/>
      <c r="BK163" s="121"/>
      <c r="BL163" s="121"/>
      <c r="BM163" s="126"/>
      <c r="BN163" s="126"/>
      <c r="BO163" s="126"/>
      <c r="BP163" s="126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289"/>
      <c r="CY163" s="289"/>
      <c r="CZ163" s="289"/>
      <c r="DA163" s="289"/>
      <c r="DB163" s="289"/>
      <c r="DC163" s="289"/>
      <c r="DD163" s="289"/>
      <c r="DE163" s="288"/>
      <c r="DF163" s="288"/>
      <c r="DG163" s="288"/>
      <c r="DH163" s="288"/>
      <c r="DI163" s="289"/>
      <c r="DJ163" s="289"/>
      <c r="DK163" s="289"/>
      <c r="DL163" s="289"/>
      <c r="DM163" s="289"/>
      <c r="DN163" s="289"/>
      <c r="DO163" s="289"/>
      <c r="DP163" s="289"/>
      <c r="DQ163" s="289"/>
      <c r="DR163" s="289"/>
      <c r="DS163" s="289"/>
      <c r="DT163" s="94"/>
      <c r="DU163" s="94"/>
      <c r="DV163" s="94"/>
      <c r="DW163" s="94"/>
      <c r="DX163" s="122"/>
    </row>
    <row r="164" spans="1:128" ht="6" customHeight="1">
      <c r="A164" s="169" t="s">
        <v>108</v>
      </c>
      <c r="B164" s="170"/>
      <c r="C164" s="170"/>
      <c r="D164" s="170"/>
      <c r="E164" s="170"/>
      <c r="F164" s="170"/>
      <c r="G164" s="170"/>
      <c r="H164" s="94" t="s">
        <v>141</v>
      </c>
      <c r="I164" s="94"/>
      <c r="J164" s="94"/>
      <c r="K164" s="94"/>
      <c r="L164" s="94"/>
      <c r="M164" s="94"/>
      <c r="N164" s="121">
        <v>26</v>
      </c>
      <c r="O164" s="121"/>
      <c r="P164" s="121"/>
      <c r="Q164" s="121"/>
      <c r="R164" s="121">
        <v>30</v>
      </c>
      <c r="S164" s="121"/>
      <c r="T164" s="121"/>
      <c r="U164" s="126">
        <f>IF(H164="","",ROUNDDOWN(N164/R164,3))</f>
        <v>0.86599999999999999</v>
      </c>
      <c r="V164" s="126"/>
      <c r="W164" s="126"/>
      <c r="X164" s="126"/>
      <c r="Y164" s="121">
        <v>5</v>
      </c>
      <c r="Z164" s="121"/>
      <c r="AA164" s="121"/>
      <c r="AB164" s="121"/>
      <c r="AC164" s="121" t="s">
        <v>123</v>
      </c>
      <c r="AD164" s="121"/>
      <c r="AE164" s="121"/>
      <c r="AF164" s="121"/>
      <c r="AG164" s="121"/>
      <c r="AH164" s="121"/>
      <c r="AI164" s="121"/>
      <c r="AJ164" s="94" t="s">
        <v>17</v>
      </c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120">
        <v>45952</v>
      </c>
      <c r="BA164" s="94"/>
      <c r="BB164" s="94"/>
      <c r="BC164" s="94"/>
      <c r="BD164" s="94"/>
      <c r="BE164" s="94"/>
      <c r="BF164" s="121">
        <v>12</v>
      </c>
      <c r="BG164" s="121"/>
      <c r="BH164" s="121"/>
      <c r="BI164" s="121"/>
      <c r="BJ164" s="121">
        <v>35</v>
      </c>
      <c r="BK164" s="121"/>
      <c r="BL164" s="121"/>
      <c r="BM164" s="126">
        <f>IF(AZ164="","",ROUNDDOWN(BF164/BJ164,3))</f>
        <v>0.34200000000000003</v>
      </c>
      <c r="BN164" s="126"/>
      <c r="BO164" s="126"/>
      <c r="BP164" s="126"/>
      <c r="BQ164" s="121">
        <v>2</v>
      </c>
      <c r="BR164" s="121"/>
      <c r="BS164" s="121"/>
      <c r="BT164" s="121"/>
      <c r="BU164" s="121" t="s">
        <v>86</v>
      </c>
      <c r="BV164" s="121"/>
      <c r="BW164" s="121"/>
      <c r="BX164" s="121"/>
      <c r="BY164" s="121"/>
      <c r="BZ164" s="121"/>
      <c r="CA164" s="121"/>
      <c r="CB164" s="94" t="s">
        <v>17</v>
      </c>
      <c r="CC164" s="94"/>
      <c r="CD164" s="94"/>
      <c r="CE164" s="94"/>
      <c r="CF164" s="122"/>
      <c r="CK164" s="169" t="s">
        <v>86</v>
      </c>
      <c r="CL164" s="170"/>
      <c r="CM164" s="170"/>
      <c r="CN164" s="170"/>
      <c r="CO164" s="170"/>
      <c r="CP164" s="170"/>
      <c r="CQ164" s="170"/>
      <c r="CR164" s="120">
        <v>45919</v>
      </c>
      <c r="CS164" s="94"/>
      <c r="CT164" s="94"/>
      <c r="CU164" s="94"/>
      <c r="CV164" s="94"/>
      <c r="CW164" s="94"/>
      <c r="CX164" s="121">
        <v>16</v>
      </c>
      <c r="CY164" s="121"/>
      <c r="CZ164" s="121"/>
      <c r="DA164" s="121"/>
      <c r="DB164" s="121">
        <v>40</v>
      </c>
      <c r="DC164" s="121"/>
      <c r="DD164" s="121"/>
      <c r="DE164" s="126">
        <f>IF(CR164="","",ROUNDDOWN(CX164/DB164,3))</f>
        <v>0.4</v>
      </c>
      <c r="DF164" s="126"/>
      <c r="DG164" s="126"/>
      <c r="DH164" s="126"/>
      <c r="DI164" s="121">
        <v>4</v>
      </c>
      <c r="DJ164" s="121"/>
      <c r="DK164" s="121"/>
      <c r="DL164" s="121"/>
      <c r="DM164" s="121" t="s">
        <v>85</v>
      </c>
      <c r="DN164" s="121"/>
      <c r="DO164" s="121"/>
      <c r="DP164" s="121"/>
      <c r="DQ164" s="121"/>
      <c r="DR164" s="121"/>
      <c r="DS164" s="121"/>
      <c r="DT164" s="94" t="s">
        <v>84</v>
      </c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121"/>
      <c r="O165" s="121"/>
      <c r="P165" s="121"/>
      <c r="Q165" s="121"/>
      <c r="R165" s="121"/>
      <c r="S165" s="121"/>
      <c r="T165" s="121"/>
      <c r="U165" s="126"/>
      <c r="V165" s="126"/>
      <c r="W165" s="126"/>
      <c r="X165" s="126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121"/>
      <c r="BG165" s="121"/>
      <c r="BH165" s="121"/>
      <c r="BI165" s="121"/>
      <c r="BJ165" s="121"/>
      <c r="BK165" s="121"/>
      <c r="BL165" s="121"/>
      <c r="BM165" s="126"/>
      <c r="BN165" s="126"/>
      <c r="BO165" s="126"/>
      <c r="BP165" s="126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121"/>
      <c r="CY165" s="121"/>
      <c r="CZ165" s="121"/>
      <c r="DA165" s="121"/>
      <c r="DB165" s="121"/>
      <c r="DC165" s="121"/>
      <c r="DD165" s="121"/>
      <c r="DE165" s="126"/>
      <c r="DF165" s="126"/>
      <c r="DG165" s="126"/>
      <c r="DH165" s="126"/>
      <c r="DI165" s="121"/>
      <c r="DJ165" s="121"/>
      <c r="DK165" s="121"/>
      <c r="DL165" s="121"/>
      <c r="DM165" s="121"/>
      <c r="DN165" s="121"/>
      <c r="DO165" s="121"/>
      <c r="DP165" s="121"/>
      <c r="DQ165" s="121"/>
      <c r="DR165" s="121"/>
      <c r="DS165" s="121"/>
      <c r="DT165" s="94"/>
      <c r="DU165" s="94"/>
      <c r="DV165" s="94"/>
      <c r="DW165" s="94"/>
      <c r="DX165" s="122"/>
    </row>
    <row r="166" spans="1:128" ht="6" customHeight="1">
      <c r="A166" s="173" t="s">
        <v>123</v>
      </c>
      <c r="B166" s="174"/>
      <c r="C166" s="174"/>
      <c r="D166" s="174"/>
      <c r="E166" s="174"/>
      <c r="F166" s="174"/>
      <c r="G166" s="174"/>
      <c r="H166" s="120">
        <v>46053</v>
      </c>
      <c r="I166" s="94"/>
      <c r="J166" s="94"/>
      <c r="K166" s="94"/>
      <c r="L166" s="94"/>
      <c r="M166" s="94"/>
      <c r="N166" s="289">
        <v>36</v>
      </c>
      <c r="O166" s="289"/>
      <c r="P166" s="289"/>
      <c r="Q166" s="289"/>
      <c r="R166" s="289">
        <v>30</v>
      </c>
      <c r="S166" s="289"/>
      <c r="T166" s="289"/>
      <c r="U166" s="288">
        <f>IF(H166="","",ROUNDDOWN(N166/R166,3))</f>
        <v>1.2</v>
      </c>
      <c r="V166" s="288"/>
      <c r="W166" s="288"/>
      <c r="X166" s="288"/>
      <c r="Y166" s="289">
        <v>9</v>
      </c>
      <c r="Z166" s="289"/>
      <c r="AA166" s="289"/>
      <c r="AB166" s="289"/>
      <c r="AC166" s="289" t="s">
        <v>90</v>
      </c>
      <c r="AD166" s="289"/>
      <c r="AE166" s="289"/>
      <c r="AF166" s="289"/>
      <c r="AG166" s="289"/>
      <c r="AH166" s="289"/>
      <c r="AI166" s="289"/>
      <c r="AJ166" s="94" t="s">
        <v>17</v>
      </c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120">
        <v>45952</v>
      </c>
      <c r="BA166" s="94"/>
      <c r="BB166" s="94"/>
      <c r="BC166" s="94"/>
      <c r="BD166" s="94"/>
      <c r="BE166" s="94"/>
      <c r="BF166" s="289">
        <v>15</v>
      </c>
      <c r="BG166" s="289"/>
      <c r="BH166" s="289"/>
      <c r="BI166" s="289"/>
      <c r="BJ166" s="289">
        <v>40</v>
      </c>
      <c r="BK166" s="289"/>
      <c r="BL166" s="289"/>
      <c r="BM166" s="288">
        <f>IF(AZ166="","",ROUNDDOWN(BF166/BJ166,3))</f>
        <v>0.375</v>
      </c>
      <c r="BN166" s="288"/>
      <c r="BO166" s="288"/>
      <c r="BP166" s="288"/>
      <c r="BQ166" s="289">
        <v>4</v>
      </c>
      <c r="BR166" s="289"/>
      <c r="BS166" s="289"/>
      <c r="BT166" s="289"/>
      <c r="BU166" s="289" t="s">
        <v>90</v>
      </c>
      <c r="BV166" s="289"/>
      <c r="BW166" s="289"/>
      <c r="BX166" s="289"/>
      <c r="BY166" s="289"/>
      <c r="BZ166" s="289"/>
      <c r="CA166" s="289"/>
      <c r="CB166" s="94" t="s">
        <v>17</v>
      </c>
      <c r="CC166" s="94"/>
      <c r="CD166" s="94"/>
      <c r="CE166" s="94"/>
      <c r="CF166" s="122"/>
      <c r="CK166" s="173" t="s">
        <v>83</v>
      </c>
      <c r="CL166" s="174"/>
      <c r="CM166" s="174"/>
      <c r="CN166" s="174"/>
      <c r="CO166" s="174"/>
      <c r="CP166" s="174"/>
      <c r="CQ166" s="174"/>
      <c r="CR166" s="120">
        <v>45924</v>
      </c>
      <c r="CS166" s="94"/>
      <c r="CT166" s="94"/>
      <c r="CU166" s="94"/>
      <c r="CV166" s="94"/>
      <c r="CW166" s="94"/>
      <c r="CX166" s="121">
        <v>13</v>
      </c>
      <c r="CY166" s="121"/>
      <c r="CZ166" s="121"/>
      <c r="DA166" s="121"/>
      <c r="DB166" s="121">
        <v>40</v>
      </c>
      <c r="DC166" s="121"/>
      <c r="DD166" s="121"/>
      <c r="DE166" s="126">
        <f>IF(CR166="","",ROUNDDOWN(CX166/DB166,3))</f>
        <v>0.32500000000000001</v>
      </c>
      <c r="DF166" s="126"/>
      <c r="DG166" s="126"/>
      <c r="DH166" s="126"/>
      <c r="DI166" s="121">
        <v>2</v>
      </c>
      <c r="DJ166" s="121"/>
      <c r="DK166" s="121"/>
      <c r="DL166" s="121"/>
      <c r="DM166" s="121" t="s">
        <v>86</v>
      </c>
      <c r="DN166" s="121"/>
      <c r="DO166" s="121"/>
      <c r="DP166" s="121"/>
      <c r="DQ166" s="121"/>
      <c r="DR166" s="121"/>
      <c r="DS166" s="121"/>
      <c r="DT166" s="94" t="s">
        <v>84</v>
      </c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289"/>
      <c r="O167" s="289"/>
      <c r="P167" s="289"/>
      <c r="Q167" s="289"/>
      <c r="R167" s="289"/>
      <c r="S167" s="289"/>
      <c r="T167" s="289"/>
      <c r="U167" s="288"/>
      <c r="V167" s="288"/>
      <c r="W167" s="288"/>
      <c r="X167" s="288"/>
      <c r="Y167" s="289"/>
      <c r="Z167" s="289"/>
      <c r="AA167" s="289"/>
      <c r="AB167" s="289"/>
      <c r="AC167" s="289"/>
      <c r="AD167" s="289"/>
      <c r="AE167" s="289"/>
      <c r="AF167" s="289"/>
      <c r="AG167" s="289"/>
      <c r="AH167" s="289"/>
      <c r="AI167" s="289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289"/>
      <c r="BG167" s="289"/>
      <c r="BH167" s="289"/>
      <c r="BI167" s="289"/>
      <c r="BJ167" s="289"/>
      <c r="BK167" s="289"/>
      <c r="BL167" s="289"/>
      <c r="BM167" s="288"/>
      <c r="BN167" s="288"/>
      <c r="BO167" s="288"/>
      <c r="BP167" s="288"/>
      <c r="BQ167" s="289"/>
      <c r="BR167" s="289"/>
      <c r="BS167" s="289"/>
      <c r="BT167" s="289"/>
      <c r="BU167" s="289"/>
      <c r="BV167" s="289"/>
      <c r="BW167" s="289"/>
      <c r="BX167" s="289"/>
      <c r="BY167" s="289"/>
      <c r="BZ167" s="289"/>
      <c r="CA167" s="289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121"/>
      <c r="CY167" s="121"/>
      <c r="CZ167" s="121"/>
      <c r="DA167" s="121"/>
      <c r="DB167" s="121"/>
      <c r="DC167" s="121"/>
      <c r="DD167" s="121"/>
      <c r="DE167" s="126"/>
      <c r="DF167" s="126"/>
      <c r="DG167" s="126"/>
      <c r="DH167" s="126"/>
      <c r="DI167" s="121"/>
      <c r="DJ167" s="121"/>
      <c r="DK167" s="121"/>
      <c r="DL167" s="121"/>
      <c r="DM167" s="121"/>
      <c r="DN167" s="121"/>
      <c r="DO167" s="121"/>
      <c r="DP167" s="121"/>
      <c r="DQ167" s="121"/>
      <c r="DR167" s="121"/>
      <c r="DS167" s="121"/>
      <c r="DT167" s="94"/>
      <c r="DU167" s="94"/>
      <c r="DV167" s="94"/>
      <c r="DW167" s="94"/>
      <c r="DX167" s="122"/>
    </row>
    <row r="168" spans="1:128" ht="6" customHeight="1">
      <c r="A168" s="173" t="s">
        <v>93</v>
      </c>
      <c r="B168" s="174"/>
      <c r="C168" s="174"/>
      <c r="D168" s="174"/>
      <c r="E168" s="174"/>
      <c r="F168" s="174"/>
      <c r="G168" s="174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120">
        <v>45926</v>
      </c>
      <c r="CS168" s="94"/>
      <c r="CT168" s="94"/>
      <c r="CU168" s="94"/>
      <c r="CV168" s="94"/>
      <c r="CW168" s="94"/>
      <c r="CX168" s="289">
        <v>20</v>
      </c>
      <c r="CY168" s="289"/>
      <c r="CZ168" s="289"/>
      <c r="DA168" s="289"/>
      <c r="DB168" s="289">
        <v>32</v>
      </c>
      <c r="DC168" s="289"/>
      <c r="DD168" s="289"/>
      <c r="DE168" s="288">
        <f>IF(CR168="","",ROUNDDOWN(CX168/DB168,3))</f>
        <v>0.625</v>
      </c>
      <c r="DF168" s="288"/>
      <c r="DG168" s="288"/>
      <c r="DH168" s="288"/>
      <c r="DI168" s="289">
        <v>3</v>
      </c>
      <c r="DJ168" s="289"/>
      <c r="DK168" s="289"/>
      <c r="DL168" s="289"/>
      <c r="DM168" s="289" t="s">
        <v>93</v>
      </c>
      <c r="DN168" s="289"/>
      <c r="DO168" s="289"/>
      <c r="DP168" s="289"/>
      <c r="DQ168" s="289"/>
      <c r="DR168" s="289"/>
      <c r="DS168" s="289"/>
      <c r="DT168" s="94" t="s">
        <v>84</v>
      </c>
      <c r="DU168" s="94"/>
      <c r="DV168" s="94"/>
      <c r="DW168" s="94"/>
      <c r="DX168" s="122"/>
    </row>
    <row r="169" spans="1:128" ht="6" customHeight="1">
      <c r="A169" s="173"/>
      <c r="B169" s="174"/>
      <c r="C169" s="174"/>
      <c r="D169" s="174"/>
      <c r="E169" s="174"/>
      <c r="F169" s="174"/>
      <c r="G169" s="174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289"/>
      <c r="CY169" s="289"/>
      <c r="CZ169" s="289"/>
      <c r="DA169" s="289"/>
      <c r="DB169" s="289"/>
      <c r="DC169" s="289"/>
      <c r="DD169" s="289"/>
      <c r="DE169" s="288"/>
      <c r="DF169" s="288"/>
      <c r="DG169" s="288"/>
      <c r="DH169" s="288"/>
      <c r="DI169" s="289"/>
      <c r="DJ169" s="289"/>
      <c r="DK169" s="289"/>
      <c r="DL169" s="289"/>
      <c r="DM169" s="289"/>
      <c r="DN169" s="289"/>
      <c r="DO169" s="289"/>
      <c r="DP169" s="289"/>
      <c r="DQ169" s="289"/>
      <c r="DR169" s="289"/>
      <c r="DS169" s="289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103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54"/>
      <c r="Z174" s="55"/>
      <c r="AA174" s="55"/>
      <c r="AB174" s="55"/>
      <c r="AC174" s="54"/>
      <c r="AD174" s="55"/>
      <c r="AE174" s="55"/>
      <c r="AF174" s="56"/>
      <c r="AG174" s="55"/>
      <c r="AH174" s="55"/>
      <c r="AI174" s="55"/>
      <c r="AJ174" s="57"/>
      <c r="AK174" s="58"/>
      <c r="AL174" s="58"/>
      <c r="AM174" s="58"/>
      <c r="AN174" s="59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35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69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54"/>
      <c r="Z175" s="55"/>
      <c r="AA175" s="55"/>
      <c r="AB175" s="55"/>
      <c r="AC175" s="54"/>
      <c r="AD175" s="55"/>
      <c r="AE175" s="55"/>
      <c r="AF175" s="56"/>
      <c r="AG175" s="55"/>
      <c r="AH175" s="55"/>
      <c r="AI175" s="55"/>
      <c r="AJ175" s="57"/>
      <c r="AK175" s="58"/>
      <c r="AL175" s="58"/>
      <c r="AM175" s="58"/>
      <c r="AN175" s="59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>Total</v>
      </c>
      <c r="I176" s="94"/>
      <c r="J176" s="94"/>
      <c r="K176" s="94"/>
      <c r="L176" s="94"/>
      <c r="M176" s="94"/>
      <c r="N176" s="98">
        <f>IF(H176="","",SUM(N162:Q173))</f>
        <v>103</v>
      </c>
      <c r="O176" s="98"/>
      <c r="P176" s="98"/>
      <c r="Q176" s="98"/>
      <c r="R176" s="98">
        <f>IF(H176="","",SUM(R162:T173))</f>
        <v>90</v>
      </c>
      <c r="S176" s="98"/>
      <c r="T176" s="98"/>
      <c r="U176" s="104">
        <f>IF(H176="","",ROUNDDOWN(N176/R176,3))</f>
        <v>1.1439999999999999</v>
      </c>
      <c r="V176" s="104"/>
      <c r="W176" s="104"/>
      <c r="X176" s="140"/>
      <c r="Y176" s="202" t="s">
        <v>30</v>
      </c>
      <c r="Z176" s="156"/>
      <c r="AA176" s="156"/>
      <c r="AB176" s="156"/>
      <c r="AC176" s="368">
        <f>IF(N176="","",N176*1.5)</f>
        <v>154.5</v>
      </c>
      <c r="AD176" s="369"/>
      <c r="AE176" s="369"/>
      <c r="AF176" s="370"/>
      <c r="AG176" s="194">
        <f>R176</f>
        <v>90</v>
      </c>
      <c r="AH176" s="194"/>
      <c r="AI176" s="194"/>
      <c r="AJ176" s="196">
        <f>IF(AC176="","",ROUNDDOWN(AC176/AG176,3))</f>
        <v>1.716</v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>Total</v>
      </c>
      <c r="BA176" s="94"/>
      <c r="BB176" s="94"/>
      <c r="BC176" s="94"/>
      <c r="BD176" s="94"/>
      <c r="BE176" s="94"/>
      <c r="BF176" s="98">
        <f>IF(AZ176="","",SUM(BF162:BI173))</f>
        <v>35</v>
      </c>
      <c r="BG176" s="98"/>
      <c r="BH176" s="98"/>
      <c r="BI176" s="98"/>
      <c r="BJ176" s="98">
        <f>IF(AZ176="","",SUM(BJ162:BL173))</f>
        <v>115</v>
      </c>
      <c r="BK176" s="98"/>
      <c r="BL176" s="98"/>
      <c r="BM176" s="104">
        <f>IF(AZ176="","",ROUNDDOWN(BF176/BJ176,3))</f>
        <v>0.30399999999999999</v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>Total</v>
      </c>
      <c r="CS176" s="94"/>
      <c r="CT176" s="94"/>
      <c r="CU176" s="94"/>
      <c r="CV176" s="94"/>
      <c r="CW176" s="94"/>
      <c r="CX176" s="98">
        <f>IF(CR176="","",SUM(CX162:DA173))</f>
        <v>69</v>
      </c>
      <c r="CY176" s="98"/>
      <c r="CZ176" s="98"/>
      <c r="DA176" s="98"/>
      <c r="DB176" s="98">
        <f>IF(CR176="","",SUM(DB162:DD173))</f>
        <v>145</v>
      </c>
      <c r="DC176" s="98"/>
      <c r="DD176" s="98"/>
      <c r="DE176" s="104">
        <f>IF(CR176="","",ROUNDDOWN(CX176/DB176,3))</f>
        <v>0.47499999999999998</v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371"/>
      <c r="AD177" s="372"/>
      <c r="AE177" s="372"/>
      <c r="AF177" s="373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 t="s">
        <v>51</v>
      </c>
      <c r="B183" s="156"/>
      <c r="C183" s="156"/>
      <c r="D183" s="159" t="s">
        <v>128</v>
      </c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 t="s">
        <v>51</v>
      </c>
      <c r="AT183" s="156"/>
      <c r="AU183" s="156"/>
      <c r="AV183" s="159" t="s">
        <v>135</v>
      </c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120">
        <v>45983</v>
      </c>
      <c r="I185" s="94"/>
      <c r="J185" s="94"/>
      <c r="K185" s="94"/>
      <c r="L185" s="94"/>
      <c r="M185" s="94"/>
      <c r="N185" s="289">
        <v>18</v>
      </c>
      <c r="O185" s="289"/>
      <c r="P185" s="289"/>
      <c r="Q185" s="289"/>
      <c r="R185" s="289">
        <v>42</v>
      </c>
      <c r="S185" s="289"/>
      <c r="T185" s="289"/>
      <c r="U185" s="288">
        <f>IF(H185="","",ROUNDDOWN(N185/R185,3))</f>
        <v>0.42799999999999999</v>
      </c>
      <c r="V185" s="288"/>
      <c r="W185" s="288"/>
      <c r="X185" s="288"/>
      <c r="Y185" s="312"/>
      <c r="Z185" s="313"/>
      <c r="AA185" s="313"/>
      <c r="AB185" s="314"/>
      <c r="AC185" s="312" t="s">
        <v>127</v>
      </c>
      <c r="AD185" s="313"/>
      <c r="AE185" s="313"/>
      <c r="AF185" s="313"/>
      <c r="AG185" s="313"/>
      <c r="AH185" s="313"/>
      <c r="AI185" s="314"/>
      <c r="AJ185" s="243" t="s">
        <v>130</v>
      </c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120">
        <v>46032</v>
      </c>
      <c r="BA185" s="94"/>
      <c r="BB185" s="94"/>
      <c r="BC185" s="94"/>
      <c r="BD185" s="94"/>
      <c r="BE185" s="94"/>
      <c r="BF185" s="121">
        <v>24</v>
      </c>
      <c r="BG185" s="121"/>
      <c r="BH185" s="121"/>
      <c r="BI185" s="121"/>
      <c r="BJ185" s="121">
        <v>69</v>
      </c>
      <c r="BK185" s="121"/>
      <c r="BL185" s="121"/>
      <c r="BM185" s="126">
        <f>IF(AZ185="","",ROUNDDOWN(BF185/BJ185,3))</f>
        <v>0.34699999999999998</v>
      </c>
      <c r="BN185" s="126"/>
      <c r="BO185" s="126"/>
      <c r="BP185" s="126"/>
      <c r="BQ185" s="318"/>
      <c r="BR185" s="319"/>
      <c r="BS185" s="319"/>
      <c r="BT185" s="320"/>
      <c r="BU185" s="318" t="s">
        <v>82</v>
      </c>
      <c r="BV185" s="319"/>
      <c r="BW185" s="319"/>
      <c r="BX185" s="319"/>
      <c r="BY185" s="319"/>
      <c r="BZ185" s="319"/>
      <c r="CA185" s="320"/>
      <c r="CB185" s="243" t="s">
        <v>134</v>
      </c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289"/>
      <c r="O186" s="289"/>
      <c r="P186" s="289"/>
      <c r="Q186" s="289"/>
      <c r="R186" s="289"/>
      <c r="S186" s="289"/>
      <c r="T186" s="289"/>
      <c r="U186" s="288"/>
      <c r="V186" s="288"/>
      <c r="W186" s="288"/>
      <c r="X186" s="288"/>
      <c r="Y186" s="315"/>
      <c r="Z186" s="316"/>
      <c r="AA186" s="316"/>
      <c r="AB186" s="317"/>
      <c r="AC186" s="315"/>
      <c r="AD186" s="316"/>
      <c r="AE186" s="316"/>
      <c r="AF186" s="316"/>
      <c r="AG186" s="316"/>
      <c r="AH186" s="316"/>
      <c r="AI186" s="317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121"/>
      <c r="BG186" s="121"/>
      <c r="BH186" s="121"/>
      <c r="BI186" s="121"/>
      <c r="BJ186" s="121"/>
      <c r="BK186" s="121"/>
      <c r="BL186" s="121"/>
      <c r="BM186" s="126"/>
      <c r="BN186" s="126"/>
      <c r="BO186" s="126"/>
      <c r="BP186" s="126"/>
      <c r="BQ186" s="321"/>
      <c r="BR186" s="322"/>
      <c r="BS186" s="322"/>
      <c r="BT186" s="323"/>
      <c r="BU186" s="321"/>
      <c r="BV186" s="322"/>
      <c r="BW186" s="322"/>
      <c r="BX186" s="322"/>
      <c r="BY186" s="322"/>
      <c r="BZ186" s="322"/>
      <c r="CA186" s="323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 t="s">
        <v>108</v>
      </c>
      <c r="B187" s="172"/>
      <c r="C187" s="172"/>
      <c r="D187" s="172"/>
      <c r="E187" s="172"/>
      <c r="F187" s="172"/>
      <c r="G187" s="172"/>
      <c r="H187" s="120">
        <v>45985</v>
      </c>
      <c r="I187" s="94"/>
      <c r="J187" s="94"/>
      <c r="K187" s="94"/>
      <c r="L187" s="94"/>
      <c r="M187" s="94"/>
      <c r="N187" s="121">
        <v>9</v>
      </c>
      <c r="O187" s="121"/>
      <c r="P187" s="121"/>
      <c r="Q187" s="121"/>
      <c r="R187" s="121">
        <v>32</v>
      </c>
      <c r="S187" s="121"/>
      <c r="T187" s="121"/>
      <c r="U187" s="126">
        <f>IF(H187="","",ROUNDDOWN(N187/R187,3))</f>
        <v>0.28100000000000003</v>
      </c>
      <c r="V187" s="126"/>
      <c r="W187" s="126"/>
      <c r="X187" s="126"/>
      <c r="Y187" s="318"/>
      <c r="Z187" s="319"/>
      <c r="AA187" s="319"/>
      <c r="AB187" s="320"/>
      <c r="AC187" s="318" t="s">
        <v>78</v>
      </c>
      <c r="AD187" s="319"/>
      <c r="AE187" s="319"/>
      <c r="AF187" s="319"/>
      <c r="AG187" s="319"/>
      <c r="AH187" s="319"/>
      <c r="AI187" s="320"/>
      <c r="AJ187" s="243" t="s">
        <v>130</v>
      </c>
      <c r="AK187" s="244"/>
      <c r="AL187" s="244"/>
      <c r="AM187" s="244"/>
      <c r="AN187" s="245"/>
      <c r="AS187" s="171" t="s">
        <v>82</v>
      </c>
      <c r="AT187" s="172"/>
      <c r="AU187" s="172"/>
      <c r="AV187" s="172"/>
      <c r="AW187" s="172"/>
      <c r="AX187" s="172"/>
      <c r="AY187" s="172"/>
      <c r="AZ187" s="308">
        <v>46035</v>
      </c>
      <c r="BA187" s="309"/>
      <c r="BB187" s="309"/>
      <c r="BC187" s="309"/>
      <c r="BD187" s="309"/>
      <c r="BE187" s="309"/>
      <c r="BF187" s="374">
        <v>24</v>
      </c>
      <c r="BG187" s="374"/>
      <c r="BH187" s="374"/>
      <c r="BI187" s="374"/>
      <c r="BJ187" s="374">
        <v>51</v>
      </c>
      <c r="BK187" s="374"/>
      <c r="BL187" s="374"/>
      <c r="BM187" s="375">
        <f>IF(AZ187="","",ROUNDDOWN(BF187/BJ187,3))</f>
        <v>0.47</v>
      </c>
      <c r="BN187" s="375"/>
      <c r="BO187" s="375"/>
      <c r="BP187" s="375"/>
      <c r="BQ187" s="376"/>
      <c r="BR187" s="377"/>
      <c r="BS187" s="377"/>
      <c r="BT187" s="378"/>
      <c r="BU187" s="376" t="s">
        <v>86</v>
      </c>
      <c r="BV187" s="377"/>
      <c r="BW187" s="377"/>
      <c r="BX187" s="377"/>
      <c r="BY187" s="377"/>
      <c r="BZ187" s="377"/>
      <c r="CA187" s="378"/>
      <c r="CB187" s="335" t="s">
        <v>129</v>
      </c>
      <c r="CC187" s="336"/>
      <c r="CD187" s="336"/>
      <c r="CE187" s="336"/>
      <c r="CF187" s="337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121"/>
      <c r="O188" s="121"/>
      <c r="P188" s="121"/>
      <c r="Q188" s="121"/>
      <c r="R188" s="121"/>
      <c r="S188" s="121"/>
      <c r="T188" s="121"/>
      <c r="U188" s="126"/>
      <c r="V188" s="126"/>
      <c r="W188" s="126"/>
      <c r="X188" s="126"/>
      <c r="Y188" s="321"/>
      <c r="Z188" s="322"/>
      <c r="AA188" s="322"/>
      <c r="AB188" s="323"/>
      <c r="AC188" s="321"/>
      <c r="AD188" s="322"/>
      <c r="AE188" s="322"/>
      <c r="AF188" s="322"/>
      <c r="AG188" s="322"/>
      <c r="AH188" s="322"/>
      <c r="AI188" s="323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309"/>
      <c r="BA188" s="309"/>
      <c r="BB188" s="309"/>
      <c r="BC188" s="309"/>
      <c r="BD188" s="309"/>
      <c r="BE188" s="309"/>
      <c r="BF188" s="374"/>
      <c r="BG188" s="374"/>
      <c r="BH188" s="374"/>
      <c r="BI188" s="374"/>
      <c r="BJ188" s="374"/>
      <c r="BK188" s="374"/>
      <c r="BL188" s="374"/>
      <c r="BM188" s="375"/>
      <c r="BN188" s="375"/>
      <c r="BO188" s="375"/>
      <c r="BP188" s="375"/>
      <c r="BQ188" s="379"/>
      <c r="BR188" s="380"/>
      <c r="BS188" s="380"/>
      <c r="BT188" s="381"/>
      <c r="BU188" s="379"/>
      <c r="BV188" s="380"/>
      <c r="BW188" s="380"/>
      <c r="BX188" s="380"/>
      <c r="BY188" s="380"/>
      <c r="BZ188" s="380"/>
      <c r="CA188" s="381"/>
      <c r="CB188" s="338"/>
      <c r="CC188" s="339"/>
      <c r="CD188" s="339"/>
      <c r="CE188" s="339"/>
      <c r="CF188" s="340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 t="s">
        <v>78</v>
      </c>
      <c r="B189" s="170"/>
      <c r="C189" s="170"/>
      <c r="D189" s="170"/>
      <c r="E189" s="170"/>
      <c r="F189" s="170"/>
      <c r="G189" s="170"/>
      <c r="H189" s="308">
        <v>45986</v>
      </c>
      <c r="I189" s="309"/>
      <c r="J189" s="309"/>
      <c r="K189" s="309"/>
      <c r="L189" s="309"/>
      <c r="M189" s="309"/>
      <c r="N189" s="374">
        <v>14</v>
      </c>
      <c r="O189" s="374"/>
      <c r="P189" s="374"/>
      <c r="Q189" s="374"/>
      <c r="R189" s="374">
        <v>33</v>
      </c>
      <c r="S189" s="374"/>
      <c r="T189" s="374"/>
      <c r="U189" s="375">
        <f>IF(H189="","",ROUNDDOWN(N189/R189,3))</f>
        <v>0.42399999999999999</v>
      </c>
      <c r="V189" s="375"/>
      <c r="W189" s="375"/>
      <c r="X189" s="375"/>
      <c r="Y189" s="376"/>
      <c r="Z189" s="377"/>
      <c r="AA189" s="377"/>
      <c r="AB189" s="378"/>
      <c r="AC189" s="376" t="s">
        <v>82</v>
      </c>
      <c r="AD189" s="377"/>
      <c r="AE189" s="377"/>
      <c r="AF189" s="377"/>
      <c r="AG189" s="377"/>
      <c r="AH189" s="377"/>
      <c r="AI189" s="378"/>
      <c r="AJ189" s="202" t="s">
        <v>129</v>
      </c>
      <c r="AK189" s="330"/>
      <c r="AL189" s="330"/>
      <c r="AM189" s="330"/>
      <c r="AN189" s="331"/>
      <c r="AS189" s="169" t="s">
        <v>93</v>
      </c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309"/>
      <c r="I190" s="309"/>
      <c r="J190" s="309"/>
      <c r="K190" s="309"/>
      <c r="L190" s="309"/>
      <c r="M190" s="309"/>
      <c r="N190" s="374"/>
      <c r="O190" s="374"/>
      <c r="P190" s="374"/>
      <c r="Q190" s="374"/>
      <c r="R190" s="374"/>
      <c r="S190" s="374"/>
      <c r="T190" s="374"/>
      <c r="U190" s="375"/>
      <c r="V190" s="375"/>
      <c r="W190" s="375"/>
      <c r="X190" s="375"/>
      <c r="Y190" s="379"/>
      <c r="Z190" s="380"/>
      <c r="AA190" s="380"/>
      <c r="AB190" s="381"/>
      <c r="AC190" s="379"/>
      <c r="AD190" s="380"/>
      <c r="AE190" s="380"/>
      <c r="AF190" s="380"/>
      <c r="AG190" s="380"/>
      <c r="AH190" s="380"/>
      <c r="AI190" s="381"/>
      <c r="AJ190" s="332"/>
      <c r="AK190" s="333"/>
      <c r="AL190" s="333"/>
      <c r="AM190" s="333"/>
      <c r="AN190" s="334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 t="s">
        <v>82</v>
      </c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 t="s">
        <v>78</v>
      </c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41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55"/>
      <c r="Z197" s="55"/>
      <c r="AA197" s="55"/>
      <c r="AB197" s="55"/>
      <c r="AC197" s="55"/>
      <c r="AD197" s="54"/>
      <c r="AE197" s="55"/>
      <c r="AF197" s="56"/>
      <c r="AG197" s="55"/>
      <c r="AH197" s="55"/>
      <c r="AI197" s="55"/>
      <c r="AJ197" s="57"/>
      <c r="AK197" s="58"/>
      <c r="AL197" s="58"/>
      <c r="AM197" s="58"/>
      <c r="AN197" s="59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48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55"/>
      <c r="BR197" s="55"/>
      <c r="BS197" s="55"/>
      <c r="BT197" s="55"/>
      <c r="BU197" s="55"/>
      <c r="BV197" s="54"/>
      <c r="BW197" s="55"/>
      <c r="BX197" s="56"/>
      <c r="BY197" s="55"/>
      <c r="BZ197" s="55"/>
      <c r="CA197" s="55"/>
      <c r="CB197" s="57"/>
      <c r="CC197" s="58"/>
      <c r="CD197" s="58"/>
      <c r="CE197" s="58"/>
      <c r="CF197" s="59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55"/>
      <c r="DJ197" s="55"/>
      <c r="DK197" s="55"/>
      <c r="DL197" s="55"/>
      <c r="DM197" s="55"/>
      <c r="DN197" s="54"/>
      <c r="DO197" s="55"/>
      <c r="DP197" s="56"/>
      <c r="DQ197" s="55"/>
      <c r="DR197" s="55"/>
      <c r="DS197" s="55"/>
      <c r="DT197" s="57"/>
      <c r="DU197" s="58"/>
      <c r="DV197" s="58"/>
      <c r="DW197" s="58"/>
      <c r="DX197" s="59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55"/>
      <c r="Z198" s="55"/>
      <c r="AA198" s="55"/>
      <c r="AB198" s="55"/>
      <c r="AC198" s="55"/>
      <c r="AD198" s="54"/>
      <c r="AE198" s="55"/>
      <c r="AF198" s="56"/>
      <c r="AG198" s="55"/>
      <c r="AH198" s="55"/>
      <c r="AI198" s="55"/>
      <c r="AJ198" s="57"/>
      <c r="AK198" s="58"/>
      <c r="AL198" s="58"/>
      <c r="AM198" s="58"/>
      <c r="AN198" s="59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55"/>
      <c r="BR198" s="55"/>
      <c r="BS198" s="55"/>
      <c r="BT198" s="55"/>
      <c r="BU198" s="55"/>
      <c r="BV198" s="54"/>
      <c r="BW198" s="55"/>
      <c r="BX198" s="56"/>
      <c r="BY198" s="55"/>
      <c r="BZ198" s="55"/>
      <c r="CA198" s="55"/>
      <c r="CB198" s="57"/>
      <c r="CC198" s="58"/>
      <c r="CD198" s="58"/>
      <c r="CE198" s="58"/>
      <c r="CF198" s="59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55"/>
      <c r="DJ198" s="55"/>
      <c r="DK198" s="55"/>
      <c r="DL198" s="55"/>
      <c r="DM198" s="55"/>
      <c r="DN198" s="54"/>
      <c r="DO198" s="55"/>
      <c r="DP198" s="56"/>
      <c r="DQ198" s="55"/>
      <c r="DR198" s="55"/>
      <c r="DS198" s="55"/>
      <c r="DT198" s="57"/>
      <c r="DU198" s="58"/>
      <c r="DV198" s="58"/>
      <c r="DW198" s="58"/>
      <c r="DX198" s="59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>Total</v>
      </c>
      <c r="I199" s="94"/>
      <c r="J199" s="94"/>
      <c r="K199" s="94"/>
      <c r="L199" s="94"/>
      <c r="M199" s="94"/>
      <c r="N199" s="98">
        <f>IF(H199="","",SUM(N185:Q188))</f>
        <v>27</v>
      </c>
      <c r="O199" s="98"/>
      <c r="P199" s="98"/>
      <c r="Q199" s="98"/>
      <c r="R199" s="98">
        <f>IF(H199="","",SUM(R185:T188))</f>
        <v>74</v>
      </c>
      <c r="S199" s="98"/>
      <c r="T199" s="98"/>
      <c r="U199" s="104">
        <f>IF(H199="","",ROUNDDOWN(N199/R199,3))</f>
        <v>0.36399999999999999</v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>
        <f>N189</f>
        <v>14</v>
      </c>
      <c r="AE199" s="194"/>
      <c r="AF199" s="207"/>
      <c r="AG199" s="194">
        <f>R189</f>
        <v>33</v>
      </c>
      <c r="AH199" s="194"/>
      <c r="AI199" s="194"/>
      <c r="AJ199" s="196">
        <f>IF(AD199="","",ROUNDDOWN(AD199/AG199,3))</f>
        <v>0.42399999999999999</v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>Total</v>
      </c>
      <c r="BA199" s="94"/>
      <c r="BB199" s="94"/>
      <c r="BC199" s="94"/>
      <c r="BD199" s="94"/>
      <c r="BE199" s="94"/>
      <c r="BF199" s="98">
        <f>IF(AZ199="","",SUM(BF185))</f>
        <v>24</v>
      </c>
      <c r="BG199" s="98"/>
      <c r="BH199" s="98"/>
      <c r="BI199" s="98"/>
      <c r="BJ199" s="98">
        <f>IF(AZ199="","",SUM(BJ185))</f>
        <v>69</v>
      </c>
      <c r="BK199" s="98"/>
      <c r="BL199" s="98"/>
      <c r="BM199" s="104">
        <f>IF(AZ199="","",ROUNDDOWN(BF199/BJ199,3))</f>
        <v>0.34699999999999998</v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>
        <f>BF187</f>
        <v>24</v>
      </c>
      <c r="BW199" s="194"/>
      <c r="BX199" s="207"/>
      <c r="BY199" s="194">
        <f>BJ187</f>
        <v>51</v>
      </c>
      <c r="BZ199" s="194"/>
      <c r="CA199" s="194"/>
      <c r="CB199" s="196">
        <f>IF(BV199="","",ROUNDDOWN(BV199/BY199,3))</f>
        <v>0.47</v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05" t="s">
        <v>45</v>
      </c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7"/>
      <c r="AS204" s="182" t="s">
        <v>37</v>
      </c>
      <c r="AT204" s="183"/>
      <c r="AU204" s="183"/>
      <c r="AV204" s="183"/>
      <c r="AW204" s="183"/>
      <c r="AX204" s="183"/>
      <c r="AY204" s="183"/>
      <c r="AZ204" s="183"/>
      <c r="BA204" s="183"/>
      <c r="BB204" s="183"/>
      <c r="BC204" s="183"/>
      <c r="BD204" s="183"/>
      <c r="BE204" s="183"/>
      <c r="BF204" s="183"/>
      <c r="BG204" s="183"/>
      <c r="BH204" s="183"/>
      <c r="BI204" s="183"/>
      <c r="BJ204" s="183"/>
      <c r="BK204" s="183"/>
      <c r="BL204" s="183"/>
      <c r="BM204" s="183"/>
      <c r="BN204" s="183"/>
      <c r="BO204" s="183"/>
      <c r="BP204" s="183"/>
      <c r="BQ204" s="183"/>
      <c r="BR204" s="183"/>
      <c r="BS204" s="183"/>
      <c r="BT204" s="183"/>
      <c r="BU204" s="183"/>
      <c r="BV204" s="183"/>
      <c r="BW204" s="183"/>
      <c r="BX204" s="183"/>
      <c r="BY204" s="183"/>
      <c r="BZ204" s="183"/>
      <c r="CA204" s="183"/>
      <c r="CB204" s="183"/>
      <c r="CC204" s="183"/>
      <c r="CD204" s="183"/>
      <c r="CE204" s="183"/>
      <c r="CF204" s="184"/>
    </row>
    <row r="205" spans="1:220" ht="6" customHeight="1">
      <c r="A205" s="108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10"/>
      <c r="AS205" s="185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  <c r="BW205" s="186"/>
      <c r="BX205" s="186"/>
      <c r="BY205" s="186"/>
      <c r="BZ205" s="186"/>
      <c r="CA205" s="186"/>
      <c r="CB205" s="186"/>
      <c r="CC205" s="186"/>
      <c r="CD205" s="186"/>
      <c r="CE205" s="186"/>
      <c r="CF205" s="187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  <c r="AS206" s="155" t="s">
        <v>95</v>
      </c>
      <c r="AT206" s="218"/>
      <c r="AU206" s="218"/>
      <c r="AV206" s="218" t="s">
        <v>106</v>
      </c>
      <c r="AW206" s="218"/>
      <c r="AX206" s="218"/>
      <c r="AY206" s="221"/>
      <c r="AZ206" s="100" t="s">
        <v>11</v>
      </c>
      <c r="BA206" s="97"/>
      <c r="BB206" s="97"/>
      <c r="BC206" s="97"/>
      <c r="BD206" s="97"/>
      <c r="BE206" s="97"/>
      <c r="BF206" s="100" t="s">
        <v>7</v>
      </c>
      <c r="BG206" s="97"/>
      <c r="BH206" s="97"/>
      <c r="BI206" s="97"/>
      <c r="BJ206" s="100" t="s">
        <v>8</v>
      </c>
      <c r="BK206" s="97"/>
      <c r="BL206" s="97"/>
      <c r="BM206" s="100" t="s">
        <v>12</v>
      </c>
      <c r="BN206" s="97"/>
      <c r="BO206" s="97"/>
      <c r="BP206" s="97"/>
      <c r="BQ206" s="100" t="s">
        <v>13</v>
      </c>
      <c r="BR206" s="97"/>
      <c r="BS206" s="97"/>
      <c r="BT206" s="97"/>
      <c r="BU206" s="100" t="s">
        <v>14</v>
      </c>
      <c r="BV206" s="97"/>
      <c r="BW206" s="97"/>
      <c r="BX206" s="97"/>
      <c r="BY206" s="97"/>
      <c r="BZ206" s="97"/>
      <c r="CA206" s="97"/>
      <c r="CB206" s="100" t="s">
        <v>15</v>
      </c>
      <c r="CC206" s="97"/>
      <c r="CD206" s="97"/>
      <c r="CE206" s="97"/>
      <c r="CF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  <c r="AS207" s="219"/>
      <c r="AT207" s="220"/>
      <c r="AU207" s="220"/>
      <c r="AV207" s="220"/>
      <c r="AW207" s="220"/>
      <c r="AX207" s="220"/>
      <c r="AY207" s="222"/>
      <c r="AZ207" s="97"/>
      <c r="BA207" s="97"/>
      <c r="BB207" s="97"/>
      <c r="BC207" s="97"/>
      <c r="BD207" s="97"/>
      <c r="BE207" s="97"/>
      <c r="BF207" s="97"/>
      <c r="BG207" s="97"/>
      <c r="BH207" s="97"/>
      <c r="BI207" s="97"/>
      <c r="BJ207" s="97"/>
      <c r="BK207" s="97"/>
      <c r="BL207" s="97"/>
      <c r="BM207" s="97"/>
      <c r="BN207" s="97"/>
      <c r="BO207" s="97"/>
      <c r="BP207" s="97"/>
      <c r="BQ207" s="97"/>
      <c r="BR207" s="97"/>
      <c r="BS207" s="97"/>
      <c r="BT207" s="97"/>
      <c r="BU207" s="97"/>
      <c r="BV207" s="97"/>
      <c r="BW207" s="97"/>
      <c r="BX207" s="97"/>
      <c r="BY207" s="97"/>
      <c r="BZ207" s="97"/>
      <c r="CA207" s="97"/>
      <c r="CB207" s="97"/>
      <c r="CC207" s="97"/>
      <c r="CD207" s="97"/>
      <c r="CE207" s="97"/>
      <c r="CF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  <c r="AS208" s="171" t="s">
        <v>108</v>
      </c>
      <c r="AT208" s="172"/>
      <c r="AU208" s="172"/>
      <c r="AV208" s="172"/>
      <c r="AW208" s="172"/>
      <c r="AX208" s="172"/>
      <c r="AY208" s="172"/>
      <c r="AZ208" s="364">
        <v>45932</v>
      </c>
      <c r="BA208" s="360"/>
      <c r="BB208" s="360"/>
      <c r="BC208" s="360"/>
      <c r="BD208" s="360"/>
      <c r="BE208" s="360"/>
      <c r="BF208" s="121">
        <v>15</v>
      </c>
      <c r="BG208" s="121"/>
      <c r="BH208" s="121"/>
      <c r="BI208" s="121"/>
      <c r="BJ208" s="121">
        <v>40</v>
      </c>
      <c r="BK208" s="121"/>
      <c r="BL208" s="121"/>
      <c r="BM208" s="126">
        <f>IF(AZ208="","",ROUNDDOWN(BF208/BJ208,3))</f>
        <v>0.375</v>
      </c>
      <c r="BN208" s="126"/>
      <c r="BO208" s="126"/>
      <c r="BP208" s="126"/>
      <c r="BQ208" s="121">
        <v>4</v>
      </c>
      <c r="BR208" s="121"/>
      <c r="BS208" s="121"/>
      <c r="BT208" s="121"/>
      <c r="BU208" s="121" t="s">
        <v>82</v>
      </c>
      <c r="BV208" s="121"/>
      <c r="BW208" s="121"/>
      <c r="BX208" s="121"/>
      <c r="BY208" s="121"/>
      <c r="BZ208" s="121"/>
      <c r="CA208" s="121"/>
      <c r="CB208" s="360" t="s">
        <v>17</v>
      </c>
      <c r="CC208" s="360"/>
      <c r="CD208" s="360"/>
      <c r="CE208" s="360"/>
      <c r="CF208" s="363"/>
    </row>
    <row r="209" spans="1:84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  <c r="AS209" s="171"/>
      <c r="AT209" s="172"/>
      <c r="AU209" s="172"/>
      <c r="AV209" s="172"/>
      <c r="AW209" s="172"/>
      <c r="AX209" s="172"/>
      <c r="AY209" s="172"/>
      <c r="AZ209" s="360"/>
      <c r="BA209" s="360"/>
      <c r="BB209" s="360"/>
      <c r="BC209" s="360"/>
      <c r="BD209" s="360"/>
      <c r="BE209" s="360"/>
      <c r="BF209" s="121"/>
      <c r="BG209" s="121"/>
      <c r="BH209" s="121"/>
      <c r="BI209" s="121"/>
      <c r="BJ209" s="121"/>
      <c r="BK209" s="121"/>
      <c r="BL209" s="121"/>
      <c r="BM209" s="126"/>
      <c r="BN209" s="126"/>
      <c r="BO209" s="126"/>
      <c r="BP209" s="126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360"/>
      <c r="CC209" s="360"/>
      <c r="CD209" s="360"/>
      <c r="CE209" s="360"/>
      <c r="CF209" s="363"/>
    </row>
    <row r="210" spans="1:84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  <c r="AS210" s="169" t="s">
        <v>82</v>
      </c>
      <c r="AT210" s="170"/>
      <c r="AU210" s="170"/>
      <c r="AV210" s="170"/>
      <c r="AW210" s="170"/>
      <c r="AX210" s="170"/>
      <c r="AY210" s="170"/>
      <c r="AZ210" s="364">
        <v>45934</v>
      </c>
      <c r="BA210" s="360"/>
      <c r="BB210" s="360"/>
      <c r="BC210" s="360"/>
      <c r="BD210" s="360"/>
      <c r="BE210" s="360"/>
      <c r="BF210" s="121">
        <v>9</v>
      </c>
      <c r="BG210" s="121"/>
      <c r="BH210" s="121"/>
      <c r="BI210" s="121"/>
      <c r="BJ210" s="121">
        <v>40</v>
      </c>
      <c r="BK210" s="121"/>
      <c r="BL210" s="121"/>
      <c r="BM210" s="126">
        <f>IF(AZ210="","",ROUNDDOWN(BF210/BJ210,3))</f>
        <v>0.22500000000000001</v>
      </c>
      <c r="BN210" s="126"/>
      <c r="BO210" s="126"/>
      <c r="BP210" s="126"/>
      <c r="BQ210" s="121">
        <v>2</v>
      </c>
      <c r="BR210" s="121"/>
      <c r="BS210" s="121"/>
      <c r="BT210" s="121"/>
      <c r="BU210" s="121" t="s">
        <v>108</v>
      </c>
      <c r="BV210" s="121"/>
      <c r="BW210" s="121"/>
      <c r="BX210" s="121"/>
      <c r="BY210" s="121"/>
      <c r="BZ210" s="121"/>
      <c r="CA210" s="121"/>
      <c r="CB210" s="360" t="s">
        <v>107</v>
      </c>
      <c r="CC210" s="360"/>
      <c r="CD210" s="360"/>
      <c r="CE210" s="360"/>
      <c r="CF210" s="363"/>
    </row>
    <row r="211" spans="1:84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  <c r="AS211" s="169"/>
      <c r="AT211" s="170"/>
      <c r="AU211" s="170"/>
      <c r="AV211" s="170"/>
      <c r="AW211" s="170"/>
      <c r="AX211" s="170"/>
      <c r="AY211" s="170"/>
      <c r="AZ211" s="360"/>
      <c r="BA211" s="360"/>
      <c r="BB211" s="360"/>
      <c r="BC211" s="360"/>
      <c r="BD211" s="360"/>
      <c r="BE211" s="360"/>
      <c r="BF211" s="121"/>
      <c r="BG211" s="121"/>
      <c r="BH211" s="121"/>
      <c r="BI211" s="121"/>
      <c r="BJ211" s="121"/>
      <c r="BK211" s="121"/>
      <c r="BL211" s="121"/>
      <c r="BM211" s="126"/>
      <c r="BN211" s="126"/>
      <c r="BO211" s="126"/>
      <c r="BP211" s="126"/>
      <c r="BQ211" s="121"/>
      <c r="BR211" s="121"/>
      <c r="BS211" s="121"/>
      <c r="BT211" s="121"/>
      <c r="BU211" s="121"/>
      <c r="BV211" s="121"/>
      <c r="BW211" s="121"/>
      <c r="BX211" s="121"/>
      <c r="BY211" s="121"/>
      <c r="BZ211" s="121"/>
      <c r="CA211" s="121"/>
      <c r="CB211" s="360"/>
      <c r="CC211" s="360"/>
      <c r="CD211" s="360"/>
      <c r="CE211" s="360"/>
      <c r="CF211" s="363"/>
    </row>
    <row r="212" spans="1:84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  <c r="AS212" s="173" t="s">
        <v>83</v>
      </c>
      <c r="AT212" s="174"/>
      <c r="AU212" s="174"/>
      <c r="AV212" s="174"/>
      <c r="AW212" s="174"/>
      <c r="AX212" s="174"/>
      <c r="AY212" s="174"/>
      <c r="AZ212" s="364"/>
      <c r="BA212" s="360"/>
      <c r="BB212" s="360"/>
      <c r="BC212" s="360"/>
      <c r="BD212" s="360"/>
      <c r="BE212" s="360"/>
      <c r="BF212" s="361"/>
      <c r="BG212" s="361"/>
      <c r="BH212" s="361"/>
      <c r="BI212" s="361"/>
      <c r="BJ212" s="361"/>
      <c r="BK212" s="361"/>
      <c r="BL212" s="361"/>
      <c r="BM212" s="362" t="str">
        <f>IF(AZ212="","",ROUNDDOWN(BF212/BJ212,3))</f>
        <v/>
      </c>
      <c r="BN212" s="362"/>
      <c r="BO212" s="362"/>
      <c r="BP212" s="362"/>
      <c r="BQ212" s="361"/>
      <c r="BR212" s="361"/>
      <c r="BS212" s="361"/>
      <c r="BT212" s="361"/>
      <c r="BU212" s="361"/>
      <c r="BV212" s="361"/>
      <c r="BW212" s="361"/>
      <c r="BX212" s="361"/>
      <c r="BY212" s="361"/>
      <c r="BZ212" s="361"/>
      <c r="CA212" s="361"/>
      <c r="CB212" s="360"/>
      <c r="CC212" s="360"/>
      <c r="CD212" s="360"/>
      <c r="CE212" s="360"/>
      <c r="CF212" s="363"/>
    </row>
    <row r="213" spans="1:84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  <c r="AS213" s="173"/>
      <c r="AT213" s="174"/>
      <c r="AU213" s="174"/>
      <c r="AV213" s="174"/>
      <c r="AW213" s="174"/>
      <c r="AX213" s="174"/>
      <c r="AY213" s="174"/>
      <c r="AZ213" s="360"/>
      <c r="BA213" s="360"/>
      <c r="BB213" s="360"/>
      <c r="BC213" s="360"/>
      <c r="BD213" s="360"/>
      <c r="BE213" s="360"/>
      <c r="BF213" s="361"/>
      <c r="BG213" s="361"/>
      <c r="BH213" s="361"/>
      <c r="BI213" s="361"/>
      <c r="BJ213" s="361"/>
      <c r="BK213" s="361"/>
      <c r="BL213" s="361"/>
      <c r="BM213" s="362"/>
      <c r="BN213" s="362"/>
      <c r="BO213" s="362"/>
      <c r="BP213" s="362"/>
      <c r="BQ213" s="361"/>
      <c r="BR213" s="361"/>
      <c r="BS213" s="361"/>
      <c r="BT213" s="361"/>
      <c r="BU213" s="361"/>
      <c r="BV213" s="361"/>
      <c r="BW213" s="361"/>
      <c r="BX213" s="361"/>
      <c r="BY213" s="361"/>
      <c r="BZ213" s="361"/>
      <c r="CA213" s="361"/>
      <c r="CB213" s="360"/>
      <c r="CC213" s="360"/>
      <c r="CD213" s="360"/>
      <c r="CE213" s="360"/>
      <c r="CF213" s="363"/>
    </row>
    <row r="214" spans="1:84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  <c r="AS214" s="173" t="s">
        <v>86</v>
      </c>
      <c r="AT214" s="174"/>
      <c r="AU214" s="174"/>
      <c r="AV214" s="174"/>
      <c r="AW214" s="174"/>
      <c r="AX214" s="174"/>
      <c r="AY214" s="174"/>
      <c r="AZ214" s="364"/>
      <c r="BA214" s="360"/>
      <c r="BB214" s="360"/>
      <c r="BC214" s="360"/>
      <c r="BD214" s="360"/>
      <c r="BE214" s="360"/>
      <c r="BF214" s="361"/>
      <c r="BG214" s="361"/>
      <c r="BH214" s="361"/>
      <c r="BI214" s="361"/>
      <c r="BJ214" s="361"/>
      <c r="BK214" s="361"/>
      <c r="BL214" s="361"/>
      <c r="BM214" s="362" t="str">
        <f>IF(AZ214="","",ROUNDDOWN(BF214/BJ214,3))</f>
        <v/>
      </c>
      <c r="BN214" s="362"/>
      <c r="BO214" s="362"/>
      <c r="BP214" s="362"/>
      <c r="BQ214" s="361"/>
      <c r="BR214" s="361"/>
      <c r="BS214" s="361"/>
      <c r="BT214" s="361"/>
      <c r="BU214" s="361"/>
      <c r="BV214" s="361"/>
      <c r="BW214" s="361"/>
      <c r="BX214" s="361"/>
      <c r="BY214" s="361"/>
      <c r="BZ214" s="361"/>
      <c r="CA214" s="361"/>
      <c r="CB214" s="360"/>
      <c r="CC214" s="360"/>
      <c r="CD214" s="360"/>
      <c r="CE214" s="360"/>
      <c r="CF214" s="363"/>
    </row>
    <row r="215" spans="1:84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  <c r="AS215" s="173"/>
      <c r="AT215" s="174"/>
      <c r="AU215" s="174"/>
      <c r="AV215" s="174"/>
      <c r="AW215" s="174"/>
      <c r="AX215" s="174"/>
      <c r="AY215" s="174"/>
      <c r="AZ215" s="360"/>
      <c r="BA215" s="360"/>
      <c r="BB215" s="360"/>
      <c r="BC215" s="360"/>
      <c r="BD215" s="360"/>
      <c r="BE215" s="360"/>
      <c r="BF215" s="361"/>
      <c r="BG215" s="361"/>
      <c r="BH215" s="361"/>
      <c r="BI215" s="361"/>
      <c r="BJ215" s="361"/>
      <c r="BK215" s="361"/>
      <c r="BL215" s="361"/>
      <c r="BM215" s="362"/>
      <c r="BN215" s="362"/>
      <c r="BO215" s="362"/>
      <c r="BP215" s="362"/>
      <c r="BQ215" s="361"/>
      <c r="BR215" s="361"/>
      <c r="BS215" s="361"/>
      <c r="BT215" s="361"/>
      <c r="BU215" s="361"/>
      <c r="BV215" s="361"/>
      <c r="BW215" s="361"/>
      <c r="BX215" s="361"/>
      <c r="BY215" s="361"/>
      <c r="BZ215" s="361"/>
      <c r="CA215" s="361"/>
      <c r="CB215" s="360"/>
      <c r="CC215" s="360"/>
      <c r="CD215" s="360"/>
      <c r="CE215" s="360"/>
      <c r="CF215" s="363"/>
    </row>
    <row r="216" spans="1:84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  <c r="AS216" s="175"/>
      <c r="AT216" s="176"/>
      <c r="AU216" s="176"/>
      <c r="AV216" s="176"/>
      <c r="AW216" s="176"/>
      <c r="AX216" s="176"/>
      <c r="AY216" s="176"/>
      <c r="AZ216" s="360"/>
      <c r="BA216" s="360"/>
      <c r="BB216" s="360"/>
      <c r="BC216" s="360"/>
      <c r="BD216" s="360"/>
      <c r="BE216" s="360"/>
      <c r="BF216" s="361"/>
      <c r="BG216" s="361"/>
      <c r="BH216" s="361"/>
      <c r="BI216" s="361"/>
      <c r="BJ216" s="361"/>
      <c r="BK216" s="361"/>
      <c r="BL216" s="361"/>
      <c r="BM216" s="362" t="str">
        <f>IF(AZ216="","",ROUNDDOWN(BF216/BJ216,3))</f>
        <v/>
      </c>
      <c r="BN216" s="362"/>
      <c r="BO216" s="362"/>
      <c r="BP216" s="362"/>
      <c r="BQ216" s="361"/>
      <c r="BR216" s="361"/>
      <c r="BS216" s="361"/>
      <c r="BT216" s="361"/>
      <c r="BU216" s="361"/>
      <c r="BV216" s="361"/>
      <c r="BW216" s="361"/>
      <c r="BX216" s="361"/>
      <c r="BY216" s="361"/>
      <c r="BZ216" s="361"/>
      <c r="CA216" s="361"/>
      <c r="CB216" s="360"/>
      <c r="CC216" s="360"/>
      <c r="CD216" s="360"/>
      <c r="CE216" s="360"/>
      <c r="CF216" s="363"/>
    </row>
    <row r="217" spans="1:84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  <c r="AS217" s="177"/>
      <c r="AT217" s="97"/>
      <c r="AU217" s="97"/>
      <c r="AV217" s="97"/>
      <c r="AW217" s="97"/>
      <c r="AX217" s="97"/>
      <c r="AY217" s="97"/>
      <c r="AZ217" s="360"/>
      <c r="BA217" s="360"/>
      <c r="BB217" s="360"/>
      <c r="BC217" s="360"/>
      <c r="BD217" s="360"/>
      <c r="BE217" s="360"/>
      <c r="BF217" s="361"/>
      <c r="BG217" s="361"/>
      <c r="BH217" s="361"/>
      <c r="BI217" s="361"/>
      <c r="BJ217" s="361"/>
      <c r="BK217" s="361"/>
      <c r="BL217" s="361"/>
      <c r="BM217" s="362"/>
      <c r="BN217" s="362"/>
      <c r="BO217" s="362"/>
      <c r="BP217" s="362"/>
      <c r="BQ217" s="361"/>
      <c r="BR217" s="361"/>
      <c r="BS217" s="361"/>
      <c r="BT217" s="361"/>
      <c r="BU217" s="361"/>
      <c r="BV217" s="361"/>
      <c r="BW217" s="361"/>
      <c r="BX217" s="361"/>
      <c r="BY217" s="361"/>
      <c r="BZ217" s="361"/>
      <c r="CA217" s="361"/>
      <c r="CB217" s="360"/>
      <c r="CC217" s="360"/>
      <c r="CD217" s="360"/>
      <c r="CE217" s="360"/>
      <c r="CF217" s="363"/>
    </row>
    <row r="218" spans="1:84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  <c r="AS218" s="178"/>
      <c r="AT218" s="179"/>
      <c r="AU218" s="179"/>
      <c r="AV218" s="179"/>
      <c r="AW218" s="179"/>
      <c r="AX218" s="179"/>
      <c r="AY218" s="179"/>
      <c r="AZ218" s="94"/>
      <c r="BA218" s="94"/>
      <c r="BB218" s="94"/>
      <c r="BC218" s="94"/>
      <c r="BD218" s="94"/>
      <c r="BE218" s="94"/>
      <c r="BF218" s="98"/>
      <c r="BG218" s="98"/>
      <c r="BH218" s="98"/>
      <c r="BI218" s="98"/>
      <c r="BJ218" s="98"/>
      <c r="BK218" s="98"/>
      <c r="BL218" s="98"/>
      <c r="BM218" s="104" t="str">
        <f>IF(AZ218="","",ROUNDDOWN(BF218/BJ218,3))</f>
        <v/>
      </c>
      <c r="BN218" s="104"/>
      <c r="BO218" s="104"/>
      <c r="BP218" s="104"/>
      <c r="BQ218" s="98"/>
      <c r="BR218" s="98"/>
      <c r="BS218" s="98"/>
      <c r="BT218" s="98"/>
      <c r="BU218" s="98"/>
      <c r="BV218" s="98"/>
      <c r="BW218" s="98"/>
      <c r="BX218" s="98"/>
      <c r="BY218" s="98"/>
      <c r="BZ218" s="98"/>
      <c r="CA218" s="98"/>
      <c r="CB218" s="94"/>
      <c r="CC218" s="94"/>
      <c r="CD218" s="94"/>
      <c r="CE218" s="94"/>
      <c r="CF218" s="122"/>
    </row>
    <row r="219" spans="1:84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  <c r="AS219" s="180"/>
      <c r="AT219" s="181"/>
      <c r="AU219" s="181"/>
      <c r="AV219" s="181"/>
      <c r="AW219" s="181"/>
      <c r="AX219" s="181"/>
      <c r="AY219" s="181"/>
      <c r="AZ219" s="94"/>
      <c r="BA219" s="94"/>
      <c r="BB219" s="94"/>
      <c r="BC219" s="94"/>
      <c r="BD219" s="94"/>
      <c r="BE219" s="94"/>
      <c r="BF219" s="98"/>
      <c r="BG219" s="98"/>
      <c r="BH219" s="98"/>
      <c r="BI219" s="98"/>
      <c r="BJ219" s="98"/>
      <c r="BK219" s="98"/>
      <c r="BL219" s="98"/>
      <c r="BM219" s="104"/>
      <c r="BN219" s="104"/>
      <c r="BO219" s="104"/>
      <c r="BP219" s="104"/>
      <c r="BQ219" s="135"/>
      <c r="BR219" s="135"/>
      <c r="BS219" s="135"/>
      <c r="BT219" s="135"/>
      <c r="BU219" s="135"/>
      <c r="BV219" s="135"/>
      <c r="BW219" s="135"/>
      <c r="BX219" s="135"/>
      <c r="BY219" s="135"/>
      <c r="BZ219" s="135"/>
      <c r="CA219" s="135"/>
      <c r="CB219" s="136"/>
      <c r="CC219" s="136"/>
      <c r="CD219" s="136"/>
      <c r="CE219" s="136"/>
      <c r="CF219" s="137"/>
    </row>
    <row r="220" spans="1:84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  <c r="AS220" s="53"/>
      <c r="AT220" s="53"/>
      <c r="AU220" s="53"/>
      <c r="AV220" s="53"/>
      <c r="AW220" s="53"/>
      <c r="AX220" s="53"/>
      <c r="AY220" s="53"/>
      <c r="AZ220" s="94"/>
      <c r="BA220" s="94"/>
      <c r="BB220" s="94"/>
      <c r="BC220" s="94"/>
      <c r="BD220" s="94"/>
      <c r="BE220" s="94"/>
      <c r="BF220" s="98">
        <f>SUM(BF208:BI219)</f>
        <v>24</v>
      </c>
      <c r="BG220" s="98"/>
      <c r="BH220" s="98"/>
      <c r="BI220" s="98"/>
      <c r="BJ220" s="98"/>
      <c r="BK220" s="98"/>
      <c r="BL220" s="98"/>
      <c r="BM220" s="104" t="str">
        <f>IF(AZ220="","",ROUNDDOWN(BF220/BJ220,3))</f>
        <v/>
      </c>
      <c r="BN220" s="104"/>
      <c r="BO220" s="104"/>
      <c r="BP220" s="104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"/>
      <c r="CC220" s="4"/>
      <c r="CD220" s="4"/>
      <c r="CE220" s="4"/>
      <c r="CF220" s="4"/>
    </row>
    <row r="221" spans="1:84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  <c r="AS221" s="53"/>
      <c r="AT221" s="53"/>
      <c r="AU221" s="53"/>
      <c r="AV221" s="53"/>
      <c r="AW221" s="53"/>
      <c r="AX221" s="53"/>
      <c r="AY221" s="53"/>
      <c r="AZ221" s="94"/>
      <c r="BA221" s="94"/>
      <c r="BB221" s="94"/>
      <c r="BC221" s="94"/>
      <c r="BD221" s="94"/>
      <c r="BE221" s="94"/>
      <c r="BF221" s="134"/>
      <c r="BG221" s="134"/>
      <c r="BH221" s="134"/>
      <c r="BI221" s="134"/>
      <c r="BJ221" s="98"/>
      <c r="BK221" s="98"/>
      <c r="BL221" s="98"/>
      <c r="BM221" s="104"/>
      <c r="BN221" s="104"/>
      <c r="BO221" s="104"/>
      <c r="BP221" s="104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"/>
      <c r="CC221" s="4"/>
      <c r="CD221" s="4"/>
      <c r="CE221" s="4"/>
      <c r="CF221" s="4"/>
    </row>
    <row r="222" spans="1:84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S222" s="41"/>
      <c r="AT222" s="41"/>
      <c r="AU222" s="41"/>
      <c r="AV222" s="41"/>
      <c r="AW222" s="41"/>
      <c r="AX222" s="41"/>
      <c r="AY222" s="41"/>
      <c r="AZ222" s="143" t="str">
        <f>IF(BF220=0,"","Total")</f>
        <v>Total</v>
      </c>
      <c r="BA222" s="94"/>
      <c r="BB222" s="94"/>
      <c r="BC222" s="94"/>
      <c r="BD222" s="94"/>
      <c r="BE222" s="94"/>
      <c r="BF222" s="98">
        <f>IF(AZ222="","",SUM(BF208:BI219))</f>
        <v>24</v>
      </c>
      <c r="BG222" s="98"/>
      <c r="BH222" s="98"/>
      <c r="BI222" s="98"/>
      <c r="BJ222" s="98">
        <f>IF(AZ222="","",SUM(BJ208:BL219))</f>
        <v>80</v>
      </c>
      <c r="BK222" s="98"/>
      <c r="BL222" s="98"/>
      <c r="BM222" s="104">
        <f>IF(AZ222="","",ROUNDDOWN(BF222/BJ222,3))</f>
        <v>0.3</v>
      </c>
      <c r="BN222" s="104"/>
      <c r="BO222" s="104"/>
      <c r="BP222" s="140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</row>
    <row r="223" spans="1:84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S223" s="41"/>
      <c r="AT223" s="41"/>
      <c r="AU223" s="41"/>
      <c r="AV223" s="41"/>
      <c r="AW223" s="41"/>
      <c r="AX223" s="41"/>
      <c r="AY223" s="41"/>
      <c r="AZ223" s="144"/>
      <c r="BA223" s="136"/>
      <c r="BB223" s="136"/>
      <c r="BC223" s="136"/>
      <c r="BD223" s="136"/>
      <c r="BE223" s="136"/>
      <c r="BF223" s="135"/>
      <c r="BG223" s="135"/>
      <c r="BH223" s="135"/>
      <c r="BI223" s="135"/>
      <c r="BJ223" s="135"/>
      <c r="BK223" s="135"/>
      <c r="BL223" s="135"/>
      <c r="BM223" s="141"/>
      <c r="BN223" s="141"/>
      <c r="BO223" s="141"/>
      <c r="BP223" s="142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</row>
  </sheetData>
  <mergeCells count="1467">
    <mergeCell ref="D26:G27"/>
    <mergeCell ref="AV26:AY27"/>
    <mergeCell ref="CN26:CQ27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BQ65:BT66"/>
    <mergeCell ref="BU65:CA66"/>
    <mergeCell ref="CB65:CF66"/>
    <mergeCell ref="BM57:BP58"/>
    <mergeCell ref="BQ57:BT58"/>
    <mergeCell ref="BU57:CA58"/>
    <mergeCell ref="CB57:CF58"/>
    <mergeCell ref="U49:X50"/>
    <mergeCell ref="Y49:AB50"/>
    <mergeCell ref="AJ59:AN60"/>
    <mergeCell ref="AZ59:BE60"/>
    <mergeCell ref="BF59:BI60"/>
    <mergeCell ref="BJ59:BL60"/>
    <mergeCell ref="H49:M50"/>
    <mergeCell ref="N49:Q50"/>
    <mergeCell ref="R49:T50"/>
    <mergeCell ref="AJ55:AN56"/>
    <mergeCell ref="CX24:DA25"/>
    <mergeCell ref="DB24:DD25"/>
    <mergeCell ref="DE24:DH25"/>
    <mergeCell ref="A47:C66"/>
    <mergeCell ref="D47:G48"/>
    <mergeCell ref="AS47:AU66"/>
    <mergeCell ref="AV47:AY48"/>
    <mergeCell ref="D49:G50"/>
    <mergeCell ref="AV49:AY50"/>
    <mergeCell ref="D51:G52"/>
    <mergeCell ref="AV51:AY52"/>
    <mergeCell ref="D53:G54"/>
    <mergeCell ref="AV53:AY54"/>
    <mergeCell ref="D55:G56"/>
    <mergeCell ref="H55:M56"/>
    <mergeCell ref="N55:Q56"/>
    <mergeCell ref="R55:T56"/>
    <mergeCell ref="U55:X56"/>
    <mergeCell ref="Y55:AB56"/>
    <mergeCell ref="BM55:BP56"/>
    <mergeCell ref="BQ55:BT56"/>
    <mergeCell ref="BU55:CA56"/>
    <mergeCell ref="CB55:CF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D65:G66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R65:T66"/>
    <mergeCell ref="U65:X66"/>
    <mergeCell ref="Y65:AB66"/>
    <mergeCell ref="AC65:AI66"/>
    <mergeCell ref="AJ65:AN66"/>
    <mergeCell ref="AZ65:BE66"/>
    <mergeCell ref="BF65:BI66"/>
    <mergeCell ref="BJ65:BL66"/>
    <mergeCell ref="BM65:BP66"/>
    <mergeCell ref="H67:M68"/>
    <mergeCell ref="N67:Q68"/>
    <mergeCell ref="R67:T68"/>
    <mergeCell ref="U67:X68"/>
    <mergeCell ref="AZ67:BE68"/>
    <mergeCell ref="BF67:BI68"/>
    <mergeCell ref="BJ67:BL68"/>
    <mergeCell ref="BM67:BP68"/>
    <mergeCell ref="AV65:AY66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4:AN205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B191:CF192"/>
    <mergeCell ref="CK191:CQ192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A189:G190"/>
    <mergeCell ref="H189:M190"/>
    <mergeCell ref="N189:Q190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1:BL62"/>
    <mergeCell ref="BM61:BP62"/>
    <mergeCell ref="H63:M64"/>
    <mergeCell ref="N63:Q64"/>
    <mergeCell ref="R63:T64"/>
    <mergeCell ref="U63:X64"/>
    <mergeCell ref="AZ63:BE64"/>
    <mergeCell ref="BF63:BI64"/>
    <mergeCell ref="BJ63:BL64"/>
    <mergeCell ref="BM63:BP64"/>
    <mergeCell ref="DM114:DS115"/>
    <mergeCell ref="DT114:DX115"/>
    <mergeCell ref="H61:M62"/>
    <mergeCell ref="N61:Q62"/>
    <mergeCell ref="R61:T62"/>
    <mergeCell ref="U61:X62"/>
    <mergeCell ref="AZ61:BE62"/>
    <mergeCell ref="BF61:BI62"/>
    <mergeCell ref="Y61:AB62"/>
    <mergeCell ref="AC61:AI62"/>
    <mergeCell ref="AJ61:AN62"/>
    <mergeCell ref="BQ61:BT62"/>
    <mergeCell ref="BU61:CA62"/>
    <mergeCell ref="CB61:CF62"/>
    <mergeCell ref="A112:AN113"/>
    <mergeCell ref="AS112:CF113"/>
    <mergeCell ref="BM53:BP54"/>
    <mergeCell ref="BQ53:BT54"/>
    <mergeCell ref="BU53:CA54"/>
    <mergeCell ref="CB53:CF54"/>
    <mergeCell ref="H57:M58"/>
    <mergeCell ref="N57:Q58"/>
    <mergeCell ref="R57:T58"/>
    <mergeCell ref="U57:X58"/>
    <mergeCell ref="Y57:AB58"/>
    <mergeCell ref="AC53:AI54"/>
    <mergeCell ref="AJ53:AN54"/>
    <mergeCell ref="AZ53:BE54"/>
    <mergeCell ref="BF53:BI54"/>
    <mergeCell ref="BJ53:BL54"/>
    <mergeCell ref="BM59:BP60"/>
    <mergeCell ref="BQ59:BT60"/>
    <mergeCell ref="BU59:CA60"/>
    <mergeCell ref="CB59:CF60"/>
    <mergeCell ref="Y63:AB64"/>
    <mergeCell ref="AC63:AI64"/>
    <mergeCell ref="AJ63:AN64"/>
    <mergeCell ref="BQ63:BT64"/>
    <mergeCell ref="BU63:CA64"/>
    <mergeCell ref="CB63:CF64"/>
    <mergeCell ref="H65:M66"/>
    <mergeCell ref="N65:Q66"/>
    <mergeCell ref="AZ57:BE58"/>
    <mergeCell ref="BF57:BI58"/>
    <mergeCell ref="BJ57:BL58"/>
    <mergeCell ref="AC59:AI60"/>
    <mergeCell ref="AV55:AY56"/>
    <mergeCell ref="AZ55:BE56"/>
    <mergeCell ref="BF55:BI56"/>
    <mergeCell ref="BJ55:BL56"/>
    <mergeCell ref="AC55:AI56"/>
    <mergeCell ref="H59:M60"/>
    <mergeCell ref="N59:Q60"/>
    <mergeCell ref="R59:T60"/>
    <mergeCell ref="U59:X60"/>
    <mergeCell ref="Y59:AB60"/>
    <mergeCell ref="AC57:AI58"/>
    <mergeCell ref="AJ57:AN58"/>
    <mergeCell ref="BU51:CA52"/>
    <mergeCell ref="CB51:CF52"/>
    <mergeCell ref="H53:M54"/>
    <mergeCell ref="N53:Q54"/>
    <mergeCell ref="R53:T54"/>
    <mergeCell ref="U53:X54"/>
    <mergeCell ref="Y53:AB54"/>
    <mergeCell ref="AC51:AI52"/>
    <mergeCell ref="AJ51:AN52"/>
    <mergeCell ref="AZ51:BE52"/>
    <mergeCell ref="BF51:BI52"/>
    <mergeCell ref="BJ51:BL52"/>
    <mergeCell ref="BM49:BP50"/>
    <mergeCell ref="BQ49:BT50"/>
    <mergeCell ref="BU49:CA50"/>
    <mergeCell ref="CB49:CF50"/>
    <mergeCell ref="H51:M52"/>
    <mergeCell ref="N51:Q52"/>
    <mergeCell ref="R51:T52"/>
    <mergeCell ref="U51:X52"/>
    <mergeCell ref="Y51:AB52"/>
    <mergeCell ref="AC49:AI50"/>
    <mergeCell ref="AJ49:AN50"/>
    <mergeCell ref="AZ49:BE50"/>
    <mergeCell ref="BF49:BI50"/>
    <mergeCell ref="BJ49:BL50"/>
    <mergeCell ref="BM51:BP52"/>
    <mergeCell ref="BQ51:BT52"/>
    <mergeCell ref="AS45:AY46"/>
    <mergeCell ref="AZ45:BE46"/>
    <mergeCell ref="BF45:BI46"/>
    <mergeCell ref="BJ45:BL46"/>
    <mergeCell ref="BM45:BP46"/>
    <mergeCell ref="BQ45:BT46"/>
    <mergeCell ref="A43:AN44"/>
    <mergeCell ref="AS43:CF44"/>
    <mergeCell ref="A45:G46"/>
    <mergeCell ref="H45:M46"/>
    <mergeCell ref="N45:Q46"/>
    <mergeCell ref="R45:T46"/>
    <mergeCell ref="U45:X46"/>
    <mergeCell ref="Y45:AB46"/>
    <mergeCell ref="AC45:AI46"/>
    <mergeCell ref="AJ45:AN46"/>
    <mergeCell ref="BM47:BP48"/>
    <mergeCell ref="BQ47:BT48"/>
    <mergeCell ref="BU47:CA48"/>
    <mergeCell ref="CB47:CF48"/>
    <mergeCell ref="AJ47:AN48"/>
    <mergeCell ref="AZ47:BE48"/>
    <mergeCell ref="BF47:BI48"/>
    <mergeCell ref="BJ47:BL48"/>
    <mergeCell ref="BU45:CA46"/>
    <mergeCell ref="CB45:CF46"/>
    <mergeCell ref="H47:M48"/>
    <mergeCell ref="N47:Q48"/>
    <mergeCell ref="R47:T48"/>
    <mergeCell ref="U47:X48"/>
    <mergeCell ref="Y47:AB48"/>
    <mergeCell ref="AC47:AI48"/>
    <mergeCell ref="BJ38:BL39"/>
    <mergeCell ref="BM38:BP39"/>
    <mergeCell ref="CR38:CW39"/>
    <mergeCell ref="CX38:DA39"/>
    <mergeCell ref="DB38:DD39"/>
    <mergeCell ref="DE38:DH39"/>
    <mergeCell ref="H38:M39"/>
    <mergeCell ref="N38:Q39"/>
    <mergeCell ref="R38:T39"/>
    <mergeCell ref="U38:X39"/>
    <mergeCell ref="AZ38:BE39"/>
    <mergeCell ref="BF38:BI39"/>
    <mergeCell ref="BJ36:BL37"/>
    <mergeCell ref="BM36:BP37"/>
    <mergeCell ref="CR36:CW37"/>
    <mergeCell ref="CX36:DA37"/>
    <mergeCell ref="DB36:DD37"/>
    <mergeCell ref="DE36:DH37"/>
    <mergeCell ref="H36:M37"/>
    <mergeCell ref="N36:Q37"/>
    <mergeCell ref="R36:T37"/>
    <mergeCell ref="U36:X37"/>
    <mergeCell ref="AZ36:BE37"/>
    <mergeCell ref="BF36:BI37"/>
    <mergeCell ref="CR34:CW35"/>
    <mergeCell ref="AC34:AI35"/>
    <mergeCell ref="AJ34:AN35"/>
    <mergeCell ref="AZ34:BE35"/>
    <mergeCell ref="BF34:BI35"/>
    <mergeCell ref="BJ34:BL35"/>
    <mergeCell ref="AS16:AU35"/>
    <mergeCell ref="AV16:AY17"/>
    <mergeCell ref="CK16:CM35"/>
    <mergeCell ref="CN16:CQ17"/>
    <mergeCell ref="AV18:AY19"/>
    <mergeCell ref="CN18:CQ19"/>
    <mergeCell ref="AV20:AY21"/>
    <mergeCell ref="CN20:CQ21"/>
    <mergeCell ref="AV22:AY23"/>
    <mergeCell ref="CN22:CQ23"/>
    <mergeCell ref="DI24:DL25"/>
    <mergeCell ref="BU30:CA31"/>
    <mergeCell ref="CB30:CF31"/>
    <mergeCell ref="CR30:CW31"/>
    <mergeCell ref="BM32:BP33"/>
    <mergeCell ref="BQ32:BT33"/>
    <mergeCell ref="CX30:DA31"/>
    <mergeCell ref="DB30:DD31"/>
    <mergeCell ref="DE30:DH31"/>
    <mergeCell ref="DI30:DL31"/>
    <mergeCell ref="CX34:DA35"/>
    <mergeCell ref="CX28:DA29"/>
    <mergeCell ref="DB28:DD29"/>
    <mergeCell ref="DE28:DH29"/>
    <mergeCell ref="DI28:DL29"/>
    <mergeCell ref="CR16:CW17"/>
    <mergeCell ref="H34:M35"/>
    <mergeCell ref="N34:Q35"/>
    <mergeCell ref="R34:T35"/>
    <mergeCell ref="U34:X35"/>
    <mergeCell ref="Y34:AB35"/>
    <mergeCell ref="DT26:DX27"/>
    <mergeCell ref="BM26:BP27"/>
    <mergeCell ref="BQ26:BT27"/>
    <mergeCell ref="BU26:CA27"/>
    <mergeCell ref="CB26:CF27"/>
    <mergeCell ref="DT28:DX29"/>
    <mergeCell ref="BM28:BP29"/>
    <mergeCell ref="BQ28:BT29"/>
    <mergeCell ref="BU28:CA29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DB34:DD35"/>
    <mergeCell ref="DE34:DH35"/>
    <mergeCell ref="DI34:DL35"/>
    <mergeCell ref="DM34:DS35"/>
    <mergeCell ref="DT34:DX35"/>
    <mergeCell ref="BM34:BP35"/>
    <mergeCell ref="BQ34:BT35"/>
    <mergeCell ref="BU34:CA35"/>
    <mergeCell ref="CB34:CF35"/>
    <mergeCell ref="U32:X33"/>
    <mergeCell ref="Y32:AB33"/>
    <mergeCell ref="AC32:AI33"/>
    <mergeCell ref="AJ32:AN33"/>
    <mergeCell ref="CX32:DA33"/>
    <mergeCell ref="DB32:DD33"/>
    <mergeCell ref="DE32:DH33"/>
    <mergeCell ref="DI32:DL33"/>
    <mergeCell ref="DM32:DS33"/>
    <mergeCell ref="DT32:DX33"/>
    <mergeCell ref="BF26:BI27"/>
    <mergeCell ref="BJ26:BL27"/>
    <mergeCell ref="H26:M27"/>
    <mergeCell ref="N26:Q27"/>
    <mergeCell ref="R26:T27"/>
    <mergeCell ref="U26:X27"/>
    <mergeCell ref="Y26:AB27"/>
    <mergeCell ref="AZ32:BE33"/>
    <mergeCell ref="BF32:BI33"/>
    <mergeCell ref="BJ32:BL33"/>
    <mergeCell ref="BU32:CA33"/>
    <mergeCell ref="CB32:CF33"/>
    <mergeCell ref="CR32:CW33"/>
    <mergeCell ref="H30:M31"/>
    <mergeCell ref="N30:Q31"/>
    <mergeCell ref="R30:T31"/>
    <mergeCell ref="H32:M33"/>
    <mergeCell ref="N32:Q33"/>
    <mergeCell ref="R32:T33"/>
    <mergeCell ref="DT30:DX31"/>
    <mergeCell ref="DM30:DS31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AZ30:BE31"/>
    <mergeCell ref="BF30:BI31"/>
    <mergeCell ref="BJ30:BL31"/>
    <mergeCell ref="CB22:CF23"/>
    <mergeCell ref="CR22:CW23"/>
    <mergeCell ref="AC22:AI23"/>
    <mergeCell ref="AJ22:AN23"/>
    <mergeCell ref="AZ22:BE23"/>
    <mergeCell ref="BF22:BI23"/>
    <mergeCell ref="BJ22:BL23"/>
    <mergeCell ref="AZ16:BE17"/>
    <mergeCell ref="BF16:BI17"/>
    <mergeCell ref="BJ16:BL17"/>
    <mergeCell ref="BM16:BP17"/>
    <mergeCell ref="BQ16:BT17"/>
    <mergeCell ref="AZ20:BE21"/>
    <mergeCell ref="BF20:BI21"/>
    <mergeCell ref="BJ20:BL21"/>
    <mergeCell ref="U30:X31"/>
    <mergeCell ref="Y30:AB31"/>
    <mergeCell ref="AC30:AI31"/>
    <mergeCell ref="AJ30:AN31"/>
    <mergeCell ref="U24:X25"/>
    <mergeCell ref="CB16:CF17"/>
    <mergeCell ref="DM28:DS29"/>
    <mergeCell ref="AZ18:BE19"/>
    <mergeCell ref="BF18:BI19"/>
    <mergeCell ref="BJ18:BL19"/>
    <mergeCell ref="BM18:BP19"/>
    <mergeCell ref="BQ18:BT19"/>
    <mergeCell ref="CX22:DA23"/>
    <mergeCell ref="DB22:DD23"/>
    <mergeCell ref="DE22:DH23"/>
    <mergeCell ref="DI22:DL23"/>
    <mergeCell ref="DM22:DS23"/>
    <mergeCell ref="CR26:CW27"/>
    <mergeCell ref="AC26:AI27"/>
    <mergeCell ref="AJ26:AN27"/>
    <mergeCell ref="AZ26:BE27"/>
    <mergeCell ref="BM22:BP23"/>
    <mergeCell ref="BQ22:BT23"/>
    <mergeCell ref="BU22:CA23"/>
    <mergeCell ref="BM20:BP21"/>
    <mergeCell ref="BQ20:BT21"/>
    <mergeCell ref="BU20:CA21"/>
    <mergeCell ref="CB20:CF21"/>
    <mergeCell ref="CR20:CW21"/>
    <mergeCell ref="DM24:DS25"/>
    <mergeCell ref="BU18:CA19"/>
    <mergeCell ref="CB18:CF19"/>
    <mergeCell ref="CR18:CW19"/>
    <mergeCell ref="CX18:DA19"/>
    <mergeCell ref="DB18:DD19"/>
    <mergeCell ref="DE18:DH19"/>
    <mergeCell ref="DI18:DL19"/>
    <mergeCell ref="DM18:DS19"/>
    <mergeCell ref="DT18:DX19"/>
    <mergeCell ref="DT20:DX21"/>
    <mergeCell ref="AC18:AI19"/>
    <mergeCell ref="AJ18:AN19"/>
    <mergeCell ref="AC20:AI21"/>
    <mergeCell ref="AJ20:AN21"/>
    <mergeCell ref="CX26:DA27"/>
    <mergeCell ref="DB26:DD27"/>
    <mergeCell ref="DE26:DH27"/>
    <mergeCell ref="DI26:DL27"/>
    <mergeCell ref="DM26:DS27"/>
    <mergeCell ref="DT24:DX25"/>
    <mergeCell ref="DB14:DD15"/>
    <mergeCell ref="DT22:DX23"/>
    <mergeCell ref="H16:M17"/>
    <mergeCell ref="N16:Q17"/>
    <mergeCell ref="R16:T17"/>
    <mergeCell ref="H18:M19"/>
    <mergeCell ref="N18:Q19"/>
    <mergeCell ref="R18:T19"/>
    <mergeCell ref="H22:M23"/>
    <mergeCell ref="N22:Q23"/>
    <mergeCell ref="R22:T23"/>
    <mergeCell ref="U22:X23"/>
    <mergeCell ref="Y22:AB23"/>
    <mergeCell ref="H20:M21"/>
    <mergeCell ref="N20:Q21"/>
    <mergeCell ref="R20:T21"/>
    <mergeCell ref="U20:X21"/>
    <mergeCell ref="Y20:AB21"/>
    <mergeCell ref="U18:X19"/>
    <mergeCell ref="Y18:AB19"/>
    <mergeCell ref="CX20:DA21"/>
    <mergeCell ref="DB20:DD21"/>
    <mergeCell ref="DE20:DH21"/>
    <mergeCell ref="DI20:DL21"/>
    <mergeCell ref="DM20:DS21"/>
    <mergeCell ref="CX16:DA17"/>
    <mergeCell ref="DB16:DD17"/>
    <mergeCell ref="DE16:DH17"/>
    <mergeCell ref="DI16:DL17"/>
    <mergeCell ref="DM16:DS17"/>
    <mergeCell ref="DT16:DX17"/>
    <mergeCell ref="BU16:CA17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A16:C35"/>
    <mergeCell ref="D16:G17"/>
    <mergeCell ref="D18:G19"/>
    <mergeCell ref="D20:G21"/>
    <mergeCell ref="H8:K9"/>
    <mergeCell ref="L8:O9"/>
    <mergeCell ref="P8:S9"/>
    <mergeCell ref="Y8:AB9"/>
    <mergeCell ref="AC8:AF9"/>
    <mergeCell ref="AG8:AK9"/>
    <mergeCell ref="CX14:DA15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D22:G23"/>
    <mergeCell ref="D24:G25"/>
    <mergeCell ref="H24:M25"/>
    <mergeCell ref="N24:Q25"/>
    <mergeCell ref="R24:T25"/>
    <mergeCell ref="Y24:AB25"/>
    <mergeCell ref="AC24:AI25"/>
    <mergeCell ref="AJ24:AN25"/>
    <mergeCell ref="AV24:AY25"/>
    <mergeCell ref="AZ24:BE25"/>
    <mergeCell ref="BF24:BI25"/>
    <mergeCell ref="BJ24:BL25"/>
    <mergeCell ref="BM24:BP25"/>
    <mergeCell ref="BQ24:BT25"/>
    <mergeCell ref="BU24:CA25"/>
    <mergeCell ref="CB24:CF25"/>
    <mergeCell ref="CN24:CQ25"/>
    <mergeCell ref="CR24:CW25"/>
    <mergeCell ref="AS204:CF205"/>
    <mergeCell ref="AS206:AU207"/>
    <mergeCell ref="AV206:AY207"/>
    <mergeCell ref="AZ206:BE207"/>
    <mergeCell ref="BF206:BI207"/>
    <mergeCell ref="BJ206:BL207"/>
    <mergeCell ref="BM206:BP207"/>
    <mergeCell ref="BQ206:BT207"/>
    <mergeCell ref="BU206:CA207"/>
    <mergeCell ref="CB206:CF207"/>
    <mergeCell ref="AS208:AY209"/>
    <mergeCell ref="AZ208:BE209"/>
    <mergeCell ref="BF208:BI209"/>
    <mergeCell ref="BJ208:BL209"/>
    <mergeCell ref="BM208:BP209"/>
    <mergeCell ref="BQ208:BT209"/>
    <mergeCell ref="BU208:CA209"/>
    <mergeCell ref="CB208:CF209"/>
    <mergeCell ref="AS210:AY211"/>
    <mergeCell ref="AZ210:BE211"/>
    <mergeCell ref="BF210:BI211"/>
    <mergeCell ref="BJ210:BL211"/>
    <mergeCell ref="BM210:BP211"/>
    <mergeCell ref="BQ210:BT211"/>
    <mergeCell ref="BU210:CA211"/>
    <mergeCell ref="CB210:CF211"/>
    <mergeCell ref="AS212:AY213"/>
    <mergeCell ref="AZ212:BE213"/>
    <mergeCell ref="BF212:BI213"/>
    <mergeCell ref="BJ212:BL213"/>
    <mergeCell ref="BM212:BP213"/>
    <mergeCell ref="BQ212:BT213"/>
    <mergeCell ref="BU212:CA213"/>
    <mergeCell ref="CB212:CF213"/>
    <mergeCell ref="AS214:AY215"/>
    <mergeCell ref="AZ214:BE215"/>
    <mergeCell ref="BF214:BI215"/>
    <mergeCell ref="BJ214:BL215"/>
    <mergeCell ref="BM214:BP215"/>
    <mergeCell ref="BQ214:BT215"/>
    <mergeCell ref="BU214:CA215"/>
    <mergeCell ref="CB214:CF215"/>
    <mergeCell ref="AZ222:BE223"/>
    <mergeCell ref="BF222:BI223"/>
    <mergeCell ref="BJ222:BL223"/>
    <mergeCell ref="BM222:BP223"/>
    <mergeCell ref="AS216:AY217"/>
    <mergeCell ref="AZ216:BE217"/>
    <mergeCell ref="BF216:BI217"/>
    <mergeCell ref="BJ216:BL217"/>
    <mergeCell ref="BM216:BP217"/>
    <mergeCell ref="BQ216:BT217"/>
    <mergeCell ref="BU216:CA217"/>
    <mergeCell ref="CB216:CF217"/>
    <mergeCell ref="AS218:AY219"/>
    <mergeCell ref="AZ218:BE219"/>
    <mergeCell ref="BF218:BI219"/>
    <mergeCell ref="BJ218:BL219"/>
    <mergeCell ref="BM218:BP219"/>
    <mergeCell ref="BQ218:BT219"/>
    <mergeCell ref="BU218:CA219"/>
    <mergeCell ref="CB218:CF219"/>
    <mergeCell ref="AZ220:BE221"/>
    <mergeCell ref="BF220:BI221"/>
    <mergeCell ref="BJ220:BL221"/>
    <mergeCell ref="BM220:BP221"/>
  </mergeCells>
  <pageMargins left="0" right="0" top="0" bottom="0" header="0" footer="0"/>
  <pageSetup paperSize="9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BC89-D273-C142-B357-D700B6A2FC1C}">
  <sheetPr codeName="Tabelle8"/>
  <dimension ref="A1:HL223"/>
  <sheetViews>
    <sheetView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62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5" t="s">
        <v>4</v>
      </c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6"/>
      <c r="CJ6" s="28"/>
      <c r="CK6" s="28"/>
      <c r="CL6" s="31"/>
      <c r="CM6" s="95" t="s">
        <v>5</v>
      </c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6"/>
      <c r="CZ6" s="69"/>
      <c r="DA6" s="69"/>
      <c r="DB6" s="69"/>
      <c r="DC6" s="69"/>
      <c r="DD6" s="287" t="s">
        <v>6</v>
      </c>
      <c r="DE6" s="287"/>
      <c r="DF6" s="287"/>
      <c r="DG6" s="287"/>
      <c r="DH6" s="287"/>
      <c r="DI6" s="287"/>
      <c r="DJ6" s="287"/>
      <c r="DK6" s="287"/>
      <c r="DL6" s="287"/>
      <c r="DM6" s="287"/>
      <c r="DN6" s="287"/>
      <c r="DO6" s="287"/>
      <c r="DP6" s="287"/>
      <c r="DQ6" s="96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6"/>
      <c r="CJ7" s="28"/>
      <c r="CK7" s="28"/>
      <c r="CL7" s="31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6"/>
      <c r="CZ7" s="69"/>
      <c r="DA7" s="69"/>
      <c r="DB7" s="69"/>
      <c r="DC7" s="69"/>
      <c r="DD7" s="287"/>
      <c r="DE7" s="287"/>
      <c r="DF7" s="287"/>
      <c r="DG7" s="287"/>
      <c r="DH7" s="287"/>
      <c r="DI7" s="287"/>
      <c r="DJ7" s="287"/>
      <c r="DK7" s="287"/>
      <c r="DL7" s="287"/>
      <c r="DM7" s="287"/>
      <c r="DN7" s="287"/>
      <c r="DO7" s="287"/>
      <c r="DP7" s="287"/>
      <c r="DQ7" s="96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0</v>
      </c>
      <c r="Z8" s="111"/>
      <c r="AA8" s="111"/>
      <c r="AB8" s="111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6"/>
      <c r="AM8" s="46"/>
      <c r="AN8" s="46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6"/>
      <c r="BC8" s="46"/>
      <c r="BD8" s="46"/>
      <c r="BF8" s="111">
        <f>IF(CX153="",0,CX153)+IF(AC176="",0,AC176)</f>
        <v>0</v>
      </c>
      <c r="BG8" s="111"/>
      <c r="BH8" s="111"/>
      <c r="BI8" s="111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6"/>
      <c r="BT8" s="46"/>
      <c r="BU8" s="46"/>
      <c r="BW8" s="98">
        <f>IF(CX38="",0,CX38)+IF(N69="",0,N69)+IF(N199="",0,N199)+IF(BF199="",0,BF199)+IF(CX199="",0,CX199)+IF(BF176="",0,BF176)</f>
        <v>143</v>
      </c>
      <c r="BX8" s="98"/>
      <c r="BY8" s="98"/>
      <c r="BZ8" s="98"/>
      <c r="CA8" s="98">
        <f>IF(DB38="",0,DB38)+IF(R69="",0,R69)+IF(R199="",0,R199)+IF(BJ199="",0,BJ199)+IF(DB199="",0,DB199)+IF(BJ176="",0,BJ176)</f>
        <v>389</v>
      </c>
      <c r="CB8" s="98"/>
      <c r="CC8" s="98"/>
      <c r="CD8" s="98"/>
      <c r="CE8" s="104">
        <f>IF(BW8=0,0,ROUNDDOWN(BW8/CA8,3))</f>
        <v>0.36699999999999999</v>
      </c>
      <c r="CF8" s="104"/>
      <c r="CG8" s="104"/>
      <c r="CH8" s="104"/>
      <c r="CI8" s="98"/>
      <c r="CJ8" s="46"/>
      <c r="CK8" s="46"/>
      <c r="CM8" s="103">
        <f>IF(BF69="",0,BF69)+IF(AD199="",0,AD199)+IF(BV199="",0,BV199)+IF(DN199="",0,DN199)+IF(CX176="",0,CX176)</f>
        <v>41</v>
      </c>
      <c r="CN8" s="103"/>
      <c r="CO8" s="103"/>
      <c r="CP8" s="103"/>
      <c r="CQ8" s="98">
        <f>IF(BJ69="",0,BJ69)+IF(AG199="",0,AG199)+IF(BY199="",0,BY199)+IF(DQ199="",0,DQ199)+IF(DB176="",0,DB176)</f>
        <v>99</v>
      </c>
      <c r="CR8" s="98"/>
      <c r="CS8" s="98"/>
      <c r="CT8" s="98"/>
      <c r="CU8" s="104">
        <f>IF(CM8=0,0,ROUNDDOWN(CM8/CQ8,3))</f>
        <v>0.41399999999999998</v>
      </c>
      <c r="CV8" s="104"/>
      <c r="CW8" s="104"/>
      <c r="CX8" s="104"/>
      <c r="CY8" s="98"/>
      <c r="DD8" s="102">
        <f>SUM(BW8+(CM8*0.7))</f>
        <v>171.7</v>
      </c>
      <c r="DE8" s="102"/>
      <c r="DF8" s="102"/>
      <c r="DG8" s="102"/>
      <c r="DH8" s="103">
        <f>SUM(CA8+CQ8)</f>
        <v>488</v>
      </c>
      <c r="DI8" s="103"/>
      <c r="DJ8" s="103"/>
      <c r="DK8" s="103"/>
      <c r="DL8" s="104">
        <f>IF(DD8=0,0,ROUNDDOWN(DD8/DH8,3))</f>
        <v>0.35099999999999998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6"/>
      <c r="AM9" s="46"/>
      <c r="AN9" s="46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6"/>
      <c r="BC9" s="46"/>
      <c r="BD9" s="46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6"/>
      <c r="BT9" s="46"/>
      <c r="BU9" s="46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6"/>
      <c r="CK9" s="46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G10" s="45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>
        <v>45915</v>
      </c>
      <c r="I47" s="94"/>
      <c r="J47" s="94"/>
      <c r="K47" s="94"/>
      <c r="L47" s="94"/>
      <c r="M47" s="94"/>
      <c r="N47" s="383">
        <v>10</v>
      </c>
      <c r="O47" s="383"/>
      <c r="P47" s="383"/>
      <c r="Q47" s="383"/>
      <c r="R47" s="383">
        <v>40</v>
      </c>
      <c r="S47" s="383"/>
      <c r="T47" s="383"/>
      <c r="U47" s="384">
        <f>IF(H47="","",ROUNDDOWN(N47/R47,3))</f>
        <v>0.25</v>
      </c>
      <c r="V47" s="384"/>
      <c r="W47" s="384"/>
      <c r="X47" s="384"/>
      <c r="Y47" s="383">
        <v>3</v>
      </c>
      <c r="Z47" s="383"/>
      <c r="AA47" s="383"/>
      <c r="AB47" s="383"/>
      <c r="AC47" s="383" t="s">
        <v>77</v>
      </c>
      <c r="AD47" s="383"/>
      <c r="AE47" s="383"/>
      <c r="AF47" s="383"/>
      <c r="AG47" s="383"/>
      <c r="AH47" s="383"/>
      <c r="AI47" s="383"/>
      <c r="AJ47" s="94" t="s">
        <v>76</v>
      </c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383"/>
      <c r="O48" s="383"/>
      <c r="P48" s="383"/>
      <c r="Q48" s="383"/>
      <c r="R48" s="383"/>
      <c r="S48" s="383"/>
      <c r="T48" s="383"/>
      <c r="U48" s="384"/>
      <c r="V48" s="384"/>
      <c r="W48" s="384"/>
      <c r="X48" s="384"/>
      <c r="Y48" s="383"/>
      <c r="Z48" s="383"/>
      <c r="AA48" s="383"/>
      <c r="AB48" s="383"/>
      <c r="AC48" s="383"/>
      <c r="AD48" s="383"/>
      <c r="AE48" s="383"/>
      <c r="AF48" s="383"/>
      <c r="AG48" s="383"/>
      <c r="AH48" s="383"/>
      <c r="AI48" s="383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>
        <v>45922</v>
      </c>
      <c r="I49" s="94"/>
      <c r="J49" s="94"/>
      <c r="K49" s="94"/>
      <c r="L49" s="94"/>
      <c r="M49" s="94"/>
      <c r="N49" s="121">
        <v>5</v>
      </c>
      <c r="O49" s="121"/>
      <c r="P49" s="121"/>
      <c r="Q49" s="121"/>
      <c r="R49" s="121">
        <v>40</v>
      </c>
      <c r="S49" s="121"/>
      <c r="T49" s="121"/>
      <c r="U49" s="126">
        <f>IF(H49="","",ROUNDDOWN(N49/R49,3))</f>
        <v>0.125</v>
      </c>
      <c r="V49" s="126"/>
      <c r="W49" s="126"/>
      <c r="X49" s="126"/>
      <c r="Y49" s="121">
        <v>2</v>
      </c>
      <c r="Z49" s="121"/>
      <c r="AA49" s="121"/>
      <c r="AB49" s="121"/>
      <c r="AC49" s="121" t="s">
        <v>89</v>
      </c>
      <c r="AD49" s="121"/>
      <c r="AE49" s="121"/>
      <c r="AF49" s="121"/>
      <c r="AG49" s="121"/>
      <c r="AH49" s="121"/>
      <c r="AI49" s="121"/>
      <c r="AJ49" s="94" t="s">
        <v>76</v>
      </c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121"/>
      <c r="O50" s="121"/>
      <c r="P50" s="121"/>
      <c r="Q50" s="121"/>
      <c r="R50" s="121"/>
      <c r="S50" s="121"/>
      <c r="T50" s="121"/>
      <c r="U50" s="126"/>
      <c r="V50" s="126"/>
      <c r="W50" s="126"/>
      <c r="X50" s="126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>
        <v>45929</v>
      </c>
      <c r="I51" s="94"/>
      <c r="J51" s="94"/>
      <c r="K51" s="94"/>
      <c r="L51" s="94"/>
      <c r="M51" s="94"/>
      <c r="N51" s="121">
        <v>13</v>
      </c>
      <c r="O51" s="121"/>
      <c r="P51" s="121"/>
      <c r="Q51" s="121"/>
      <c r="R51" s="121">
        <v>40</v>
      </c>
      <c r="S51" s="121"/>
      <c r="T51" s="121"/>
      <c r="U51" s="126">
        <f>IF(H51="","",ROUNDDOWN(N51/R51,3))</f>
        <v>0.32500000000000001</v>
      </c>
      <c r="V51" s="126"/>
      <c r="W51" s="126"/>
      <c r="X51" s="126"/>
      <c r="Y51" s="121">
        <v>2</v>
      </c>
      <c r="Z51" s="121"/>
      <c r="AA51" s="121"/>
      <c r="AB51" s="121"/>
      <c r="AC51" s="121" t="s">
        <v>101</v>
      </c>
      <c r="AD51" s="121"/>
      <c r="AE51" s="121"/>
      <c r="AF51" s="121"/>
      <c r="AG51" s="121"/>
      <c r="AH51" s="121"/>
      <c r="AI51" s="121"/>
      <c r="AJ51" s="94" t="s">
        <v>76</v>
      </c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121"/>
      <c r="O52" s="121"/>
      <c r="P52" s="121"/>
      <c r="Q52" s="121"/>
      <c r="R52" s="121"/>
      <c r="S52" s="121"/>
      <c r="T52" s="121"/>
      <c r="U52" s="126"/>
      <c r="V52" s="126"/>
      <c r="W52" s="126"/>
      <c r="X52" s="126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>
        <v>45936</v>
      </c>
      <c r="I53" s="94"/>
      <c r="J53" s="94"/>
      <c r="K53" s="94"/>
      <c r="L53" s="94"/>
      <c r="M53" s="94"/>
      <c r="N53" s="289">
        <v>20</v>
      </c>
      <c r="O53" s="289"/>
      <c r="P53" s="289"/>
      <c r="Q53" s="289"/>
      <c r="R53" s="289">
        <v>40</v>
      </c>
      <c r="S53" s="289"/>
      <c r="T53" s="289"/>
      <c r="U53" s="288">
        <f>IF(H53="","",ROUNDDOWN(N53/R53,3))</f>
        <v>0.5</v>
      </c>
      <c r="V53" s="288"/>
      <c r="W53" s="288"/>
      <c r="X53" s="288"/>
      <c r="Y53" s="289">
        <v>5</v>
      </c>
      <c r="Z53" s="289"/>
      <c r="AA53" s="289"/>
      <c r="AB53" s="289"/>
      <c r="AC53" s="289" t="s">
        <v>111</v>
      </c>
      <c r="AD53" s="289"/>
      <c r="AE53" s="289"/>
      <c r="AF53" s="289"/>
      <c r="AG53" s="289"/>
      <c r="AH53" s="289"/>
      <c r="AI53" s="289"/>
      <c r="AJ53" s="94" t="s">
        <v>76</v>
      </c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289"/>
      <c r="O54" s="289"/>
      <c r="P54" s="289"/>
      <c r="Q54" s="289"/>
      <c r="R54" s="289"/>
      <c r="S54" s="289"/>
      <c r="T54" s="289"/>
      <c r="U54" s="288"/>
      <c r="V54" s="288"/>
      <c r="W54" s="288"/>
      <c r="X54" s="288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>
        <v>45943</v>
      </c>
      <c r="I55" s="94"/>
      <c r="J55" s="94"/>
      <c r="K55" s="94"/>
      <c r="L55" s="94"/>
      <c r="M55" s="94"/>
      <c r="N55" s="289">
        <v>14</v>
      </c>
      <c r="O55" s="289"/>
      <c r="P55" s="289"/>
      <c r="Q55" s="289"/>
      <c r="R55" s="289">
        <v>40</v>
      </c>
      <c r="S55" s="289"/>
      <c r="T55" s="289"/>
      <c r="U55" s="288">
        <f>IF(H55="","",ROUNDDOWN(N55/R55,3))</f>
        <v>0.35</v>
      </c>
      <c r="V55" s="288"/>
      <c r="W55" s="288"/>
      <c r="X55" s="288"/>
      <c r="Y55" s="289">
        <v>2</v>
      </c>
      <c r="Z55" s="289"/>
      <c r="AA55" s="289"/>
      <c r="AB55" s="289"/>
      <c r="AC55" s="289" t="s">
        <v>112</v>
      </c>
      <c r="AD55" s="289"/>
      <c r="AE55" s="289"/>
      <c r="AF55" s="289"/>
      <c r="AG55" s="289"/>
      <c r="AH55" s="289"/>
      <c r="AI55" s="289"/>
      <c r="AJ55" s="94" t="s">
        <v>76</v>
      </c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289"/>
      <c r="O56" s="289"/>
      <c r="P56" s="289"/>
      <c r="Q56" s="289"/>
      <c r="R56" s="289"/>
      <c r="S56" s="289"/>
      <c r="T56" s="289"/>
      <c r="U56" s="288"/>
      <c r="V56" s="288"/>
      <c r="W56" s="288"/>
      <c r="X56" s="288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89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6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6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6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6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6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62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6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>Total</v>
      </c>
      <c r="I69" s="94"/>
      <c r="J69" s="94"/>
      <c r="K69" s="94"/>
      <c r="L69" s="94"/>
      <c r="M69" s="94"/>
      <c r="N69" s="98">
        <f>IF(H69="","",SUM(N47:Q66))</f>
        <v>62</v>
      </c>
      <c r="O69" s="98"/>
      <c r="P69" s="98"/>
      <c r="Q69" s="98"/>
      <c r="R69" s="98">
        <f>IF(H69="","",SUM(R47:T66))</f>
        <v>200</v>
      </c>
      <c r="S69" s="98"/>
      <c r="T69" s="98"/>
      <c r="U69" s="104">
        <f>IF(H69="","",ROUNDDOWN(N69/R69,3))</f>
        <v>0.31</v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s="41" customFormat="1" ht="6" customHeight="1"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</row>
    <row r="76" spans="1:84" s="41" customFormat="1" ht="6" customHeight="1"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</row>
    <row r="77" spans="1:84" s="41" customFormat="1" ht="6" customHeight="1"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</row>
    <row r="78" spans="1:84" s="41" customFormat="1" ht="6" customHeight="1"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</row>
    <row r="79" spans="1:84" s="41" customFormat="1" ht="6" customHeight="1"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</row>
    <row r="80" spans="1:84" s="41" customFormat="1" ht="6" customHeight="1"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</row>
    <row r="81" spans="8:68" s="41" customFormat="1" ht="6" customHeight="1"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</row>
    <row r="111" spans="1:128" ht="6" customHeight="1" thickBot="1"/>
    <row r="112" spans="1:128" ht="6" customHeight="1">
      <c r="A112" s="105" t="s">
        <v>27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7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08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10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6"/>
      <c r="AP114" s="46"/>
      <c r="AQ114" s="46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6"/>
      <c r="AP115" s="46"/>
      <c r="AQ115" s="46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54"/>
      <c r="Z128" s="55"/>
      <c r="AA128" s="55"/>
      <c r="AB128" s="55"/>
      <c r="AC128" s="55"/>
      <c r="AD128" s="54"/>
      <c r="AE128" s="55"/>
      <c r="AF128" s="56"/>
      <c r="AG128" s="55"/>
      <c r="AH128" s="55"/>
      <c r="AI128" s="55"/>
      <c r="AJ128" s="57"/>
      <c r="AK128" s="58"/>
      <c r="AL128" s="58"/>
      <c r="AM128" s="58"/>
      <c r="AN128" s="59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54"/>
      <c r="Z129" s="55"/>
      <c r="AA129" s="55"/>
      <c r="AB129" s="55"/>
      <c r="AC129" s="55"/>
      <c r="AD129" s="54"/>
      <c r="AE129" s="55"/>
      <c r="AF129" s="56"/>
      <c r="AG129" s="55"/>
      <c r="AH129" s="55"/>
      <c r="AI129" s="55"/>
      <c r="AJ129" s="57"/>
      <c r="AK129" s="58"/>
      <c r="AL129" s="58"/>
      <c r="AM129" s="58"/>
      <c r="AN129" s="59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05" t="s">
        <v>31</v>
      </c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7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108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10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6"/>
      <c r="AP137" s="46"/>
      <c r="AQ137" s="46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6"/>
      <c r="AP138" s="46"/>
      <c r="AQ138" s="46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54"/>
      <c r="Z151" s="55"/>
      <c r="AA151" s="55"/>
      <c r="AB151" s="55"/>
      <c r="AC151" s="54"/>
      <c r="AD151" s="55"/>
      <c r="AE151" s="55"/>
      <c r="AF151" s="56"/>
      <c r="AG151" s="55"/>
      <c r="AH151" s="55"/>
      <c r="AI151" s="55"/>
      <c r="AJ151" s="57"/>
      <c r="AK151" s="58"/>
      <c r="AL151" s="58"/>
      <c r="AM151" s="58"/>
      <c r="AN151" s="59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54"/>
      <c r="Z152" s="55"/>
      <c r="AA152" s="55"/>
      <c r="AB152" s="55"/>
      <c r="AC152" s="54"/>
      <c r="AD152" s="55"/>
      <c r="AE152" s="55"/>
      <c r="AF152" s="56"/>
      <c r="AG152" s="55"/>
      <c r="AH152" s="55"/>
      <c r="AI152" s="55"/>
      <c r="AJ152" s="57"/>
      <c r="AK152" s="58"/>
      <c r="AL152" s="58"/>
      <c r="AM152" s="58"/>
      <c r="AN152" s="59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82" t="s">
        <v>35</v>
      </c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185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 t="s">
        <v>51</v>
      </c>
      <c r="AT160" s="156"/>
      <c r="AU160" s="156"/>
      <c r="AV160" s="159" t="s">
        <v>52</v>
      </c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120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120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120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120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54"/>
      <c r="Z174" s="55"/>
      <c r="AA174" s="55"/>
      <c r="AB174" s="55"/>
      <c r="AC174" s="54"/>
      <c r="AD174" s="55"/>
      <c r="AE174" s="55"/>
      <c r="AF174" s="56"/>
      <c r="AG174" s="55"/>
      <c r="AH174" s="55"/>
      <c r="AI174" s="55"/>
      <c r="AJ174" s="57"/>
      <c r="AK174" s="58"/>
      <c r="AL174" s="58"/>
      <c r="AM174" s="58"/>
      <c r="AN174" s="59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54"/>
      <c r="Z175" s="55"/>
      <c r="AA175" s="55"/>
      <c r="AB175" s="55"/>
      <c r="AC175" s="54"/>
      <c r="AD175" s="55"/>
      <c r="AE175" s="55"/>
      <c r="AF175" s="56"/>
      <c r="AG175" s="55"/>
      <c r="AH175" s="55"/>
      <c r="AI175" s="55"/>
      <c r="AJ175" s="57"/>
      <c r="AK175" s="58"/>
      <c r="AL175" s="58"/>
      <c r="AM175" s="58"/>
      <c r="AN175" s="59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 t="s">
        <v>99</v>
      </c>
      <c r="B183" s="156"/>
      <c r="C183" s="156"/>
      <c r="D183" s="159" t="s">
        <v>128</v>
      </c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 t="s">
        <v>95</v>
      </c>
      <c r="AT183" s="156"/>
      <c r="AU183" s="156"/>
      <c r="AV183" s="159" t="s">
        <v>135</v>
      </c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120">
        <v>45983</v>
      </c>
      <c r="I185" s="94"/>
      <c r="J185" s="94"/>
      <c r="K185" s="94"/>
      <c r="L185" s="94"/>
      <c r="M185" s="94"/>
      <c r="N185" s="289">
        <v>18</v>
      </c>
      <c r="O185" s="289"/>
      <c r="P185" s="289"/>
      <c r="Q185" s="289"/>
      <c r="R185" s="289">
        <v>43</v>
      </c>
      <c r="S185" s="289"/>
      <c r="T185" s="289"/>
      <c r="U185" s="288">
        <f>IF(H185="","",ROUNDDOWN(N185/R185,3))</f>
        <v>0.41799999999999998</v>
      </c>
      <c r="V185" s="288"/>
      <c r="W185" s="288"/>
      <c r="X185" s="288"/>
      <c r="Y185" s="312"/>
      <c r="Z185" s="313"/>
      <c r="AA185" s="313"/>
      <c r="AB185" s="314"/>
      <c r="AC185" s="312" t="s">
        <v>112</v>
      </c>
      <c r="AD185" s="313"/>
      <c r="AE185" s="313"/>
      <c r="AF185" s="313"/>
      <c r="AG185" s="313"/>
      <c r="AH185" s="313"/>
      <c r="AI185" s="314"/>
      <c r="AJ185" s="243" t="s">
        <v>130</v>
      </c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120">
        <v>46034</v>
      </c>
      <c r="BA185" s="94"/>
      <c r="BB185" s="94"/>
      <c r="BC185" s="94"/>
      <c r="BD185" s="94"/>
      <c r="BE185" s="94"/>
      <c r="BF185" s="121">
        <v>23</v>
      </c>
      <c r="BG185" s="121"/>
      <c r="BH185" s="121"/>
      <c r="BI185" s="121"/>
      <c r="BJ185" s="121">
        <v>64</v>
      </c>
      <c r="BK185" s="121"/>
      <c r="BL185" s="121"/>
      <c r="BM185" s="126">
        <f>IF(AZ185="","",ROUNDDOWN(BF185/BJ185,3))</f>
        <v>0.35899999999999999</v>
      </c>
      <c r="BN185" s="126"/>
      <c r="BO185" s="126"/>
      <c r="BP185" s="126"/>
      <c r="BQ185" s="318"/>
      <c r="BR185" s="319"/>
      <c r="BS185" s="319"/>
      <c r="BT185" s="320"/>
      <c r="BU185" s="318" t="s">
        <v>82</v>
      </c>
      <c r="BV185" s="319"/>
      <c r="BW185" s="319"/>
      <c r="BX185" s="319"/>
      <c r="BY185" s="319"/>
      <c r="BZ185" s="319"/>
      <c r="CA185" s="320"/>
      <c r="CB185" s="243" t="s">
        <v>134</v>
      </c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289"/>
      <c r="O186" s="289"/>
      <c r="P186" s="289"/>
      <c r="Q186" s="289"/>
      <c r="R186" s="289"/>
      <c r="S186" s="289"/>
      <c r="T186" s="289"/>
      <c r="U186" s="288"/>
      <c r="V186" s="288"/>
      <c r="W186" s="288"/>
      <c r="X186" s="288"/>
      <c r="Y186" s="315"/>
      <c r="Z186" s="316"/>
      <c r="AA186" s="316"/>
      <c r="AB186" s="317"/>
      <c r="AC186" s="315"/>
      <c r="AD186" s="316"/>
      <c r="AE186" s="316"/>
      <c r="AF186" s="316"/>
      <c r="AG186" s="316"/>
      <c r="AH186" s="316"/>
      <c r="AI186" s="317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121"/>
      <c r="BG186" s="121"/>
      <c r="BH186" s="121"/>
      <c r="BI186" s="121"/>
      <c r="BJ186" s="121"/>
      <c r="BK186" s="121"/>
      <c r="BL186" s="121"/>
      <c r="BM186" s="126"/>
      <c r="BN186" s="126"/>
      <c r="BO186" s="126"/>
      <c r="BP186" s="126"/>
      <c r="BQ186" s="321"/>
      <c r="BR186" s="322"/>
      <c r="BS186" s="322"/>
      <c r="BT186" s="323"/>
      <c r="BU186" s="321"/>
      <c r="BV186" s="322"/>
      <c r="BW186" s="322"/>
      <c r="BX186" s="322"/>
      <c r="BY186" s="322"/>
      <c r="BZ186" s="322"/>
      <c r="CA186" s="323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 t="s">
        <v>108</v>
      </c>
      <c r="B187" s="172"/>
      <c r="C187" s="172"/>
      <c r="D187" s="172"/>
      <c r="E187" s="172"/>
      <c r="F187" s="172"/>
      <c r="G187" s="172"/>
      <c r="H187" s="120">
        <v>45985</v>
      </c>
      <c r="I187" s="94"/>
      <c r="J187" s="94"/>
      <c r="K187" s="94"/>
      <c r="L187" s="94"/>
      <c r="M187" s="94"/>
      <c r="N187" s="289">
        <v>20</v>
      </c>
      <c r="O187" s="289"/>
      <c r="P187" s="289"/>
      <c r="Q187" s="289"/>
      <c r="R187" s="289">
        <v>33</v>
      </c>
      <c r="S187" s="289"/>
      <c r="T187" s="289"/>
      <c r="U187" s="288">
        <f>IF(H187="","",ROUNDDOWN(N187/R187,3))</f>
        <v>0.60599999999999998</v>
      </c>
      <c r="V187" s="288"/>
      <c r="W187" s="288"/>
      <c r="X187" s="288"/>
      <c r="Y187" s="312"/>
      <c r="Z187" s="313"/>
      <c r="AA187" s="313"/>
      <c r="AB187" s="314"/>
      <c r="AC187" s="312" t="s">
        <v>83</v>
      </c>
      <c r="AD187" s="313"/>
      <c r="AE187" s="313"/>
      <c r="AF187" s="313"/>
      <c r="AG187" s="313"/>
      <c r="AH187" s="313"/>
      <c r="AI187" s="314"/>
      <c r="AJ187" s="243" t="s">
        <v>130</v>
      </c>
      <c r="AK187" s="244"/>
      <c r="AL187" s="244"/>
      <c r="AM187" s="244"/>
      <c r="AN187" s="245"/>
      <c r="AS187" s="171" t="s">
        <v>82</v>
      </c>
      <c r="AT187" s="172"/>
      <c r="AU187" s="172"/>
      <c r="AV187" s="172"/>
      <c r="AW187" s="172"/>
      <c r="AX187" s="172"/>
      <c r="AY187" s="172"/>
      <c r="AZ187" s="308">
        <v>46035</v>
      </c>
      <c r="BA187" s="309"/>
      <c r="BB187" s="309"/>
      <c r="BC187" s="309"/>
      <c r="BD187" s="309"/>
      <c r="BE187" s="309"/>
      <c r="BF187" s="310">
        <v>25</v>
      </c>
      <c r="BG187" s="310"/>
      <c r="BH187" s="310"/>
      <c r="BI187" s="310"/>
      <c r="BJ187" s="310">
        <v>59</v>
      </c>
      <c r="BK187" s="310"/>
      <c r="BL187" s="310"/>
      <c r="BM187" s="311">
        <f>IF(AZ187="","",ROUNDDOWN(BF187/BJ187,3))</f>
        <v>0.42299999999999999</v>
      </c>
      <c r="BN187" s="311"/>
      <c r="BO187" s="311"/>
      <c r="BP187" s="311"/>
      <c r="BQ187" s="324"/>
      <c r="BR187" s="325"/>
      <c r="BS187" s="325"/>
      <c r="BT187" s="326"/>
      <c r="BU187" s="324" t="s">
        <v>80</v>
      </c>
      <c r="BV187" s="325"/>
      <c r="BW187" s="325"/>
      <c r="BX187" s="325"/>
      <c r="BY187" s="325"/>
      <c r="BZ187" s="325"/>
      <c r="CA187" s="326"/>
      <c r="CB187" s="335" t="s">
        <v>129</v>
      </c>
      <c r="CC187" s="336"/>
      <c r="CD187" s="336"/>
      <c r="CE187" s="336"/>
      <c r="CF187" s="337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289"/>
      <c r="O188" s="289"/>
      <c r="P188" s="289"/>
      <c r="Q188" s="289"/>
      <c r="R188" s="289"/>
      <c r="S188" s="289"/>
      <c r="T188" s="289"/>
      <c r="U188" s="288"/>
      <c r="V188" s="288"/>
      <c r="W188" s="288"/>
      <c r="X188" s="288"/>
      <c r="Y188" s="315"/>
      <c r="Z188" s="316"/>
      <c r="AA188" s="316"/>
      <c r="AB188" s="317"/>
      <c r="AC188" s="315"/>
      <c r="AD188" s="316"/>
      <c r="AE188" s="316"/>
      <c r="AF188" s="316"/>
      <c r="AG188" s="316"/>
      <c r="AH188" s="316"/>
      <c r="AI188" s="317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309"/>
      <c r="BA188" s="309"/>
      <c r="BB188" s="309"/>
      <c r="BC188" s="309"/>
      <c r="BD188" s="309"/>
      <c r="BE188" s="309"/>
      <c r="BF188" s="310"/>
      <c r="BG188" s="310"/>
      <c r="BH188" s="310"/>
      <c r="BI188" s="310"/>
      <c r="BJ188" s="310"/>
      <c r="BK188" s="310"/>
      <c r="BL188" s="310"/>
      <c r="BM188" s="311"/>
      <c r="BN188" s="311"/>
      <c r="BO188" s="311"/>
      <c r="BP188" s="311"/>
      <c r="BQ188" s="327"/>
      <c r="BR188" s="328"/>
      <c r="BS188" s="328"/>
      <c r="BT188" s="329"/>
      <c r="BU188" s="327"/>
      <c r="BV188" s="328"/>
      <c r="BW188" s="328"/>
      <c r="BX188" s="328"/>
      <c r="BY188" s="328"/>
      <c r="BZ188" s="328"/>
      <c r="CA188" s="329"/>
      <c r="CB188" s="338"/>
      <c r="CC188" s="339"/>
      <c r="CD188" s="339"/>
      <c r="CE188" s="339"/>
      <c r="CF188" s="340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 t="s">
        <v>78</v>
      </c>
      <c r="B189" s="170"/>
      <c r="C189" s="170"/>
      <c r="D189" s="170"/>
      <c r="E189" s="170"/>
      <c r="F189" s="170"/>
      <c r="G189" s="170"/>
      <c r="H189" s="120">
        <v>45986</v>
      </c>
      <c r="I189" s="94"/>
      <c r="J189" s="94"/>
      <c r="K189" s="94"/>
      <c r="L189" s="94"/>
      <c r="M189" s="94"/>
      <c r="N189" s="121">
        <v>20</v>
      </c>
      <c r="O189" s="121"/>
      <c r="P189" s="121"/>
      <c r="Q189" s="121"/>
      <c r="R189" s="121">
        <v>49</v>
      </c>
      <c r="S189" s="121"/>
      <c r="T189" s="121"/>
      <c r="U189" s="126">
        <f>IF(H189="","",ROUNDDOWN(N189/R189,3))</f>
        <v>0.40799999999999997</v>
      </c>
      <c r="V189" s="126"/>
      <c r="W189" s="126"/>
      <c r="X189" s="126"/>
      <c r="Y189" s="385"/>
      <c r="Z189" s="386"/>
      <c r="AA189" s="386"/>
      <c r="AB189" s="387"/>
      <c r="AC189" s="385" t="s">
        <v>108</v>
      </c>
      <c r="AD189" s="386"/>
      <c r="AE189" s="386"/>
      <c r="AF189" s="386"/>
      <c r="AG189" s="386"/>
      <c r="AH189" s="386"/>
      <c r="AI189" s="387"/>
      <c r="AJ189" s="255" t="s">
        <v>130</v>
      </c>
      <c r="AK189" s="256"/>
      <c r="AL189" s="256"/>
      <c r="AM189" s="256"/>
      <c r="AN189" s="257"/>
      <c r="AS189" s="169" t="s">
        <v>93</v>
      </c>
      <c r="AT189" s="170"/>
      <c r="AU189" s="170"/>
      <c r="AV189" s="170"/>
      <c r="AW189" s="170"/>
      <c r="AX189" s="170"/>
      <c r="AY189" s="170"/>
      <c r="AZ189" s="308">
        <v>46035</v>
      </c>
      <c r="BA189" s="309"/>
      <c r="BB189" s="309"/>
      <c r="BC189" s="309"/>
      <c r="BD189" s="309"/>
      <c r="BE189" s="309"/>
      <c r="BF189" s="310">
        <v>16</v>
      </c>
      <c r="BG189" s="310"/>
      <c r="BH189" s="310"/>
      <c r="BI189" s="310"/>
      <c r="BJ189" s="310">
        <v>40</v>
      </c>
      <c r="BK189" s="310"/>
      <c r="BL189" s="310"/>
      <c r="BM189" s="311">
        <f>IF(AZ189="","",ROUNDDOWN(BF189/BJ189,3))</f>
        <v>0.4</v>
      </c>
      <c r="BN189" s="311"/>
      <c r="BO189" s="311"/>
      <c r="BP189" s="311"/>
      <c r="BQ189" s="324"/>
      <c r="BR189" s="325"/>
      <c r="BS189" s="325"/>
      <c r="BT189" s="326"/>
      <c r="BU189" s="324" t="s">
        <v>86</v>
      </c>
      <c r="BV189" s="325"/>
      <c r="BW189" s="325"/>
      <c r="BX189" s="325"/>
      <c r="BY189" s="325"/>
      <c r="BZ189" s="325"/>
      <c r="CA189" s="326"/>
      <c r="CB189" s="335" t="s">
        <v>129</v>
      </c>
      <c r="CC189" s="336"/>
      <c r="CD189" s="336"/>
      <c r="CE189" s="336"/>
      <c r="CF189" s="33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121"/>
      <c r="O190" s="121"/>
      <c r="P190" s="121"/>
      <c r="Q190" s="121"/>
      <c r="R190" s="121"/>
      <c r="S190" s="121"/>
      <c r="T190" s="121"/>
      <c r="U190" s="126"/>
      <c r="V190" s="126"/>
      <c r="W190" s="126"/>
      <c r="X190" s="126"/>
      <c r="Y190" s="388"/>
      <c r="Z190" s="389"/>
      <c r="AA190" s="389"/>
      <c r="AB190" s="390"/>
      <c r="AC190" s="388"/>
      <c r="AD190" s="389"/>
      <c r="AE190" s="389"/>
      <c r="AF190" s="389"/>
      <c r="AG190" s="389"/>
      <c r="AH190" s="389"/>
      <c r="AI190" s="390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309"/>
      <c r="BA190" s="309"/>
      <c r="BB190" s="309"/>
      <c r="BC190" s="309"/>
      <c r="BD190" s="309"/>
      <c r="BE190" s="309"/>
      <c r="BF190" s="310"/>
      <c r="BG190" s="310"/>
      <c r="BH190" s="310"/>
      <c r="BI190" s="310"/>
      <c r="BJ190" s="310"/>
      <c r="BK190" s="310"/>
      <c r="BL190" s="310"/>
      <c r="BM190" s="311"/>
      <c r="BN190" s="311"/>
      <c r="BO190" s="311"/>
      <c r="BP190" s="311"/>
      <c r="BQ190" s="327"/>
      <c r="BR190" s="328"/>
      <c r="BS190" s="328"/>
      <c r="BT190" s="329"/>
      <c r="BU190" s="327"/>
      <c r="BV190" s="328"/>
      <c r="BW190" s="328"/>
      <c r="BX190" s="328"/>
      <c r="BY190" s="328"/>
      <c r="BZ190" s="328"/>
      <c r="CA190" s="329"/>
      <c r="CB190" s="338"/>
      <c r="CC190" s="339"/>
      <c r="CD190" s="339"/>
      <c r="CE190" s="339"/>
      <c r="CF190" s="34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 t="s">
        <v>82</v>
      </c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 t="s">
        <v>78</v>
      </c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58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55"/>
      <c r="Z197" s="55"/>
      <c r="AA197" s="55"/>
      <c r="AB197" s="55"/>
      <c r="AC197" s="55"/>
      <c r="AD197" s="54"/>
      <c r="AE197" s="55"/>
      <c r="AF197" s="56"/>
      <c r="AG197" s="55"/>
      <c r="AH197" s="55"/>
      <c r="AI197" s="55"/>
      <c r="AJ197" s="57"/>
      <c r="AK197" s="58"/>
      <c r="AL197" s="58"/>
      <c r="AM197" s="58"/>
      <c r="AN197" s="59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64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55"/>
      <c r="BR197" s="55"/>
      <c r="BS197" s="55"/>
      <c r="BT197" s="55"/>
      <c r="BU197" s="55"/>
      <c r="BV197" s="54"/>
      <c r="BW197" s="55"/>
      <c r="BX197" s="56"/>
      <c r="BY197" s="55"/>
      <c r="BZ197" s="55"/>
      <c r="CA197" s="55"/>
      <c r="CB197" s="57"/>
      <c r="CC197" s="58"/>
      <c r="CD197" s="58"/>
      <c r="CE197" s="58"/>
      <c r="CF197" s="59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55"/>
      <c r="DJ197" s="55"/>
      <c r="DK197" s="55"/>
      <c r="DL197" s="55"/>
      <c r="DM197" s="55"/>
      <c r="DN197" s="54"/>
      <c r="DO197" s="55"/>
      <c r="DP197" s="56"/>
      <c r="DQ197" s="55"/>
      <c r="DR197" s="55"/>
      <c r="DS197" s="55"/>
      <c r="DT197" s="57"/>
      <c r="DU197" s="58"/>
      <c r="DV197" s="58"/>
      <c r="DW197" s="58"/>
      <c r="DX197" s="59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55"/>
      <c r="Z198" s="55"/>
      <c r="AA198" s="55"/>
      <c r="AB198" s="55"/>
      <c r="AC198" s="55"/>
      <c r="AD198" s="54"/>
      <c r="AE198" s="55"/>
      <c r="AF198" s="56"/>
      <c r="AG198" s="55"/>
      <c r="AH198" s="55"/>
      <c r="AI198" s="55"/>
      <c r="AJ198" s="57"/>
      <c r="AK198" s="58"/>
      <c r="AL198" s="58"/>
      <c r="AM198" s="58"/>
      <c r="AN198" s="59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55"/>
      <c r="BR198" s="55"/>
      <c r="BS198" s="55"/>
      <c r="BT198" s="55"/>
      <c r="BU198" s="55"/>
      <c r="BV198" s="54"/>
      <c r="BW198" s="55"/>
      <c r="BX198" s="56"/>
      <c r="BY198" s="55"/>
      <c r="BZ198" s="55"/>
      <c r="CA198" s="55"/>
      <c r="CB198" s="57"/>
      <c r="CC198" s="58"/>
      <c r="CD198" s="58"/>
      <c r="CE198" s="58"/>
      <c r="CF198" s="59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55"/>
      <c r="DJ198" s="55"/>
      <c r="DK198" s="55"/>
      <c r="DL198" s="55"/>
      <c r="DM198" s="55"/>
      <c r="DN198" s="54"/>
      <c r="DO198" s="55"/>
      <c r="DP198" s="56"/>
      <c r="DQ198" s="55"/>
      <c r="DR198" s="55"/>
      <c r="DS198" s="55"/>
      <c r="DT198" s="57"/>
      <c r="DU198" s="58"/>
      <c r="DV198" s="58"/>
      <c r="DW198" s="58"/>
      <c r="DX198" s="59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>Total</v>
      </c>
      <c r="I199" s="94"/>
      <c r="J199" s="94"/>
      <c r="K199" s="94"/>
      <c r="L199" s="94"/>
      <c r="M199" s="94"/>
      <c r="N199" s="98">
        <f>IF(H199="","",SUM(N185:Q196))</f>
        <v>58</v>
      </c>
      <c r="O199" s="98"/>
      <c r="P199" s="98"/>
      <c r="Q199" s="98"/>
      <c r="R199" s="98">
        <f>IF(H199="","",SUM(R185:T196))</f>
        <v>125</v>
      </c>
      <c r="S199" s="98"/>
      <c r="T199" s="98"/>
      <c r="U199" s="104">
        <f>IF(H199="","",ROUNDDOWN(N199/R199,3))</f>
        <v>0.46400000000000002</v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>Total</v>
      </c>
      <c r="BA199" s="94"/>
      <c r="BB199" s="94"/>
      <c r="BC199" s="94"/>
      <c r="BD199" s="94"/>
      <c r="BE199" s="94"/>
      <c r="BF199" s="98">
        <f>IF(AZ199="","",SUM(BF185))</f>
        <v>23</v>
      </c>
      <c r="BG199" s="98"/>
      <c r="BH199" s="98"/>
      <c r="BI199" s="98"/>
      <c r="BJ199" s="98">
        <f>IF(AZ199="","",SUM(BJ185))</f>
        <v>64</v>
      </c>
      <c r="BK199" s="98"/>
      <c r="BL199" s="98"/>
      <c r="BM199" s="104">
        <f>IF(AZ199="","",ROUNDDOWN(BF199/BJ199,3))</f>
        <v>0.35899999999999999</v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>
        <f>BF187+BF189</f>
        <v>41</v>
      </c>
      <c r="BW199" s="194"/>
      <c r="BX199" s="207"/>
      <c r="BY199" s="194">
        <f>BJ187+BJ189</f>
        <v>99</v>
      </c>
      <c r="BZ199" s="194"/>
      <c r="CA199" s="194"/>
      <c r="CB199" s="196">
        <f>IF(BV199="","",ROUNDDOWN(BV199/BY199,3))</f>
        <v>0.41399999999999998</v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05" t="s">
        <v>45</v>
      </c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7"/>
    </row>
    <row r="205" spans="1:220" ht="6" customHeight="1">
      <c r="A205" s="108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10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CB57:CF58"/>
    <mergeCell ref="U49:X50"/>
    <mergeCell ref="Y49:AB50"/>
    <mergeCell ref="AJ59:AN60"/>
    <mergeCell ref="AZ59:BE60"/>
    <mergeCell ref="BF59:BI60"/>
    <mergeCell ref="BJ59:BL60"/>
    <mergeCell ref="H49:M50"/>
    <mergeCell ref="N49:Q50"/>
    <mergeCell ref="R49:T50"/>
    <mergeCell ref="AC55:AI56"/>
    <mergeCell ref="AJ55:AN56"/>
    <mergeCell ref="AV55:AY56"/>
    <mergeCell ref="H69:M70"/>
    <mergeCell ref="N69:Q70"/>
    <mergeCell ref="R69:T70"/>
    <mergeCell ref="U69:X70"/>
    <mergeCell ref="Y61:AB62"/>
    <mergeCell ref="AC61:AI62"/>
    <mergeCell ref="AJ61:AN62"/>
    <mergeCell ref="R59:T60"/>
    <mergeCell ref="U59:X60"/>
    <mergeCell ref="Y59:AB60"/>
    <mergeCell ref="AC57:AI58"/>
    <mergeCell ref="AJ57:AN58"/>
    <mergeCell ref="BM55:BP56"/>
    <mergeCell ref="BQ55:BT56"/>
    <mergeCell ref="BU55:CA56"/>
    <mergeCell ref="CB55:CF56"/>
    <mergeCell ref="CB65:CF66"/>
    <mergeCell ref="AZ55:BE56"/>
    <mergeCell ref="BF55:BI56"/>
    <mergeCell ref="BF69:BI70"/>
    <mergeCell ref="BJ69:BL70"/>
    <mergeCell ref="BM69:BP70"/>
    <mergeCell ref="BJ65:BL66"/>
    <mergeCell ref="BM65:BP66"/>
    <mergeCell ref="BQ65:BT66"/>
    <mergeCell ref="BU65:CA66"/>
    <mergeCell ref="AZ69:BE70"/>
    <mergeCell ref="BQ61:BT62"/>
    <mergeCell ref="BU61:CA62"/>
    <mergeCell ref="BU57:CA58"/>
    <mergeCell ref="H67:M68"/>
    <mergeCell ref="N67:Q68"/>
    <mergeCell ref="R67:T68"/>
    <mergeCell ref="U67:X68"/>
    <mergeCell ref="AZ67:BE68"/>
    <mergeCell ref="BF67:BI68"/>
    <mergeCell ref="BJ67:BL68"/>
    <mergeCell ref="BM67:BP68"/>
    <mergeCell ref="BQ63:BT64"/>
    <mergeCell ref="BM57:BP58"/>
    <mergeCell ref="BQ57:BT58"/>
    <mergeCell ref="A47:C66"/>
    <mergeCell ref="D47:G48"/>
    <mergeCell ref="AS47:AU66"/>
    <mergeCell ref="AV47:AY48"/>
    <mergeCell ref="D49:G50"/>
    <mergeCell ref="AV49:AY50"/>
    <mergeCell ref="D51:G52"/>
    <mergeCell ref="AV51:AY52"/>
    <mergeCell ref="D53:G54"/>
    <mergeCell ref="AV53:AY54"/>
    <mergeCell ref="D55:G56"/>
    <mergeCell ref="H55:M56"/>
    <mergeCell ref="N55:Q56"/>
    <mergeCell ref="R55:T56"/>
    <mergeCell ref="U55:X56"/>
    <mergeCell ref="Y55:AB56"/>
    <mergeCell ref="Y63:AB64"/>
    <mergeCell ref="AC63:AI64"/>
    <mergeCell ref="AJ63:AN64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D65:G66"/>
    <mergeCell ref="AV65:AY66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C210:AI211"/>
    <mergeCell ref="AJ210:AN211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U193:X194"/>
    <mergeCell ref="DT199:DX200"/>
    <mergeCell ref="A204:AN205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BM197:BP198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BQ191:BT192"/>
    <mergeCell ref="BU191:CA192"/>
    <mergeCell ref="CB191:CF192"/>
    <mergeCell ref="CK191:CQ192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A189:G190"/>
    <mergeCell ref="H189:M190"/>
    <mergeCell ref="N189:Q190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BU189:CA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1:BL62"/>
    <mergeCell ref="BM61:BP62"/>
    <mergeCell ref="H63:M64"/>
    <mergeCell ref="N63:Q64"/>
    <mergeCell ref="R63:T64"/>
    <mergeCell ref="U63:X64"/>
    <mergeCell ref="AZ63:BE64"/>
    <mergeCell ref="BF63:BI64"/>
    <mergeCell ref="BJ63:BL64"/>
    <mergeCell ref="BM63:BP64"/>
    <mergeCell ref="DM114:DS115"/>
    <mergeCell ref="DT114:DX115"/>
    <mergeCell ref="H61:M62"/>
    <mergeCell ref="N61:Q62"/>
    <mergeCell ref="R61:T62"/>
    <mergeCell ref="U61:X62"/>
    <mergeCell ref="AZ61:BE62"/>
    <mergeCell ref="BF61:BI62"/>
    <mergeCell ref="H65:M66"/>
    <mergeCell ref="N65:Q66"/>
    <mergeCell ref="R65:T66"/>
    <mergeCell ref="BU63:CA64"/>
    <mergeCell ref="CB63:CF64"/>
    <mergeCell ref="CB61:CF62"/>
    <mergeCell ref="A112:AN113"/>
    <mergeCell ref="AS112:CF113"/>
    <mergeCell ref="BM53:BP54"/>
    <mergeCell ref="BQ53:BT54"/>
    <mergeCell ref="BU53:CA54"/>
    <mergeCell ref="CB53:CF54"/>
    <mergeCell ref="H57:M58"/>
    <mergeCell ref="N57:Q58"/>
    <mergeCell ref="R57:T58"/>
    <mergeCell ref="U57:X58"/>
    <mergeCell ref="Y57:AB58"/>
    <mergeCell ref="AC53:AI54"/>
    <mergeCell ref="AJ53:AN54"/>
    <mergeCell ref="AZ53:BE54"/>
    <mergeCell ref="BF53:BI54"/>
    <mergeCell ref="BJ53:BL54"/>
    <mergeCell ref="BM59:BP60"/>
    <mergeCell ref="BQ59:BT60"/>
    <mergeCell ref="BU59:CA60"/>
    <mergeCell ref="CB59:CF60"/>
    <mergeCell ref="U65:X66"/>
    <mergeCell ref="Y65:AB66"/>
    <mergeCell ref="AC65:AI66"/>
    <mergeCell ref="AJ65:AN66"/>
    <mergeCell ref="AZ65:BE66"/>
    <mergeCell ref="BF65:BI66"/>
    <mergeCell ref="H59:M60"/>
    <mergeCell ref="N59:Q60"/>
    <mergeCell ref="AZ57:BE58"/>
    <mergeCell ref="BF57:BI58"/>
    <mergeCell ref="BJ57:BL58"/>
    <mergeCell ref="AC59:AI60"/>
    <mergeCell ref="BJ55:BL56"/>
    <mergeCell ref="H53:M54"/>
    <mergeCell ref="N53:Q54"/>
    <mergeCell ref="R53:T54"/>
    <mergeCell ref="U53:X54"/>
    <mergeCell ref="Y53:AB54"/>
    <mergeCell ref="AC51:AI52"/>
    <mergeCell ref="AJ51:AN52"/>
    <mergeCell ref="AZ51:BE52"/>
    <mergeCell ref="BF51:BI52"/>
    <mergeCell ref="BJ51:BL52"/>
    <mergeCell ref="BM49:BP50"/>
    <mergeCell ref="BQ49:BT50"/>
    <mergeCell ref="BU49:CA50"/>
    <mergeCell ref="CB49:CF50"/>
    <mergeCell ref="H51:M52"/>
    <mergeCell ref="N51:Q52"/>
    <mergeCell ref="R51:T52"/>
    <mergeCell ref="U51:X52"/>
    <mergeCell ref="Y51:AB52"/>
    <mergeCell ref="AC49:AI50"/>
    <mergeCell ref="AJ49:AN50"/>
    <mergeCell ref="AZ49:BE50"/>
    <mergeCell ref="BF49:BI50"/>
    <mergeCell ref="BJ49:BL50"/>
    <mergeCell ref="BM51:BP52"/>
    <mergeCell ref="BQ51:BT52"/>
    <mergeCell ref="BM47:BP48"/>
    <mergeCell ref="BQ47:BT48"/>
    <mergeCell ref="BU47:CA48"/>
    <mergeCell ref="CB47:CF48"/>
    <mergeCell ref="AJ47:AN48"/>
    <mergeCell ref="AZ47:BE48"/>
    <mergeCell ref="BF47:BI48"/>
    <mergeCell ref="BJ47:BL48"/>
    <mergeCell ref="BU45:CA46"/>
    <mergeCell ref="CB45:CF46"/>
    <mergeCell ref="H47:M48"/>
    <mergeCell ref="N47:Q48"/>
    <mergeCell ref="R47:T48"/>
    <mergeCell ref="U47:X48"/>
    <mergeCell ref="Y47:AB48"/>
    <mergeCell ref="AC47:AI48"/>
    <mergeCell ref="BU51:CA52"/>
    <mergeCell ref="CB51:CF52"/>
    <mergeCell ref="AS45:AY46"/>
    <mergeCell ref="AZ45:BE46"/>
    <mergeCell ref="BF45:BI46"/>
    <mergeCell ref="BJ45:BL46"/>
    <mergeCell ref="BM45:BP46"/>
    <mergeCell ref="BQ45:BT46"/>
    <mergeCell ref="DM34:DS35"/>
    <mergeCell ref="AS16:AU35"/>
    <mergeCell ref="AC22:AI23"/>
    <mergeCell ref="AJ22:AN23"/>
    <mergeCell ref="DM32:DS33"/>
    <mergeCell ref="BJ32:BL33"/>
    <mergeCell ref="BM32:BP33"/>
    <mergeCell ref="BQ32:BT33"/>
    <mergeCell ref="DT22:DX23"/>
    <mergeCell ref="BM22:BP23"/>
    <mergeCell ref="A43:AN44"/>
    <mergeCell ref="AS43:CF44"/>
    <mergeCell ref="A45:G46"/>
    <mergeCell ref="H45:M46"/>
    <mergeCell ref="N45:Q46"/>
    <mergeCell ref="R45:T46"/>
    <mergeCell ref="U45:X46"/>
    <mergeCell ref="Y45:AB46"/>
    <mergeCell ref="AC45:AI46"/>
    <mergeCell ref="AJ45:AN46"/>
    <mergeCell ref="BJ38:BL39"/>
    <mergeCell ref="BM38:BP39"/>
    <mergeCell ref="H38:M39"/>
    <mergeCell ref="N38:Q39"/>
    <mergeCell ref="R38:T39"/>
    <mergeCell ref="DT34:DX35"/>
    <mergeCell ref="BM34:BP35"/>
    <mergeCell ref="BQ34:BT35"/>
    <mergeCell ref="BU34:CA35"/>
    <mergeCell ref="CB34:CF35"/>
    <mergeCell ref="CR34:CW35"/>
    <mergeCell ref="AC34:AI35"/>
    <mergeCell ref="DE32:DH33"/>
    <mergeCell ref="DI32:DL33"/>
    <mergeCell ref="U38:X39"/>
    <mergeCell ref="AZ38:BE39"/>
    <mergeCell ref="BF38:BI39"/>
    <mergeCell ref="BJ36:BL37"/>
    <mergeCell ref="BM36:BP37"/>
    <mergeCell ref="CR36:CW37"/>
    <mergeCell ref="CX36:DA37"/>
    <mergeCell ref="DB36:DD37"/>
    <mergeCell ref="DE36:DH37"/>
    <mergeCell ref="AJ34:AN35"/>
    <mergeCell ref="AZ34:BE35"/>
    <mergeCell ref="BF34:BI35"/>
    <mergeCell ref="BJ34:BL35"/>
    <mergeCell ref="CX34:DA35"/>
    <mergeCell ref="DB34:DD35"/>
    <mergeCell ref="DE34:DH35"/>
    <mergeCell ref="DI34:DL35"/>
    <mergeCell ref="H36:M37"/>
    <mergeCell ref="N36:Q37"/>
    <mergeCell ref="R36:T37"/>
    <mergeCell ref="U36:X37"/>
    <mergeCell ref="AZ36:BE37"/>
    <mergeCell ref="BF36:BI37"/>
    <mergeCell ref="CR38:CW39"/>
    <mergeCell ref="CX38:DA39"/>
    <mergeCell ref="DB38:DD39"/>
    <mergeCell ref="DE38:DH39"/>
    <mergeCell ref="H34:M35"/>
    <mergeCell ref="N34:Q35"/>
    <mergeCell ref="R34:T35"/>
    <mergeCell ref="U34:X35"/>
    <mergeCell ref="Y34:AB35"/>
    <mergeCell ref="AZ30:BE31"/>
    <mergeCell ref="AZ32:BE33"/>
    <mergeCell ref="H30:M31"/>
    <mergeCell ref="N30:Q31"/>
    <mergeCell ref="R30:T31"/>
    <mergeCell ref="H32:M33"/>
    <mergeCell ref="N32:Q33"/>
    <mergeCell ref="R32:T33"/>
    <mergeCell ref="BU30:CA31"/>
    <mergeCell ref="CB30:CF31"/>
    <mergeCell ref="CR30:CW31"/>
    <mergeCell ref="BU32:CA33"/>
    <mergeCell ref="CB32:CF33"/>
    <mergeCell ref="CR32:CW33"/>
    <mergeCell ref="BF30:BI31"/>
    <mergeCell ref="BJ30:BL31"/>
    <mergeCell ref="BF32:BI33"/>
    <mergeCell ref="A16:C35"/>
    <mergeCell ref="D16:G17"/>
    <mergeCell ref="D18:G19"/>
    <mergeCell ref="AV18:AY19"/>
    <mergeCell ref="D20:G21"/>
    <mergeCell ref="AV20:AY21"/>
    <mergeCell ref="D22:G23"/>
    <mergeCell ref="AV22:AY23"/>
    <mergeCell ref="D24:G25"/>
    <mergeCell ref="H24:M25"/>
    <mergeCell ref="N24:Q25"/>
    <mergeCell ref="R24:T25"/>
    <mergeCell ref="U24:X25"/>
    <mergeCell ref="Y24:AB25"/>
    <mergeCell ref="U32:X33"/>
    <mergeCell ref="Y32:AB33"/>
    <mergeCell ref="AC32:AI33"/>
    <mergeCell ref="AJ32:AN33"/>
    <mergeCell ref="D26:G27"/>
    <mergeCell ref="D28:G29"/>
    <mergeCell ref="D30:G31"/>
    <mergeCell ref="D32:G33"/>
    <mergeCell ref="D34:G35"/>
    <mergeCell ref="H16:M17"/>
    <mergeCell ref="N16:Q17"/>
    <mergeCell ref="R16:T17"/>
    <mergeCell ref="H18:M19"/>
    <mergeCell ref="N18:Q19"/>
    <mergeCell ref="R18:T19"/>
    <mergeCell ref="H22:M23"/>
    <mergeCell ref="N22:Q23"/>
    <mergeCell ref="R22:T23"/>
    <mergeCell ref="H28:M29"/>
    <mergeCell ref="N28:Q29"/>
    <mergeCell ref="R28:T29"/>
    <mergeCell ref="CX26:DA27"/>
    <mergeCell ref="DB26:DD27"/>
    <mergeCell ref="DE26:DH27"/>
    <mergeCell ref="DI26:DL27"/>
    <mergeCell ref="CX22:DA23"/>
    <mergeCell ref="DB22:DD23"/>
    <mergeCell ref="DE22:DH23"/>
    <mergeCell ref="DI22:DL23"/>
    <mergeCell ref="DT28:DX29"/>
    <mergeCell ref="BM28:BP29"/>
    <mergeCell ref="BQ28:BT29"/>
    <mergeCell ref="BU28:CA29"/>
    <mergeCell ref="CB28:CF29"/>
    <mergeCell ref="CR28:CW29"/>
    <mergeCell ref="AC28:AI29"/>
    <mergeCell ref="AJ28:AN29"/>
    <mergeCell ref="AZ28:BE29"/>
    <mergeCell ref="BF28:BI29"/>
    <mergeCell ref="BJ28:BL29"/>
    <mergeCell ref="H26:M27"/>
    <mergeCell ref="N26:Q27"/>
    <mergeCell ref="R26:T27"/>
    <mergeCell ref="CN22:CQ23"/>
    <mergeCell ref="AC24:AI25"/>
    <mergeCell ref="AJ24:AN25"/>
    <mergeCell ref="AV24:AY25"/>
    <mergeCell ref="AZ24:BE25"/>
    <mergeCell ref="BF24:BI25"/>
    <mergeCell ref="BJ24:BL25"/>
    <mergeCell ref="DT32:DX33"/>
    <mergeCell ref="DT30:DX31"/>
    <mergeCell ref="DT26:DX27"/>
    <mergeCell ref="BM26:BP27"/>
    <mergeCell ref="BQ26:BT27"/>
    <mergeCell ref="BU26:CA27"/>
    <mergeCell ref="CB26:CF27"/>
    <mergeCell ref="CR26:CW27"/>
    <mergeCell ref="AC26:AI27"/>
    <mergeCell ref="AJ26:AN27"/>
    <mergeCell ref="AZ26:BE27"/>
    <mergeCell ref="BF26:BI27"/>
    <mergeCell ref="BJ26:BL27"/>
    <mergeCell ref="U26:X27"/>
    <mergeCell ref="Y26:AB27"/>
    <mergeCell ref="CK16:CM35"/>
    <mergeCell ref="CN16:CQ17"/>
    <mergeCell ref="CN18:CQ19"/>
    <mergeCell ref="CN20:CQ21"/>
    <mergeCell ref="DT20:DX21"/>
    <mergeCell ref="AV26:AY27"/>
    <mergeCell ref="CN26:CQ27"/>
    <mergeCell ref="AV28:AY29"/>
    <mergeCell ref="CN28:CQ29"/>
    <mergeCell ref="AV30:AY31"/>
    <mergeCell ref="CN30:CQ31"/>
    <mergeCell ref="AV32:AY33"/>
    <mergeCell ref="CN32:CQ33"/>
    <mergeCell ref="AV34:AY35"/>
    <mergeCell ref="CN34:CQ35"/>
    <mergeCell ref="CX32:DA33"/>
    <mergeCell ref="DB32:DD33"/>
    <mergeCell ref="DM26:DS27"/>
    <mergeCell ref="CX28:DA29"/>
    <mergeCell ref="DB28:DD29"/>
    <mergeCell ref="DE28:DH29"/>
    <mergeCell ref="DI28:DL29"/>
    <mergeCell ref="DM28:DS29"/>
    <mergeCell ref="BU24:CA25"/>
    <mergeCell ref="CB24:CF25"/>
    <mergeCell ref="CN24:CQ25"/>
    <mergeCell ref="CR24:CW25"/>
    <mergeCell ref="CX24:DA25"/>
    <mergeCell ref="DB24:DD25"/>
    <mergeCell ref="DE24:DH25"/>
    <mergeCell ref="DI24:DL25"/>
    <mergeCell ref="DM24:DS25"/>
    <mergeCell ref="BQ30:BT31"/>
    <mergeCell ref="U30:X31"/>
    <mergeCell ref="Y30:AB31"/>
    <mergeCell ref="AC30:AI31"/>
    <mergeCell ref="AJ30:AN31"/>
    <mergeCell ref="DM30:DS31"/>
    <mergeCell ref="CX30:DA31"/>
    <mergeCell ref="DB30:DD31"/>
    <mergeCell ref="DE30:DH31"/>
    <mergeCell ref="DI30:DL31"/>
    <mergeCell ref="U28:X29"/>
    <mergeCell ref="Y28:AB29"/>
    <mergeCell ref="BM30:BP31"/>
    <mergeCell ref="DT24:DX25"/>
    <mergeCell ref="BF16:BI17"/>
    <mergeCell ref="BJ16:BL17"/>
    <mergeCell ref="BM16:BP17"/>
    <mergeCell ref="BQ16:BT17"/>
    <mergeCell ref="CX18:DA19"/>
    <mergeCell ref="DB18:DD19"/>
    <mergeCell ref="AZ22:BE23"/>
    <mergeCell ref="BF22:BI23"/>
    <mergeCell ref="BJ22:BL23"/>
    <mergeCell ref="BQ22:BT23"/>
    <mergeCell ref="BU22:CA23"/>
    <mergeCell ref="CB22:CF23"/>
    <mergeCell ref="CR22:CW23"/>
    <mergeCell ref="DM22:DS23"/>
    <mergeCell ref="CX20:DA21"/>
    <mergeCell ref="DB20:DD21"/>
    <mergeCell ref="DE20:DH21"/>
    <mergeCell ref="DI20:DL21"/>
    <mergeCell ref="DM20:DS21"/>
    <mergeCell ref="BM20:BP21"/>
    <mergeCell ref="AZ20:BE21"/>
    <mergeCell ref="BF20:BI21"/>
    <mergeCell ref="BJ20:BL21"/>
    <mergeCell ref="BU20:CA21"/>
    <mergeCell ref="CB20:CF21"/>
    <mergeCell ref="CR20:CW21"/>
    <mergeCell ref="BM24:BP25"/>
    <mergeCell ref="BQ24:BT25"/>
    <mergeCell ref="BQ20:BT21"/>
    <mergeCell ref="DB14:DD15"/>
    <mergeCell ref="DE18:DH19"/>
    <mergeCell ref="DI18:DL19"/>
    <mergeCell ref="DM18:DS19"/>
    <mergeCell ref="DT18:DX19"/>
    <mergeCell ref="BF18:BI19"/>
    <mergeCell ref="BJ18:BL19"/>
    <mergeCell ref="BM18:BP19"/>
    <mergeCell ref="BQ18:BT19"/>
    <mergeCell ref="U16:X17"/>
    <mergeCell ref="Y16:AB17"/>
    <mergeCell ref="AC16:AI17"/>
    <mergeCell ref="AJ16:AN17"/>
    <mergeCell ref="U18:X19"/>
    <mergeCell ref="Y18:AB19"/>
    <mergeCell ref="AC18:AI19"/>
    <mergeCell ref="AJ18:AN19"/>
    <mergeCell ref="AZ18:BE19"/>
    <mergeCell ref="AV16:AY17"/>
    <mergeCell ref="CX16:DA17"/>
    <mergeCell ref="DB16:DD17"/>
    <mergeCell ref="DE16:DH17"/>
    <mergeCell ref="DI16:DL17"/>
    <mergeCell ref="DM16:DS17"/>
    <mergeCell ref="DT16:DX17"/>
    <mergeCell ref="BU16:CA17"/>
    <mergeCell ref="CB16:CF17"/>
    <mergeCell ref="CR16:CW17"/>
    <mergeCell ref="BU18:CA19"/>
    <mergeCell ref="CB18:CF19"/>
    <mergeCell ref="CR18:CW19"/>
    <mergeCell ref="AZ16:BE17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U22:X23"/>
    <mergeCell ref="Y22:AB23"/>
    <mergeCell ref="H20:M21"/>
    <mergeCell ref="N20:Q21"/>
    <mergeCell ref="R20:T21"/>
    <mergeCell ref="AC20:AI21"/>
    <mergeCell ref="AJ20:AN21"/>
    <mergeCell ref="U20:X21"/>
    <mergeCell ref="Y20:AB21"/>
    <mergeCell ref="H8:K9"/>
    <mergeCell ref="L8:O9"/>
    <mergeCell ref="P8:S9"/>
    <mergeCell ref="Y8:AB9"/>
    <mergeCell ref="AC8:AF9"/>
    <mergeCell ref="AG8:AK9"/>
    <mergeCell ref="CX14:DA15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</mergeCells>
  <pageMargins left="0" right="0" top="0" bottom="0" header="0" footer="0"/>
  <pageSetup paperSize="9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2AE8-F193-0C41-9820-93DB45BAC538}">
  <sheetPr codeName="Tabelle9"/>
  <dimension ref="A1:HL223"/>
  <sheetViews>
    <sheetView topLeftCell="A89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5" t="s">
        <v>2</v>
      </c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6"/>
      <c r="BB6" s="4"/>
      <c r="BC6" s="4"/>
      <c r="BD6" s="4"/>
      <c r="BE6" s="41"/>
      <c r="BF6" s="95" t="s">
        <v>3</v>
      </c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6"/>
      <c r="BS6" s="4"/>
      <c r="BT6" s="4"/>
      <c r="BU6" s="4"/>
      <c r="BV6" s="41"/>
      <c r="BW6" s="95" t="s">
        <v>4</v>
      </c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6"/>
      <c r="CJ6" s="4"/>
      <c r="CK6" s="4"/>
      <c r="CL6" s="41"/>
      <c r="CM6" s="95" t="s">
        <v>5</v>
      </c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6"/>
      <c r="DD6" s="287" t="s">
        <v>6</v>
      </c>
      <c r="DE6" s="287"/>
      <c r="DF6" s="287"/>
      <c r="DG6" s="287"/>
      <c r="DH6" s="287"/>
      <c r="DI6" s="287"/>
      <c r="DJ6" s="287"/>
      <c r="DK6" s="287"/>
      <c r="DL6" s="287"/>
      <c r="DM6" s="287"/>
      <c r="DN6" s="287"/>
      <c r="DO6" s="287"/>
      <c r="DP6" s="287"/>
      <c r="DQ6" s="96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6"/>
      <c r="BB7" s="4"/>
      <c r="BC7" s="4"/>
      <c r="BD7" s="4"/>
      <c r="BE7" s="41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6"/>
      <c r="BS7" s="4"/>
      <c r="BT7" s="4"/>
      <c r="BU7" s="4"/>
      <c r="BV7" s="41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6"/>
      <c r="CJ7" s="4"/>
      <c r="CK7" s="4"/>
      <c r="CL7" s="41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6"/>
      <c r="DD7" s="287"/>
      <c r="DE7" s="287"/>
      <c r="DF7" s="287"/>
      <c r="DG7" s="287"/>
      <c r="DH7" s="287"/>
      <c r="DI7" s="287"/>
      <c r="DJ7" s="287"/>
      <c r="DK7" s="287"/>
      <c r="DL7" s="287"/>
      <c r="DM7" s="287"/>
      <c r="DN7" s="287"/>
      <c r="DO7" s="287"/>
      <c r="DP7" s="287"/>
      <c r="DQ7" s="96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0</v>
      </c>
      <c r="Z8" s="111"/>
      <c r="AA8" s="111"/>
      <c r="AB8" s="111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6"/>
      <c r="AM8" s="46"/>
      <c r="AN8" s="46"/>
      <c r="AO8" s="365">
        <f>IF(BF38="",0,BF38)+IF(AC153="",0,AC153)+IF(BF153="",0,BF153)</f>
        <v>145</v>
      </c>
      <c r="AP8" s="366"/>
      <c r="AQ8" s="366"/>
      <c r="AR8" s="366"/>
      <c r="AS8" s="98">
        <f>IF(BJ38="",0,BJ38)+IF(AG153="",0,AG153)+IF(BJ153="",0,BJ153)</f>
        <v>57</v>
      </c>
      <c r="AT8" s="98"/>
      <c r="AU8" s="98"/>
      <c r="AV8" s="98"/>
      <c r="AW8" s="104">
        <f>IF(AO8=0,0,ROUNDDOWN(AO8/AS8,3))</f>
        <v>2.5430000000000001</v>
      </c>
      <c r="AX8" s="104"/>
      <c r="AY8" s="104"/>
      <c r="AZ8" s="104"/>
      <c r="BA8" s="98"/>
      <c r="BB8" s="46"/>
      <c r="BC8" s="46"/>
      <c r="BD8" s="46"/>
      <c r="BF8" s="111">
        <f>IF(CX153="",0,CX153)+IF(AC176="",0,AC176)</f>
        <v>213</v>
      </c>
      <c r="BG8" s="111"/>
      <c r="BH8" s="111"/>
      <c r="BI8" s="111"/>
      <c r="BJ8" s="98">
        <f>IF(DB153="",0,DB153)+IF(AG176="",0,AG176)</f>
        <v>140</v>
      </c>
      <c r="BK8" s="98"/>
      <c r="BL8" s="98"/>
      <c r="BM8" s="98"/>
      <c r="BN8" s="104">
        <f>IF(BF8=0,0,ROUNDDOWN(BF8/BJ8,3))</f>
        <v>1.5209999999999999</v>
      </c>
      <c r="BO8" s="104"/>
      <c r="BP8" s="104"/>
      <c r="BQ8" s="104"/>
      <c r="BR8" s="98"/>
      <c r="BS8" s="46"/>
      <c r="BT8" s="46"/>
      <c r="BU8" s="46"/>
      <c r="BW8" s="98">
        <f>IF(CX38="",0,CX38)+IF(N69="",0,N69)+IF(N199="",0,N199)+IF(BF199="",0,BF199)+IF(CX199="",0,CX199)+IF(BF176="",0,BF176)</f>
        <v>129</v>
      </c>
      <c r="BX8" s="98"/>
      <c r="BY8" s="98"/>
      <c r="BZ8" s="98"/>
      <c r="CA8" s="98">
        <f>IF(DB38="",0,DB38)+IF(R69="",0,R69)+IF(R199="",0,R199)+IF(BJ199="",0,BJ199)+IF(DB199="",0,DB199)+IF(BJ176="",0,BJ176)</f>
        <v>424</v>
      </c>
      <c r="CB8" s="98"/>
      <c r="CC8" s="98"/>
      <c r="CD8" s="98"/>
      <c r="CE8" s="104">
        <f>IF(BW8=0,0,ROUNDDOWN(BW8/CA8,3))</f>
        <v>0.30399999999999999</v>
      </c>
      <c r="CF8" s="104"/>
      <c r="CG8" s="104"/>
      <c r="CH8" s="104"/>
      <c r="CI8" s="98"/>
      <c r="CJ8" s="46"/>
      <c r="CK8" s="46"/>
      <c r="CM8" s="103">
        <f>IF(BF69="",0,BF69)+IF(AD199="",0,AD199)+IF(BV199="",0,BV199)+IF(DN199="",0,DN199)+IF(CX176="",0,CX176)</f>
        <v>71</v>
      </c>
      <c r="CN8" s="103"/>
      <c r="CO8" s="103"/>
      <c r="CP8" s="103"/>
      <c r="CQ8" s="98">
        <f>IF(BJ69="",0,BJ69)+IF(AG199="",0,AG199)+IF(BY199="",0,BY199)+IF(DQ199="",0,DQ199)+IF(DB176="",0,DB176)</f>
        <v>156</v>
      </c>
      <c r="CR8" s="98"/>
      <c r="CS8" s="98"/>
      <c r="CT8" s="98"/>
      <c r="CU8" s="104">
        <f>IF(CM8=0,0,ROUNDDOWN(CM8/CQ8,3))</f>
        <v>0.45500000000000002</v>
      </c>
      <c r="CV8" s="104"/>
      <c r="CW8" s="104"/>
      <c r="CX8" s="104"/>
      <c r="CY8" s="98"/>
      <c r="DD8" s="102">
        <f>SUM(BW8+(CM8*0.7))</f>
        <v>178.7</v>
      </c>
      <c r="DE8" s="102"/>
      <c r="DF8" s="102"/>
      <c r="DG8" s="102"/>
      <c r="DH8" s="103">
        <f>SUM(CA8+CQ8)</f>
        <v>580</v>
      </c>
      <c r="DI8" s="103"/>
      <c r="DJ8" s="103"/>
      <c r="DK8" s="103"/>
      <c r="DL8" s="104">
        <f>IF(DD8=0,0,ROUNDDOWN(DD8/DH8,3))</f>
        <v>0.308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6"/>
      <c r="AM9" s="46"/>
      <c r="AN9" s="46"/>
      <c r="AO9" s="366"/>
      <c r="AP9" s="366"/>
      <c r="AQ9" s="366"/>
      <c r="AR9" s="366"/>
      <c r="AS9" s="98"/>
      <c r="AT9" s="98"/>
      <c r="AU9" s="98"/>
      <c r="AV9" s="98"/>
      <c r="AW9" s="104"/>
      <c r="AX9" s="104"/>
      <c r="AY9" s="104"/>
      <c r="AZ9" s="104"/>
      <c r="BA9" s="98"/>
      <c r="BB9" s="46"/>
      <c r="BC9" s="46"/>
      <c r="BD9" s="46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6"/>
      <c r="BT9" s="46"/>
      <c r="BU9" s="46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6"/>
      <c r="CK9" s="46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G10" s="45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>
        <v>46041</v>
      </c>
      <c r="BA16" s="94"/>
      <c r="BB16" s="94"/>
      <c r="BC16" s="94"/>
      <c r="BD16" s="94"/>
      <c r="BE16" s="94"/>
      <c r="BF16" s="121">
        <v>49</v>
      </c>
      <c r="BG16" s="121"/>
      <c r="BH16" s="121"/>
      <c r="BI16" s="121"/>
      <c r="BJ16" s="121">
        <v>20</v>
      </c>
      <c r="BK16" s="121"/>
      <c r="BL16" s="121"/>
      <c r="BM16" s="126">
        <f>IF(AZ16="","",ROUNDDOWN(BF16/BJ16,3))</f>
        <v>2.4500000000000002</v>
      </c>
      <c r="BN16" s="126"/>
      <c r="BO16" s="126"/>
      <c r="BP16" s="126"/>
      <c r="BQ16" s="121">
        <v>14</v>
      </c>
      <c r="BR16" s="121"/>
      <c r="BS16" s="121"/>
      <c r="BT16" s="121"/>
      <c r="BU16" s="121" t="s">
        <v>80</v>
      </c>
      <c r="BV16" s="121"/>
      <c r="BW16" s="121"/>
      <c r="BX16" s="121"/>
      <c r="BY16" s="121"/>
      <c r="BZ16" s="121"/>
      <c r="CA16" s="121"/>
      <c r="CB16" s="94" t="s">
        <v>79</v>
      </c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121"/>
      <c r="BG17" s="121"/>
      <c r="BH17" s="121"/>
      <c r="BI17" s="121"/>
      <c r="BJ17" s="121"/>
      <c r="BK17" s="121"/>
      <c r="BL17" s="121"/>
      <c r="BM17" s="126"/>
      <c r="BN17" s="126"/>
      <c r="BO17" s="126"/>
      <c r="BP17" s="126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>
        <v>46048</v>
      </c>
      <c r="BA18" s="94"/>
      <c r="BB18" s="94"/>
      <c r="BC18" s="94"/>
      <c r="BD18" s="94"/>
      <c r="BE18" s="94"/>
      <c r="BF18" s="121">
        <v>58</v>
      </c>
      <c r="BG18" s="121"/>
      <c r="BH18" s="121"/>
      <c r="BI18" s="121"/>
      <c r="BJ18" s="121">
        <v>20</v>
      </c>
      <c r="BK18" s="121"/>
      <c r="BL18" s="121"/>
      <c r="BM18" s="126">
        <f>IF(AZ18="","",ROUNDDOWN(BF18/BJ18,3))</f>
        <v>2.9</v>
      </c>
      <c r="BN18" s="126"/>
      <c r="BO18" s="126"/>
      <c r="BP18" s="126"/>
      <c r="BQ18" s="121">
        <v>12</v>
      </c>
      <c r="BR18" s="121"/>
      <c r="BS18" s="121"/>
      <c r="BT18" s="121"/>
      <c r="BU18" s="121" t="s">
        <v>123</v>
      </c>
      <c r="BV18" s="121"/>
      <c r="BW18" s="121"/>
      <c r="BX18" s="121"/>
      <c r="BY18" s="121"/>
      <c r="BZ18" s="121"/>
      <c r="CA18" s="121"/>
      <c r="CB18" s="94" t="s">
        <v>79</v>
      </c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121"/>
      <c r="BG19" s="121"/>
      <c r="BH19" s="121"/>
      <c r="BI19" s="121"/>
      <c r="BJ19" s="121"/>
      <c r="BK19" s="121"/>
      <c r="BL19" s="121"/>
      <c r="BM19" s="126"/>
      <c r="BN19" s="126"/>
      <c r="BO19" s="126"/>
      <c r="BP19" s="126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>
        <v>46055</v>
      </c>
      <c r="BA20" s="94"/>
      <c r="BB20" s="94"/>
      <c r="BC20" s="94"/>
      <c r="BD20" s="94"/>
      <c r="BE20" s="94"/>
      <c r="BF20" s="121">
        <v>38</v>
      </c>
      <c r="BG20" s="121"/>
      <c r="BH20" s="121"/>
      <c r="BI20" s="121"/>
      <c r="BJ20" s="121">
        <v>17</v>
      </c>
      <c r="BK20" s="121"/>
      <c r="BL20" s="121"/>
      <c r="BM20" s="126">
        <f>IF(AZ20="","",ROUNDDOWN(BF20/BJ20,3))</f>
        <v>2.2349999999999999</v>
      </c>
      <c r="BN20" s="126"/>
      <c r="BO20" s="126"/>
      <c r="BP20" s="126"/>
      <c r="BQ20" s="121">
        <v>8</v>
      </c>
      <c r="BR20" s="121"/>
      <c r="BS20" s="121"/>
      <c r="BT20" s="121"/>
      <c r="BU20" s="121" t="s">
        <v>104</v>
      </c>
      <c r="BV20" s="121"/>
      <c r="BW20" s="121"/>
      <c r="BX20" s="121"/>
      <c r="BY20" s="121"/>
      <c r="BZ20" s="121"/>
      <c r="CA20" s="121"/>
      <c r="CB20" s="94" t="s">
        <v>79</v>
      </c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121"/>
      <c r="BG21" s="121"/>
      <c r="BH21" s="121"/>
      <c r="BI21" s="121"/>
      <c r="BJ21" s="121"/>
      <c r="BK21" s="121"/>
      <c r="BL21" s="121"/>
      <c r="BM21" s="126"/>
      <c r="BN21" s="126"/>
      <c r="BO21" s="126"/>
      <c r="BP21" s="126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>
        <v>46062</v>
      </c>
      <c r="CS22" s="94"/>
      <c r="CT22" s="94"/>
      <c r="CU22" s="94"/>
      <c r="CV22" s="94"/>
      <c r="CW22" s="94"/>
      <c r="CX22" s="289">
        <v>17</v>
      </c>
      <c r="CY22" s="289"/>
      <c r="CZ22" s="289"/>
      <c r="DA22" s="289"/>
      <c r="DB22" s="289">
        <v>40</v>
      </c>
      <c r="DC22" s="289"/>
      <c r="DD22" s="289"/>
      <c r="DE22" s="288">
        <f>IF(CR22="","",ROUNDDOWN(CX22/DB22,3))</f>
        <v>0.42499999999999999</v>
      </c>
      <c r="DF22" s="288"/>
      <c r="DG22" s="288"/>
      <c r="DH22" s="288"/>
      <c r="DI22" s="289">
        <v>3</v>
      </c>
      <c r="DJ22" s="289"/>
      <c r="DK22" s="289"/>
      <c r="DL22" s="289"/>
      <c r="DM22" s="289" t="s">
        <v>85</v>
      </c>
      <c r="DN22" s="289"/>
      <c r="DO22" s="289"/>
      <c r="DP22" s="289"/>
      <c r="DQ22" s="289"/>
      <c r="DR22" s="289"/>
      <c r="DS22" s="289"/>
      <c r="DT22" s="94" t="s">
        <v>79</v>
      </c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289"/>
      <c r="CY23" s="289"/>
      <c r="CZ23" s="289"/>
      <c r="DA23" s="289"/>
      <c r="DB23" s="289"/>
      <c r="DC23" s="289"/>
      <c r="DD23" s="289"/>
      <c r="DE23" s="288"/>
      <c r="DF23" s="288"/>
      <c r="DG23" s="288"/>
      <c r="DH23" s="288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>
        <v>46083</v>
      </c>
      <c r="CS26" s="94"/>
      <c r="CT26" s="94"/>
      <c r="CU26" s="94"/>
      <c r="CV26" s="94"/>
      <c r="CW26" s="94"/>
      <c r="CX26" s="121">
        <v>14</v>
      </c>
      <c r="CY26" s="121"/>
      <c r="CZ26" s="121"/>
      <c r="DA26" s="121"/>
      <c r="DB26" s="121">
        <v>40</v>
      </c>
      <c r="DC26" s="121"/>
      <c r="DD26" s="121"/>
      <c r="DE26" s="126">
        <f>IF(CR26="","",ROUNDDOWN(CX26/DB26,3))</f>
        <v>0.35</v>
      </c>
      <c r="DF26" s="126"/>
      <c r="DG26" s="126"/>
      <c r="DH26" s="126"/>
      <c r="DI26" s="121">
        <v>4</v>
      </c>
      <c r="DJ26" s="121"/>
      <c r="DK26" s="121"/>
      <c r="DL26" s="121"/>
      <c r="DM26" s="121" t="s">
        <v>82</v>
      </c>
      <c r="DN26" s="121"/>
      <c r="DO26" s="121"/>
      <c r="DP26" s="121"/>
      <c r="DQ26" s="121"/>
      <c r="DR26" s="121"/>
      <c r="DS26" s="121"/>
      <c r="DT26" s="94" t="s">
        <v>79</v>
      </c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305"/>
      <c r="CY27" s="305"/>
      <c r="CZ27" s="305"/>
      <c r="DA27" s="305"/>
      <c r="DB27" s="305"/>
      <c r="DC27" s="305"/>
      <c r="DD27" s="305"/>
      <c r="DE27" s="306"/>
      <c r="DF27" s="306"/>
      <c r="DG27" s="306"/>
      <c r="DH27" s="306"/>
      <c r="DI27" s="305"/>
      <c r="DJ27" s="305"/>
      <c r="DK27" s="305"/>
      <c r="DL27" s="305"/>
      <c r="DM27" s="305"/>
      <c r="DN27" s="305"/>
      <c r="DO27" s="305"/>
      <c r="DP27" s="305"/>
      <c r="DQ27" s="305"/>
      <c r="DR27" s="305"/>
      <c r="DS27" s="305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145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31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>Total</v>
      </c>
      <c r="BA38" s="94"/>
      <c r="BB38" s="94"/>
      <c r="BC38" s="94"/>
      <c r="BD38" s="94"/>
      <c r="BE38" s="94"/>
      <c r="BF38" s="98">
        <f>IF(AZ38="","",SUM(BF16:BI35))</f>
        <v>145</v>
      </c>
      <c r="BG38" s="98"/>
      <c r="BH38" s="98"/>
      <c r="BI38" s="98"/>
      <c r="BJ38" s="98">
        <f>IF(AZ38="","",SUM(BJ16:BL35))</f>
        <v>57</v>
      </c>
      <c r="BK38" s="98"/>
      <c r="BL38" s="98"/>
      <c r="BM38" s="104">
        <f>IF(AZ38="","",ROUNDDOWN(BF38/BJ38,3))</f>
        <v>2.5430000000000001</v>
      </c>
      <c r="BN38" s="104"/>
      <c r="BO38" s="104"/>
      <c r="BP38" s="140"/>
      <c r="CR38" s="143" t="str">
        <f>IF(CX36=0,"","Total")</f>
        <v>Total</v>
      </c>
      <c r="CS38" s="94"/>
      <c r="CT38" s="94"/>
      <c r="CU38" s="94"/>
      <c r="CV38" s="94"/>
      <c r="CW38" s="94"/>
      <c r="CX38" s="98">
        <f>IF(CR38="","",SUM(CX16:DA35))</f>
        <v>31</v>
      </c>
      <c r="CY38" s="98"/>
      <c r="CZ38" s="98"/>
      <c r="DA38" s="98"/>
      <c r="DB38" s="98">
        <f>IF(CR38="","",SUM(DB16:DD35))</f>
        <v>80</v>
      </c>
      <c r="DC38" s="98"/>
      <c r="DD38" s="98"/>
      <c r="DE38" s="104">
        <f>IF(CR38="","",ROUNDDOWN(CX38/DB38,3))</f>
        <v>0.38700000000000001</v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>
        <v>45915</v>
      </c>
      <c r="I47" s="94"/>
      <c r="J47" s="94"/>
      <c r="K47" s="94"/>
      <c r="L47" s="94"/>
      <c r="M47" s="94"/>
      <c r="N47" s="383">
        <v>10</v>
      </c>
      <c r="O47" s="383"/>
      <c r="P47" s="383"/>
      <c r="Q47" s="383"/>
      <c r="R47" s="383">
        <v>40</v>
      </c>
      <c r="S47" s="383"/>
      <c r="T47" s="383"/>
      <c r="U47" s="384">
        <f>IF(H47="","",ROUNDDOWN(N47/R47,3))</f>
        <v>0.25</v>
      </c>
      <c r="V47" s="384"/>
      <c r="W47" s="384"/>
      <c r="X47" s="384"/>
      <c r="Y47" s="383">
        <v>3</v>
      </c>
      <c r="Z47" s="383"/>
      <c r="AA47" s="383"/>
      <c r="AB47" s="383"/>
      <c r="AC47" s="383" t="s">
        <v>78</v>
      </c>
      <c r="AD47" s="383"/>
      <c r="AE47" s="383"/>
      <c r="AF47" s="383"/>
      <c r="AG47" s="383"/>
      <c r="AH47" s="383"/>
      <c r="AI47" s="383"/>
      <c r="AJ47" s="94" t="s">
        <v>79</v>
      </c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383"/>
      <c r="O48" s="383"/>
      <c r="P48" s="383"/>
      <c r="Q48" s="383"/>
      <c r="R48" s="383"/>
      <c r="S48" s="383"/>
      <c r="T48" s="383"/>
      <c r="U48" s="384"/>
      <c r="V48" s="384"/>
      <c r="W48" s="384"/>
      <c r="X48" s="384"/>
      <c r="Y48" s="383"/>
      <c r="Z48" s="383"/>
      <c r="AA48" s="383"/>
      <c r="AB48" s="383"/>
      <c r="AC48" s="383"/>
      <c r="AD48" s="383"/>
      <c r="AE48" s="383"/>
      <c r="AF48" s="383"/>
      <c r="AG48" s="383"/>
      <c r="AH48" s="383"/>
      <c r="AI48" s="383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>
        <v>45922</v>
      </c>
      <c r="I49" s="94"/>
      <c r="J49" s="94"/>
      <c r="K49" s="94"/>
      <c r="L49" s="94"/>
      <c r="M49" s="94"/>
      <c r="N49" s="121">
        <v>10</v>
      </c>
      <c r="O49" s="121"/>
      <c r="P49" s="121"/>
      <c r="Q49" s="121"/>
      <c r="R49" s="121">
        <v>40</v>
      </c>
      <c r="S49" s="121"/>
      <c r="T49" s="121"/>
      <c r="U49" s="126">
        <f>IF(H49="","",ROUNDDOWN(N49/R49,3))</f>
        <v>0.25</v>
      </c>
      <c r="V49" s="126"/>
      <c r="W49" s="126"/>
      <c r="X49" s="126"/>
      <c r="Y49" s="121">
        <v>2</v>
      </c>
      <c r="Z49" s="121"/>
      <c r="AA49" s="121"/>
      <c r="AB49" s="121"/>
      <c r="AC49" s="121" t="s">
        <v>86</v>
      </c>
      <c r="AD49" s="121"/>
      <c r="AE49" s="121"/>
      <c r="AF49" s="121"/>
      <c r="AG49" s="121"/>
      <c r="AH49" s="121"/>
      <c r="AI49" s="121"/>
      <c r="AJ49" s="94" t="s">
        <v>79</v>
      </c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121"/>
      <c r="O50" s="121"/>
      <c r="P50" s="121"/>
      <c r="Q50" s="121"/>
      <c r="R50" s="121"/>
      <c r="S50" s="121"/>
      <c r="T50" s="121"/>
      <c r="U50" s="126"/>
      <c r="V50" s="126"/>
      <c r="W50" s="126"/>
      <c r="X50" s="126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>
        <v>45929</v>
      </c>
      <c r="I51" s="94"/>
      <c r="J51" s="94"/>
      <c r="K51" s="94"/>
      <c r="L51" s="94"/>
      <c r="M51" s="94"/>
      <c r="N51" s="121">
        <v>10</v>
      </c>
      <c r="O51" s="121"/>
      <c r="P51" s="121"/>
      <c r="Q51" s="121"/>
      <c r="R51" s="121">
        <v>40</v>
      </c>
      <c r="S51" s="121"/>
      <c r="T51" s="121"/>
      <c r="U51" s="126">
        <f>IF(H51="","",ROUNDDOWN(N51/R51,3))</f>
        <v>0.25</v>
      </c>
      <c r="V51" s="126"/>
      <c r="W51" s="126"/>
      <c r="X51" s="126"/>
      <c r="Y51" s="121">
        <v>2</v>
      </c>
      <c r="Z51" s="121"/>
      <c r="AA51" s="121"/>
      <c r="AB51" s="121"/>
      <c r="AC51" s="121" t="s">
        <v>105</v>
      </c>
      <c r="AD51" s="121"/>
      <c r="AE51" s="121"/>
      <c r="AF51" s="121"/>
      <c r="AG51" s="121"/>
      <c r="AH51" s="121"/>
      <c r="AI51" s="121"/>
      <c r="AJ51" s="94" t="s">
        <v>79</v>
      </c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121"/>
      <c r="O52" s="121"/>
      <c r="P52" s="121"/>
      <c r="Q52" s="121"/>
      <c r="R52" s="121"/>
      <c r="S52" s="121"/>
      <c r="T52" s="121"/>
      <c r="U52" s="126"/>
      <c r="V52" s="126"/>
      <c r="W52" s="126"/>
      <c r="X52" s="126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>
        <v>45936</v>
      </c>
      <c r="I53" s="94"/>
      <c r="J53" s="94"/>
      <c r="K53" s="94"/>
      <c r="L53" s="94"/>
      <c r="M53" s="94"/>
      <c r="N53" s="121">
        <v>14</v>
      </c>
      <c r="O53" s="121"/>
      <c r="P53" s="121"/>
      <c r="Q53" s="121"/>
      <c r="R53" s="121">
        <v>40</v>
      </c>
      <c r="S53" s="121"/>
      <c r="T53" s="121"/>
      <c r="U53" s="126">
        <f>IF(H53="","",ROUNDDOWN(N53/R53,3))</f>
        <v>0.35</v>
      </c>
      <c r="V53" s="126"/>
      <c r="W53" s="126"/>
      <c r="X53" s="126"/>
      <c r="Y53" s="121">
        <v>3</v>
      </c>
      <c r="Z53" s="121"/>
      <c r="AA53" s="121"/>
      <c r="AB53" s="121"/>
      <c r="AC53" s="121" t="s">
        <v>112</v>
      </c>
      <c r="AD53" s="121"/>
      <c r="AE53" s="121"/>
      <c r="AF53" s="121"/>
      <c r="AG53" s="121"/>
      <c r="AH53" s="121"/>
      <c r="AI53" s="121"/>
      <c r="AJ53" s="94" t="s">
        <v>79</v>
      </c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121"/>
      <c r="O54" s="121"/>
      <c r="P54" s="121"/>
      <c r="Q54" s="121"/>
      <c r="R54" s="121"/>
      <c r="S54" s="121"/>
      <c r="T54" s="121"/>
      <c r="U54" s="126"/>
      <c r="V54" s="126"/>
      <c r="W54" s="126"/>
      <c r="X54" s="126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>
        <v>45943</v>
      </c>
      <c r="I55" s="94"/>
      <c r="J55" s="94"/>
      <c r="K55" s="94"/>
      <c r="L55" s="94"/>
      <c r="M55" s="94"/>
      <c r="N55" s="121">
        <v>11</v>
      </c>
      <c r="O55" s="121"/>
      <c r="P55" s="121"/>
      <c r="Q55" s="121"/>
      <c r="R55" s="121">
        <v>40</v>
      </c>
      <c r="S55" s="121"/>
      <c r="T55" s="121"/>
      <c r="U55" s="126">
        <f>IF(H55="","",ROUNDDOWN(N55/R55,3))</f>
        <v>0.27500000000000002</v>
      </c>
      <c r="V55" s="126"/>
      <c r="W55" s="126"/>
      <c r="X55" s="126"/>
      <c r="Y55" s="121">
        <v>2</v>
      </c>
      <c r="Z55" s="121"/>
      <c r="AA55" s="121"/>
      <c r="AB55" s="121"/>
      <c r="AC55" s="121" t="s">
        <v>101</v>
      </c>
      <c r="AD55" s="121"/>
      <c r="AE55" s="121"/>
      <c r="AF55" s="121"/>
      <c r="AG55" s="121"/>
      <c r="AH55" s="121"/>
      <c r="AI55" s="121"/>
      <c r="AJ55" s="94" t="s">
        <v>79</v>
      </c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121"/>
      <c r="O56" s="121"/>
      <c r="P56" s="121"/>
      <c r="Q56" s="121"/>
      <c r="R56" s="121"/>
      <c r="S56" s="121"/>
      <c r="T56" s="121"/>
      <c r="U56" s="126"/>
      <c r="V56" s="126"/>
      <c r="W56" s="126"/>
      <c r="X56" s="126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>
        <v>45950</v>
      </c>
      <c r="I57" s="94"/>
      <c r="J57" s="94"/>
      <c r="K57" s="94"/>
      <c r="L57" s="94"/>
      <c r="M57" s="94"/>
      <c r="N57" s="121">
        <v>13</v>
      </c>
      <c r="O57" s="121"/>
      <c r="P57" s="121"/>
      <c r="Q57" s="121"/>
      <c r="R57" s="121">
        <v>40</v>
      </c>
      <c r="S57" s="121"/>
      <c r="T57" s="121"/>
      <c r="U57" s="126">
        <f>IF(H57="","",ROUNDDOWN(N57/R57,3))</f>
        <v>0.32500000000000001</v>
      </c>
      <c r="V57" s="126"/>
      <c r="W57" s="126"/>
      <c r="X57" s="126"/>
      <c r="Y57" s="121">
        <v>2</v>
      </c>
      <c r="Z57" s="121"/>
      <c r="AA57" s="121"/>
      <c r="AB57" s="121"/>
      <c r="AC57" s="121" t="s">
        <v>80</v>
      </c>
      <c r="AD57" s="121"/>
      <c r="AE57" s="121"/>
      <c r="AF57" s="121"/>
      <c r="AG57" s="121"/>
      <c r="AH57" s="121"/>
      <c r="AI57" s="121"/>
      <c r="AJ57" s="94" t="s">
        <v>79</v>
      </c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305"/>
      <c r="O58" s="305"/>
      <c r="P58" s="305"/>
      <c r="Q58" s="305"/>
      <c r="R58" s="305"/>
      <c r="S58" s="305"/>
      <c r="T58" s="305"/>
      <c r="U58" s="306"/>
      <c r="V58" s="306"/>
      <c r="W58" s="306"/>
      <c r="X58" s="306"/>
      <c r="Y58" s="305"/>
      <c r="Z58" s="305"/>
      <c r="AA58" s="305"/>
      <c r="AB58" s="305"/>
      <c r="AC58" s="305"/>
      <c r="AD58" s="305"/>
      <c r="AE58" s="305"/>
      <c r="AF58" s="305"/>
      <c r="AG58" s="305"/>
      <c r="AH58" s="305"/>
      <c r="AI58" s="305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16">
        <v>45957</v>
      </c>
      <c r="BA59" s="117"/>
      <c r="BB59" s="117"/>
      <c r="BC59" s="117"/>
      <c r="BD59" s="117"/>
      <c r="BE59" s="117"/>
      <c r="BF59" s="393">
        <v>10</v>
      </c>
      <c r="BG59" s="393"/>
      <c r="BH59" s="393"/>
      <c r="BI59" s="393"/>
      <c r="BJ59" s="393">
        <v>29</v>
      </c>
      <c r="BK59" s="393"/>
      <c r="BL59" s="393"/>
      <c r="BM59" s="391">
        <f>IF(AZ59="","",ROUNDDOWN(BF59/BJ59,3))</f>
        <v>0.34399999999999997</v>
      </c>
      <c r="BN59" s="391"/>
      <c r="BO59" s="391"/>
      <c r="BP59" s="391"/>
      <c r="BQ59" s="393">
        <v>2</v>
      </c>
      <c r="BR59" s="393"/>
      <c r="BS59" s="393"/>
      <c r="BT59" s="393"/>
      <c r="BU59" s="393" t="s">
        <v>91</v>
      </c>
      <c r="BV59" s="393"/>
      <c r="BW59" s="393"/>
      <c r="BX59" s="393"/>
      <c r="BY59" s="393"/>
      <c r="BZ59" s="393"/>
      <c r="CA59" s="393"/>
      <c r="CB59" s="117" t="s">
        <v>76</v>
      </c>
      <c r="CC59" s="117"/>
      <c r="CD59" s="117"/>
      <c r="CE59" s="117"/>
      <c r="CF59" s="127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23"/>
      <c r="BA60" s="123"/>
      <c r="BB60" s="123"/>
      <c r="BC60" s="123"/>
      <c r="BD60" s="123"/>
      <c r="BE60" s="123"/>
      <c r="BF60" s="394"/>
      <c r="BG60" s="394"/>
      <c r="BH60" s="394"/>
      <c r="BI60" s="394"/>
      <c r="BJ60" s="394"/>
      <c r="BK60" s="394"/>
      <c r="BL60" s="394"/>
      <c r="BM60" s="392"/>
      <c r="BN60" s="392"/>
      <c r="BO60" s="392"/>
      <c r="BP60" s="392"/>
      <c r="BQ60" s="394"/>
      <c r="BR60" s="394"/>
      <c r="BS60" s="394"/>
      <c r="BT60" s="394"/>
      <c r="BU60" s="394"/>
      <c r="BV60" s="394"/>
      <c r="BW60" s="394"/>
      <c r="BX60" s="394"/>
      <c r="BY60" s="394"/>
      <c r="BZ60" s="394"/>
      <c r="CA60" s="394"/>
      <c r="CB60" s="123"/>
      <c r="CC60" s="123"/>
      <c r="CD60" s="123"/>
      <c r="CE60" s="123"/>
      <c r="CF60" s="132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>
        <v>45971</v>
      </c>
      <c r="I61" s="94"/>
      <c r="J61" s="94"/>
      <c r="K61" s="94"/>
      <c r="L61" s="94"/>
      <c r="M61" s="94"/>
      <c r="N61" s="121">
        <v>9</v>
      </c>
      <c r="O61" s="121"/>
      <c r="P61" s="121"/>
      <c r="Q61" s="121"/>
      <c r="R61" s="121">
        <v>33</v>
      </c>
      <c r="S61" s="121"/>
      <c r="T61" s="121"/>
      <c r="U61" s="126">
        <f>IF(H61="","",ROUNDDOWN(N61/R61,3))</f>
        <v>0.27200000000000002</v>
      </c>
      <c r="V61" s="126"/>
      <c r="W61" s="126"/>
      <c r="X61" s="126"/>
      <c r="Y61" s="121">
        <v>2</v>
      </c>
      <c r="Z61" s="121"/>
      <c r="AA61" s="121"/>
      <c r="AB61" s="121"/>
      <c r="AC61" s="121" t="s">
        <v>104</v>
      </c>
      <c r="AD61" s="121"/>
      <c r="AE61" s="121"/>
      <c r="AF61" s="121"/>
      <c r="AG61" s="121"/>
      <c r="AH61" s="121"/>
      <c r="AI61" s="121"/>
      <c r="AJ61" s="94" t="s">
        <v>79</v>
      </c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121"/>
      <c r="O62" s="121"/>
      <c r="P62" s="121"/>
      <c r="Q62" s="121"/>
      <c r="R62" s="121"/>
      <c r="S62" s="121"/>
      <c r="T62" s="121"/>
      <c r="U62" s="126"/>
      <c r="V62" s="126"/>
      <c r="W62" s="126"/>
      <c r="X62" s="126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6" customHeight="1">
      <c r="A63" s="148"/>
      <c r="B63" s="149"/>
      <c r="C63" s="150"/>
      <c r="D63" s="128" t="s">
        <v>73</v>
      </c>
      <c r="E63" s="128"/>
      <c r="F63" s="128"/>
      <c r="G63" s="129"/>
      <c r="H63" s="120">
        <v>45978</v>
      </c>
      <c r="I63" s="94"/>
      <c r="J63" s="94"/>
      <c r="K63" s="94"/>
      <c r="L63" s="94"/>
      <c r="M63" s="94"/>
      <c r="N63" s="289">
        <v>11</v>
      </c>
      <c r="O63" s="289"/>
      <c r="P63" s="289"/>
      <c r="Q63" s="289"/>
      <c r="R63" s="289">
        <v>40</v>
      </c>
      <c r="S63" s="289"/>
      <c r="T63" s="289"/>
      <c r="U63" s="288">
        <f>IF(H63="","",ROUNDDOWN(N63/R63,3))</f>
        <v>0.27500000000000002</v>
      </c>
      <c r="V63" s="288"/>
      <c r="W63" s="288"/>
      <c r="X63" s="288"/>
      <c r="Y63" s="289">
        <v>2</v>
      </c>
      <c r="Z63" s="289"/>
      <c r="AA63" s="289"/>
      <c r="AB63" s="289"/>
      <c r="AC63" s="289" t="s">
        <v>85</v>
      </c>
      <c r="AD63" s="289"/>
      <c r="AE63" s="289"/>
      <c r="AF63" s="289"/>
      <c r="AG63" s="289"/>
      <c r="AH63" s="289"/>
      <c r="AI63" s="289"/>
      <c r="AJ63" s="94" t="s">
        <v>79</v>
      </c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6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289"/>
      <c r="O64" s="289"/>
      <c r="P64" s="289"/>
      <c r="Q64" s="289"/>
      <c r="R64" s="289"/>
      <c r="S64" s="289"/>
      <c r="T64" s="289"/>
      <c r="U64" s="288"/>
      <c r="V64" s="288"/>
      <c r="W64" s="288"/>
      <c r="X64" s="288"/>
      <c r="Y64" s="289"/>
      <c r="Z64" s="289"/>
      <c r="AA64" s="289"/>
      <c r="AB64" s="289"/>
      <c r="AC64" s="289"/>
      <c r="AD64" s="289"/>
      <c r="AE64" s="289"/>
      <c r="AF64" s="289"/>
      <c r="AG64" s="289"/>
      <c r="AH64" s="289"/>
      <c r="AI64" s="289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6" customHeight="1">
      <c r="A65" s="148"/>
      <c r="B65" s="149"/>
      <c r="C65" s="150"/>
      <c r="D65" s="283" t="s">
        <v>74</v>
      </c>
      <c r="E65" s="283"/>
      <c r="F65" s="283"/>
      <c r="G65" s="284"/>
      <c r="H65" s="120">
        <v>45992</v>
      </c>
      <c r="I65" s="94"/>
      <c r="J65" s="94"/>
      <c r="K65" s="94"/>
      <c r="L65" s="94"/>
      <c r="M65" s="94"/>
      <c r="N65" s="121">
        <v>10</v>
      </c>
      <c r="O65" s="121"/>
      <c r="P65" s="121"/>
      <c r="Q65" s="121"/>
      <c r="R65" s="121">
        <v>31</v>
      </c>
      <c r="S65" s="121"/>
      <c r="T65" s="121"/>
      <c r="U65" s="126">
        <f>IF(H65="","",ROUNDDOWN(N65/R65,3))</f>
        <v>0.32200000000000001</v>
      </c>
      <c r="V65" s="126"/>
      <c r="W65" s="126"/>
      <c r="X65" s="126"/>
      <c r="Y65" s="121">
        <v>2</v>
      </c>
      <c r="Z65" s="121"/>
      <c r="AA65" s="121"/>
      <c r="AB65" s="121"/>
      <c r="AC65" s="121" t="s">
        <v>108</v>
      </c>
      <c r="AD65" s="121"/>
      <c r="AE65" s="121"/>
      <c r="AF65" s="121"/>
      <c r="AG65" s="121"/>
      <c r="AH65" s="121"/>
      <c r="AI65" s="121"/>
      <c r="AJ65" s="94" t="s">
        <v>79</v>
      </c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6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121"/>
      <c r="O66" s="121"/>
      <c r="P66" s="121"/>
      <c r="Q66" s="121"/>
      <c r="R66" s="121"/>
      <c r="S66" s="121"/>
      <c r="T66" s="121"/>
      <c r="U66" s="126"/>
      <c r="V66" s="126"/>
      <c r="W66" s="126"/>
      <c r="X66" s="126"/>
      <c r="Y66" s="349"/>
      <c r="Z66" s="349"/>
      <c r="AA66" s="349"/>
      <c r="AB66" s="349"/>
      <c r="AC66" s="349"/>
      <c r="AD66" s="349"/>
      <c r="AE66" s="349"/>
      <c r="AF66" s="349"/>
      <c r="AG66" s="349"/>
      <c r="AH66" s="349"/>
      <c r="AI66" s="349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6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98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10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6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>Total</v>
      </c>
      <c r="I69" s="94"/>
      <c r="J69" s="94"/>
      <c r="K69" s="94"/>
      <c r="L69" s="94"/>
      <c r="M69" s="94"/>
      <c r="N69" s="98">
        <f>IF(H69="","",SUM(N47:Q66))</f>
        <v>98</v>
      </c>
      <c r="O69" s="98"/>
      <c r="P69" s="98"/>
      <c r="Q69" s="98"/>
      <c r="R69" s="98">
        <f>IF(H69="","",SUM(R47:T66))</f>
        <v>344</v>
      </c>
      <c r="S69" s="98"/>
      <c r="T69" s="98"/>
      <c r="U69" s="104">
        <f>IF(H69="","",ROUNDDOWN(N69/R69,3))</f>
        <v>0.28399999999999997</v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>Total</v>
      </c>
      <c r="BA69" s="94"/>
      <c r="BB69" s="94"/>
      <c r="BC69" s="94"/>
      <c r="BD69" s="94"/>
      <c r="BE69" s="94"/>
      <c r="BF69" s="98">
        <f>IF(AZ69="","",SUM(BF47:BI66))</f>
        <v>10</v>
      </c>
      <c r="BG69" s="98"/>
      <c r="BH69" s="98"/>
      <c r="BI69" s="98"/>
      <c r="BJ69" s="98">
        <f>IF(AZ69="","",SUM(BJ47:BL66))</f>
        <v>29</v>
      </c>
      <c r="BK69" s="98"/>
      <c r="BL69" s="98"/>
      <c r="BM69" s="104">
        <f>IF(AZ69="","",ROUNDDOWN(BF69/BJ69,3))</f>
        <v>0.34399999999999997</v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154" t="s">
        <v>124</v>
      </c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154"/>
      <c r="BO72" s="154"/>
      <c r="BP72" s="154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154"/>
      <c r="BA73" s="154"/>
      <c r="BB73" s="154"/>
      <c r="BC73" s="154"/>
      <c r="BD73" s="154"/>
      <c r="BE73" s="154"/>
      <c r="BF73" s="154"/>
      <c r="BG73" s="154"/>
      <c r="BH73" s="154"/>
      <c r="BI73" s="154"/>
      <c r="BJ73" s="154"/>
      <c r="BK73" s="154"/>
      <c r="BL73" s="154"/>
      <c r="BM73" s="154"/>
      <c r="BN73" s="154"/>
      <c r="BO73" s="154"/>
      <c r="BP73" s="154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s="41" customFormat="1" ht="6" customHeight="1"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</row>
    <row r="76" spans="1:84" s="41" customFormat="1" ht="6" customHeight="1"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</row>
    <row r="77" spans="1:84" s="41" customFormat="1" ht="6" customHeight="1"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</row>
    <row r="78" spans="1:84" s="41" customFormat="1" ht="6" customHeight="1"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</row>
    <row r="79" spans="1:84" s="41" customFormat="1" ht="6" customHeight="1"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</row>
    <row r="80" spans="1:84" s="41" customFormat="1" ht="6" customHeight="1"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</row>
    <row r="81" spans="8:68" s="41" customFormat="1" ht="6" customHeight="1"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</row>
    <row r="111" spans="1:128" ht="6" customHeight="1" thickBot="1"/>
    <row r="112" spans="1:128" ht="6" customHeight="1">
      <c r="A112" s="105" t="s">
        <v>27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7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08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10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6"/>
      <c r="AP114" s="46"/>
      <c r="AQ114" s="46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6"/>
      <c r="AP115" s="46"/>
      <c r="AQ115" s="46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54"/>
      <c r="Z128" s="55"/>
      <c r="AA128" s="55"/>
      <c r="AB128" s="55"/>
      <c r="AC128" s="55"/>
      <c r="AD128" s="54"/>
      <c r="AE128" s="55"/>
      <c r="AF128" s="56"/>
      <c r="AG128" s="55"/>
      <c r="AH128" s="55"/>
      <c r="AI128" s="55"/>
      <c r="AJ128" s="57"/>
      <c r="AK128" s="58"/>
      <c r="AL128" s="58"/>
      <c r="AM128" s="58"/>
      <c r="AN128" s="59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54"/>
      <c r="Z129" s="55"/>
      <c r="AA129" s="55"/>
      <c r="AB129" s="55"/>
      <c r="AC129" s="55"/>
      <c r="AD129" s="54"/>
      <c r="AE129" s="55"/>
      <c r="AF129" s="56"/>
      <c r="AG129" s="55"/>
      <c r="AH129" s="55"/>
      <c r="AI129" s="55"/>
      <c r="AJ129" s="57"/>
      <c r="AK129" s="58"/>
      <c r="AL129" s="58"/>
      <c r="AM129" s="58"/>
      <c r="AN129" s="59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05" t="s">
        <v>31</v>
      </c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7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108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10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6"/>
      <c r="AP137" s="46"/>
      <c r="AQ137" s="46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 t="s">
        <v>94</v>
      </c>
      <c r="CL137" s="156"/>
      <c r="CM137" s="156"/>
      <c r="CN137" s="159" t="s">
        <v>92</v>
      </c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6"/>
      <c r="AP138" s="46"/>
      <c r="AQ138" s="46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 t="s">
        <v>83</v>
      </c>
      <c r="CL139" s="172"/>
      <c r="CM139" s="172"/>
      <c r="CN139" s="172"/>
      <c r="CO139" s="172"/>
      <c r="CP139" s="172"/>
      <c r="CQ139" s="172"/>
      <c r="CR139" s="120">
        <v>45994</v>
      </c>
      <c r="CS139" s="94"/>
      <c r="CT139" s="94"/>
      <c r="CU139" s="94"/>
      <c r="CV139" s="94"/>
      <c r="CW139" s="94"/>
      <c r="CX139" s="121">
        <v>42</v>
      </c>
      <c r="CY139" s="121"/>
      <c r="CZ139" s="121"/>
      <c r="DA139" s="121"/>
      <c r="DB139" s="121">
        <v>27</v>
      </c>
      <c r="DC139" s="121"/>
      <c r="DD139" s="121"/>
      <c r="DE139" s="126">
        <f>IF(CR139="","",ROUNDDOWN(CX139/DB139,3))</f>
        <v>1.5549999999999999</v>
      </c>
      <c r="DF139" s="126"/>
      <c r="DG139" s="126"/>
      <c r="DH139" s="126"/>
      <c r="DI139" s="121">
        <v>9</v>
      </c>
      <c r="DJ139" s="121"/>
      <c r="DK139" s="121"/>
      <c r="DL139" s="121"/>
      <c r="DM139" s="121" t="s">
        <v>83</v>
      </c>
      <c r="DN139" s="121"/>
      <c r="DO139" s="121"/>
      <c r="DP139" s="121"/>
      <c r="DQ139" s="121"/>
      <c r="DR139" s="121"/>
      <c r="DS139" s="121"/>
      <c r="DT139" s="94" t="s">
        <v>17</v>
      </c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121"/>
      <c r="CY140" s="121"/>
      <c r="CZ140" s="121"/>
      <c r="DA140" s="121"/>
      <c r="DB140" s="121"/>
      <c r="DC140" s="121"/>
      <c r="DD140" s="121"/>
      <c r="DE140" s="126"/>
      <c r="DF140" s="126"/>
      <c r="DG140" s="126"/>
      <c r="DH140" s="126"/>
      <c r="DI140" s="121"/>
      <c r="DJ140" s="121"/>
      <c r="DK140" s="121"/>
      <c r="DL140" s="121"/>
      <c r="DM140" s="121"/>
      <c r="DN140" s="121"/>
      <c r="DO140" s="121"/>
      <c r="DP140" s="121"/>
      <c r="DQ140" s="121"/>
      <c r="DR140" s="121"/>
      <c r="DS140" s="121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 t="s">
        <v>82</v>
      </c>
      <c r="CL141" s="170"/>
      <c r="CM141" s="170"/>
      <c r="CN141" s="170"/>
      <c r="CO141" s="170"/>
      <c r="CP141" s="170"/>
      <c r="CQ141" s="170"/>
      <c r="CR141" s="120">
        <v>45994</v>
      </c>
      <c r="CS141" s="94"/>
      <c r="CT141" s="94"/>
      <c r="CU141" s="94"/>
      <c r="CV141" s="94"/>
      <c r="CW141" s="94"/>
      <c r="CX141" s="289">
        <v>50</v>
      </c>
      <c r="CY141" s="289"/>
      <c r="CZ141" s="289"/>
      <c r="DA141" s="289"/>
      <c r="DB141" s="289">
        <v>28</v>
      </c>
      <c r="DC141" s="289"/>
      <c r="DD141" s="289"/>
      <c r="DE141" s="288">
        <f>IF(CR141="","",ROUNDDOWN(CX141/DB141,3))</f>
        <v>1.7849999999999999</v>
      </c>
      <c r="DF141" s="288"/>
      <c r="DG141" s="288"/>
      <c r="DH141" s="288"/>
      <c r="DI141" s="289">
        <v>8</v>
      </c>
      <c r="DJ141" s="289"/>
      <c r="DK141" s="289"/>
      <c r="DL141" s="289"/>
      <c r="DM141" s="289" t="s">
        <v>132</v>
      </c>
      <c r="DN141" s="289"/>
      <c r="DO141" s="289"/>
      <c r="DP141" s="289"/>
      <c r="DQ141" s="289"/>
      <c r="DR141" s="289"/>
      <c r="DS141" s="289"/>
      <c r="DT141" s="94" t="s">
        <v>17</v>
      </c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289"/>
      <c r="CY142" s="289"/>
      <c r="CZ142" s="289"/>
      <c r="DA142" s="289"/>
      <c r="DB142" s="289"/>
      <c r="DC142" s="289"/>
      <c r="DD142" s="289"/>
      <c r="DE142" s="288"/>
      <c r="DF142" s="288"/>
      <c r="DG142" s="288"/>
      <c r="DH142" s="288"/>
      <c r="DI142" s="289"/>
      <c r="DJ142" s="289"/>
      <c r="DK142" s="289"/>
      <c r="DL142" s="289"/>
      <c r="DM142" s="289"/>
      <c r="DN142" s="289"/>
      <c r="DO142" s="289"/>
      <c r="DP142" s="289"/>
      <c r="DQ142" s="289"/>
      <c r="DR142" s="289"/>
      <c r="DS142" s="289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 t="s">
        <v>93</v>
      </c>
      <c r="CL143" s="174"/>
      <c r="CM143" s="174"/>
      <c r="CN143" s="174"/>
      <c r="CO143" s="174"/>
      <c r="CP143" s="174"/>
      <c r="CQ143" s="174"/>
      <c r="CR143" s="120">
        <v>45999</v>
      </c>
      <c r="CS143" s="94"/>
      <c r="CT143" s="94"/>
      <c r="CU143" s="94"/>
      <c r="CV143" s="94"/>
      <c r="CW143" s="94"/>
      <c r="CX143" s="289">
        <v>45</v>
      </c>
      <c r="CY143" s="289"/>
      <c r="CZ143" s="289"/>
      <c r="DA143" s="289"/>
      <c r="DB143" s="289">
        <v>30</v>
      </c>
      <c r="DC143" s="289"/>
      <c r="DD143" s="289"/>
      <c r="DE143" s="288">
        <f>IF(CR143="","",ROUNDDOWN(CX143/DB143,3))</f>
        <v>1.5</v>
      </c>
      <c r="DF143" s="288"/>
      <c r="DG143" s="288"/>
      <c r="DH143" s="288"/>
      <c r="DI143" s="289">
        <v>6</v>
      </c>
      <c r="DJ143" s="289"/>
      <c r="DK143" s="289"/>
      <c r="DL143" s="289"/>
      <c r="DM143" s="289" t="s">
        <v>93</v>
      </c>
      <c r="DN143" s="289"/>
      <c r="DO143" s="289"/>
      <c r="DP143" s="289"/>
      <c r="DQ143" s="289"/>
      <c r="DR143" s="289"/>
      <c r="DS143" s="289"/>
      <c r="DT143" s="94" t="s">
        <v>109</v>
      </c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289"/>
      <c r="CY144" s="289"/>
      <c r="CZ144" s="289"/>
      <c r="DA144" s="289"/>
      <c r="DB144" s="289"/>
      <c r="DC144" s="289"/>
      <c r="DD144" s="289"/>
      <c r="DE144" s="288"/>
      <c r="DF144" s="288"/>
      <c r="DG144" s="288"/>
      <c r="DH144" s="288"/>
      <c r="DI144" s="289"/>
      <c r="DJ144" s="289"/>
      <c r="DK144" s="289"/>
      <c r="DL144" s="289"/>
      <c r="DM144" s="289"/>
      <c r="DN144" s="289"/>
      <c r="DO144" s="289"/>
      <c r="DP144" s="289"/>
      <c r="DQ144" s="289"/>
      <c r="DR144" s="289"/>
      <c r="DS144" s="289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120">
        <v>46001</v>
      </c>
      <c r="CS145" s="94"/>
      <c r="CT145" s="94"/>
      <c r="CU145" s="94"/>
      <c r="CV145" s="94"/>
      <c r="CW145" s="94"/>
      <c r="CX145" s="121">
        <v>34</v>
      </c>
      <c r="CY145" s="121"/>
      <c r="CZ145" s="121"/>
      <c r="DA145" s="121"/>
      <c r="DB145" s="121">
        <v>26</v>
      </c>
      <c r="DC145" s="121"/>
      <c r="DD145" s="121"/>
      <c r="DE145" s="126">
        <f>IF(CR145="","",ROUNDDOWN(CX145/DB145,3))</f>
        <v>1.3069999999999999</v>
      </c>
      <c r="DF145" s="126"/>
      <c r="DG145" s="126"/>
      <c r="DH145" s="126"/>
      <c r="DI145" s="121">
        <v>5</v>
      </c>
      <c r="DJ145" s="121"/>
      <c r="DK145" s="121"/>
      <c r="DL145" s="121"/>
      <c r="DM145" s="121" t="s">
        <v>83</v>
      </c>
      <c r="DN145" s="121"/>
      <c r="DO145" s="121"/>
      <c r="DP145" s="121"/>
      <c r="DQ145" s="121"/>
      <c r="DR145" s="121"/>
      <c r="DS145" s="121"/>
      <c r="DT145" s="94" t="s">
        <v>109</v>
      </c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121"/>
      <c r="CY146" s="121"/>
      <c r="CZ146" s="121"/>
      <c r="DA146" s="121"/>
      <c r="DB146" s="121"/>
      <c r="DC146" s="121"/>
      <c r="DD146" s="121"/>
      <c r="DE146" s="126"/>
      <c r="DF146" s="126"/>
      <c r="DG146" s="126"/>
      <c r="DH146" s="126"/>
      <c r="DI146" s="121"/>
      <c r="DJ146" s="121"/>
      <c r="DK146" s="121"/>
      <c r="DL146" s="121"/>
      <c r="DM146" s="121"/>
      <c r="DN146" s="121"/>
      <c r="DO146" s="121"/>
      <c r="DP146" s="121"/>
      <c r="DQ146" s="121"/>
      <c r="DR146" s="121"/>
      <c r="DS146" s="121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120">
        <v>46002</v>
      </c>
      <c r="CS147" s="94"/>
      <c r="CT147" s="94"/>
      <c r="CU147" s="94"/>
      <c r="CV147" s="94"/>
      <c r="CW147" s="94"/>
      <c r="CX147" s="121">
        <v>42</v>
      </c>
      <c r="CY147" s="121"/>
      <c r="CZ147" s="121"/>
      <c r="DA147" s="121"/>
      <c r="DB147" s="121">
        <v>29</v>
      </c>
      <c r="DC147" s="121"/>
      <c r="DD147" s="121"/>
      <c r="DE147" s="126">
        <f>IF(CR147="","",ROUNDDOWN(CX147/DB147,3))</f>
        <v>1.448</v>
      </c>
      <c r="DF147" s="126"/>
      <c r="DG147" s="126"/>
      <c r="DH147" s="126"/>
      <c r="DI147" s="121">
        <v>10</v>
      </c>
      <c r="DJ147" s="121"/>
      <c r="DK147" s="121"/>
      <c r="DL147" s="121"/>
      <c r="DM147" s="121" t="s">
        <v>82</v>
      </c>
      <c r="DN147" s="121"/>
      <c r="DO147" s="121"/>
      <c r="DP147" s="121"/>
      <c r="DQ147" s="121"/>
      <c r="DR147" s="121"/>
      <c r="DS147" s="121"/>
      <c r="DT147" s="94" t="s">
        <v>109</v>
      </c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121"/>
      <c r="CY148" s="121"/>
      <c r="CZ148" s="121"/>
      <c r="DA148" s="121"/>
      <c r="DB148" s="121"/>
      <c r="DC148" s="121"/>
      <c r="DD148" s="121"/>
      <c r="DE148" s="126"/>
      <c r="DF148" s="126"/>
      <c r="DG148" s="126"/>
      <c r="DH148" s="126"/>
      <c r="DI148" s="121"/>
      <c r="DJ148" s="121"/>
      <c r="DK148" s="121"/>
      <c r="DL148" s="121"/>
      <c r="DM148" s="121"/>
      <c r="DN148" s="121"/>
      <c r="DO148" s="121"/>
      <c r="DP148" s="121"/>
      <c r="DQ148" s="121"/>
      <c r="DR148" s="121"/>
      <c r="DS148" s="121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54"/>
      <c r="Z151" s="55"/>
      <c r="AA151" s="55"/>
      <c r="AB151" s="55"/>
      <c r="AC151" s="54"/>
      <c r="AD151" s="55"/>
      <c r="AE151" s="55"/>
      <c r="AF151" s="56"/>
      <c r="AG151" s="55"/>
      <c r="AH151" s="55"/>
      <c r="AI151" s="55"/>
      <c r="AJ151" s="57"/>
      <c r="AK151" s="58"/>
      <c r="AL151" s="58"/>
      <c r="AM151" s="58"/>
      <c r="AN151" s="59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213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54"/>
      <c r="Z152" s="55"/>
      <c r="AA152" s="55"/>
      <c r="AB152" s="55"/>
      <c r="AC152" s="54"/>
      <c r="AD152" s="55"/>
      <c r="AE152" s="55"/>
      <c r="AF152" s="56"/>
      <c r="AG152" s="55"/>
      <c r="AH152" s="55"/>
      <c r="AI152" s="55"/>
      <c r="AJ152" s="57"/>
      <c r="AK152" s="58"/>
      <c r="AL152" s="58"/>
      <c r="AM152" s="58"/>
      <c r="AN152" s="59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>Total</v>
      </c>
      <c r="CS153" s="94"/>
      <c r="CT153" s="94"/>
      <c r="CU153" s="94"/>
      <c r="CV153" s="94"/>
      <c r="CW153" s="94"/>
      <c r="CX153" s="98">
        <f>IF(CR153="","",SUM(CX139:DA150))</f>
        <v>213</v>
      </c>
      <c r="CY153" s="98"/>
      <c r="CZ153" s="98"/>
      <c r="DA153" s="98"/>
      <c r="DB153" s="98">
        <f>IF(CR153="","",SUM(DB139:DD150))</f>
        <v>140</v>
      </c>
      <c r="DC153" s="98"/>
      <c r="DD153" s="98"/>
      <c r="DE153" s="104">
        <f>IF(CR153="","",ROUNDDOWN(CX153/DB153,3))</f>
        <v>1.5209999999999999</v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82" t="s">
        <v>35</v>
      </c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185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 t="s">
        <v>94</v>
      </c>
      <c r="CL160" s="218"/>
      <c r="CM160" s="218"/>
      <c r="CN160" s="218" t="s">
        <v>92</v>
      </c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 t="s">
        <v>85</v>
      </c>
      <c r="CL162" s="172"/>
      <c r="CM162" s="172"/>
      <c r="CN162" s="172"/>
      <c r="CO162" s="172"/>
      <c r="CP162" s="172"/>
      <c r="CQ162" s="172"/>
      <c r="CR162" s="120">
        <v>45917</v>
      </c>
      <c r="CS162" s="94"/>
      <c r="CT162" s="94"/>
      <c r="CU162" s="94"/>
      <c r="CV162" s="94"/>
      <c r="CW162" s="94"/>
      <c r="CX162" s="121">
        <v>16</v>
      </c>
      <c r="CY162" s="121"/>
      <c r="CZ162" s="121"/>
      <c r="DA162" s="121"/>
      <c r="DB162" s="121">
        <v>35</v>
      </c>
      <c r="DC162" s="121"/>
      <c r="DD162" s="121"/>
      <c r="DE162" s="126">
        <f>IF(CR162="","",ROUNDDOWN(CX162/DB162,3))</f>
        <v>0.45700000000000002</v>
      </c>
      <c r="DF162" s="126"/>
      <c r="DG162" s="126"/>
      <c r="DH162" s="126"/>
      <c r="DI162" s="121">
        <v>4</v>
      </c>
      <c r="DJ162" s="121"/>
      <c r="DK162" s="121"/>
      <c r="DL162" s="121"/>
      <c r="DM162" s="121" t="s">
        <v>85</v>
      </c>
      <c r="DN162" s="121"/>
      <c r="DO162" s="121"/>
      <c r="DP162" s="121"/>
      <c r="DQ162" s="121"/>
      <c r="DR162" s="121"/>
      <c r="DS162" s="121"/>
      <c r="DT162" s="94" t="s">
        <v>84</v>
      </c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121"/>
      <c r="CY163" s="121"/>
      <c r="CZ163" s="121"/>
      <c r="DA163" s="121"/>
      <c r="DB163" s="121"/>
      <c r="DC163" s="121"/>
      <c r="DD163" s="121"/>
      <c r="DE163" s="126"/>
      <c r="DF163" s="126"/>
      <c r="DG163" s="126"/>
      <c r="DH163" s="126"/>
      <c r="DI163" s="121"/>
      <c r="DJ163" s="121"/>
      <c r="DK163" s="121"/>
      <c r="DL163" s="121"/>
      <c r="DM163" s="121"/>
      <c r="DN163" s="121"/>
      <c r="DO163" s="121"/>
      <c r="DP163" s="121"/>
      <c r="DQ163" s="121"/>
      <c r="DR163" s="121"/>
      <c r="DS163" s="121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 t="s">
        <v>86</v>
      </c>
      <c r="CL164" s="170"/>
      <c r="CM164" s="170"/>
      <c r="CN164" s="170"/>
      <c r="CO164" s="170"/>
      <c r="CP164" s="170"/>
      <c r="CQ164" s="170"/>
      <c r="CR164" s="120">
        <v>45917</v>
      </c>
      <c r="CS164" s="94"/>
      <c r="CT164" s="94"/>
      <c r="CU164" s="94"/>
      <c r="CV164" s="94"/>
      <c r="CW164" s="94"/>
      <c r="CX164" s="121">
        <v>15</v>
      </c>
      <c r="CY164" s="121"/>
      <c r="CZ164" s="121"/>
      <c r="DA164" s="121"/>
      <c r="DB164" s="121">
        <v>33</v>
      </c>
      <c r="DC164" s="121"/>
      <c r="DD164" s="121"/>
      <c r="DE164" s="126">
        <f>IF(CR164="","",ROUNDDOWN(CX164/DB164,3))</f>
        <v>0.45400000000000001</v>
      </c>
      <c r="DF164" s="126"/>
      <c r="DG164" s="126"/>
      <c r="DH164" s="126"/>
      <c r="DI164" s="121">
        <v>2</v>
      </c>
      <c r="DJ164" s="121"/>
      <c r="DK164" s="121"/>
      <c r="DL164" s="121"/>
      <c r="DM164" s="121" t="s">
        <v>83</v>
      </c>
      <c r="DN164" s="121"/>
      <c r="DO164" s="121"/>
      <c r="DP164" s="121"/>
      <c r="DQ164" s="121"/>
      <c r="DR164" s="121"/>
      <c r="DS164" s="121"/>
      <c r="DT164" s="94" t="s">
        <v>84</v>
      </c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121"/>
      <c r="CY165" s="121"/>
      <c r="CZ165" s="121"/>
      <c r="DA165" s="121"/>
      <c r="DB165" s="121"/>
      <c r="DC165" s="121"/>
      <c r="DD165" s="121"/>
      <c r="DE165" s="126"/>
      <c r="DF165" s="126"/>
      <c r="DG165" s="126"/>
      <c r="DH165" s="126"/>
      <c r="DI165" s="121"/>
      <c r="DJ165" s="121"/>
      <c r="DK165" s="121"/>
      <c r="DL165" s="121"/>
      <c r="DM165" s="121"/>
      <c r="DN165" s="121"/>
      <c r="DO165" s="121"/>
      <c r="DP165" s="121"/>
      <c r="DQ165" s="121"/>
      <c r="DR165" s="121"/>
      <c r="DS165" s="121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 t="s">
        <v>83</v>
      </c>
      <c r="CL166" s="174"/>
      <c r="CM166" s="174"/>
      <c r="CN166" s="174"/>
      <c r="CO166" s="174"/>
      <c r="CP166" s="174"/>
      <c r="CQ166" s="174"/>
      <c r="CR166" s="120">
        <v>45919</v>
      </c>
      <c r="CS166" s="94"/>
      <c r="CT166" s="94"/>
      <c r="CU166" s="94"/>
      <c r="CV166" s="94"/>
      <c r="CW166" s="94"/>
      <c r="CX166" s="121">
        <v>10</v>
      </c>
      <c r="CY166" s="121"/>
      <c r="CZ166" s="121"/>
      <c r="DA166" s="121"/>
      <c r="DB166" s="121">
        <v>25</v>
      </c>
      <c r="DC166" s="121"/>
      <c r="DD166" s="121"/>
      <c r="DE166" s="126">
        <f>IF(CR166="","",ROUNDDOWN(CX166/DB166,3))</f>
        <v>0.4</v>
      </c>
      <c r="DF166" s="126"/>
      <c r="DG166" s="126"/>
      <c r="DH166" s="126"/>
      <c r="DI166" s="121">
        <v>2</v>
      </c>
      <c r="DJ166" s="121"/>
      <c r="DK166" s="121"/>
      <c r="DL166" s="121"/>
      <c r="DM166" s="121" t="s">
        <v>86</v>
      </c>
      <c r="DN166" s="121"/>
      <c r="DO166" s="121"/>
      <c r="DP166" s="121"/>
      <c r="DQ166" s="121"/>
      <c r="DR166" s="121"/>
      <c r="DS166" s="121"/>
      <c r="DT166" s="94" t="s">
        <v>84</v>
      </c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121"/>
      <c r="CY167" s="121"/>
      <c r="CZ167" s="121"/>
      <c r="DA167" s="121"/>
      <c r="DB167" s="121"/>
      <c r="DC167" s="121"/>
      <c r="DD167" s="121"/>
      <c r="DE167" s="126"/>
      <c r="DF167" s="126"/>
      <c r="DG167" s="126"/>
      <c r="DH167" s="126"/>
      <c r="DI167" s="121"/>
      <c r="DJ167" s="121"/>
      <c r="DK167" s="121"/>
      <c r="DL167" s="121"/>
      <c r="DM167" s="121"/>
      <c r="DN167" s="121"/>
      <c r="DO167" s="121"/>
      <c r="DP167" s="121"/>
      <c r="DQ167" s="121"/>
      <c r="DR167" s="121"/>
      <c r="DS167" s="121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120">
        <v>45924</v>
      </c>
      <c r="CS168" s="94"/>
      <c r="CT168" s="94"/>
      <c r="CU168" s="94"/>
      <c r="CV168" s="94"/>
      <c r="CW168" s="94"/>
      <c r="CX168" s="289">
        <v>20</v>
      </c>
      <c r="CY168" s="289"/>
      <c r="CZ168" s="289"/>
      <c r="DA168" s="289"/>
      <c r="DB168" s="289">
        <v>34</v>
      </c>
      <c r="DC168" s="289"/>
      <c r="DD168" s="289"/>
      <c r="DE168" s="288">
        <f>IF(CR168="","",ROUNDDOWN(CX168/DB168,3))</f>
        <v>0.58799999999999997</v>
      </c>
      <c r="DF168" s="288"/>
      <c r="DG168" s="288"/>
      <c r="DH168" s="288"/>
      <c r="DI168" s="289">
        <v>5</v>
      </c>
      <c r="DJ168" s="289"/>
      <c r="DK168" s="289"/>
      <c r="DL168" s="289"/>
      <c r="DM168" s="289" t="s">
        <v>93</v>
      </c>
      <c r="DN168" s="289"/>
      <c r="DO168" s="289"/>
      <c r="DP168" s="289"/>
      <c r="DQ168" s="289"/>
      <c r="DR168" s="289"/>
      <c r="DS168" s="289"/>
      <c r="DT168" s="94" t="s">
        <v>84</v>
      </c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289"/>
      <c r="CY169" s="289"/>
      <c r="CZ169" s="289"/>
      <c r="DA169" s="289"/>
      <c r="DB169" s="289"/>
      <c r="DC169" s="289"/>
      <c r="DD169" s="289"/>
      <c r="DE169" s="288"/>
      <c r="DF169" s="288"/>
      <c r="DG169" s="288"/>
      <c r="DH169" s="288"/>
      <c r="DI169" s="289"/>
      <c r="DJ169" s="289"/>
      <c r="DK169" s="289"/>
      <c r="DL169" s="289"/>
      <c r="DM169" s="289"/>
      <c r="DN169" s="289"/>
      <c r="DO169" s="289"/>
      <c r="DP169" s="289"/>
      <c r="DQ169" s="289"/>
      <c r="DR169" s="289"/>
      <c r="DS169" s="289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54"/>
      <c r="Z174" s="55"/>
      <c r="AA174" s="55"/>
      <c r="AB174" s="55"/>
      <c r="AC174" s="54"/>
      <c r="AD174" s="55"/>
      <c r="AE174" s="55"/>
      <c r="AF174" s="56"/>
      <c r="AG174" s="55"/>
      <c r="AH174" s="55"/>
      <c r="AI174" s="55"/>
      <c r="AJ174" s="57"/>
      <c r="AK174" s="58"/>
      <c r="AL174" s="58"/>
      <c r="AM174" s="58"/>
      <c r="AN174" s="59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61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54"/>
      <c r="Z175" s="55"/>
      <c r="AA175" s="55"/>
      <c r="AB175" s="55"/>
      <c r="AC175" s="54"/>
      <c r="AD175" s="55"/>
      <c r="AE175" s="55"/>
      <c r="AF175" s="56"/>
      <c r="AG175" s="55"/>
      <c r="AH175" s="55"/>
      <c r="AI175" s="55"/>
      <c r="AJ175" s="57"/>
      <c r="AK175" s="58"/>
      <c r="AL175" s="58"/>
      <c r="AM175" s="58"/>
      <c r="AN175" s="59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>Total</v>
      </c>
      <c r="CS176" s="94"/>
      <c r="CT176" s="94"/>
      <c r="CU176" s="94"/>
      <c r="CV176" s="94"/>
      <c r="CW176" s="94"/>
      <c r="CX176" s="98">
        <f>IF(CR176="","",SUM(CX162:DA173))</f>
        <v>61</v>
      </c>
      <c r="CY176" s="98"/>
      <c r="CZ176" s="98"/>
      <c r="DA176" s="98"/>
      <c r="DB176" s="98">
        <f>IF(CR176="","",SUM(DB162:DD173))</f>
        <v>127</v>
      </c>
      <c r="DC176" s="98"/>
      <c r="DD176" s="98"/>
      <c r="DE176" s="104">
        <f>IF(CR176="","",ROUNDDOWN(CX176/DB176,3))</f>
        <v>0.48</v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55"/>
      <c r="Z197" s="55"/>
      <c r="AA197" s="55"/>
      <c r="AB197" s="55"/>
      <c r="AC197" s="55"/>
      <c r="AD197" s="54"/>
      <c r="AE197" s="55"/>
      <c r="AF197" s="56"/>
      <c r="AG197" s="55"/>
      <c r="AH197" s="55"/>
      <c r="AI197" s="55"/>
      <c r="AJ197" s="57"/>
      <c r="AK197" s="58"/>
      <c r="AL197" s="58"/>
      <c r="AM197" s="58"/>
      <c r="AN197" s="59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55"/>
      <c r="BR197" s="55"/>
      <c r="BS197" s="55"/>
      <c r="BT197" s="55"/>
      <c r="BU197" s="55"/>
      <c r="BV197" s="54"/>
      <c r="BW197" s="55"/>
      <c r="BX197" s="56"/>
      <c r="BY197" s="55"/>
      <c r="BZ197" s="55"/>
      <c r="CA197" s="55"/>
      <c r="CB197" s="57"/>
      <c r="CC197" s="58"/>
      <c r="CD197" s="58"/>
      <c r="CE197" s="58"/>
      <c r="CF197" s="59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55"/>
      <c r="DJ197" s="55"/>
      <c r="DK197" s="55"/>
      <c r="DL197" s="55"/>
      <c r="DM197" s="55"/>
      <c r="DN197" s="54"/>
      <c r="DO197" s="55"/>
      <c r="DP197" s="56"/>
      <c r="DQ197" s="55"/>
      <c r="DR197" s="55"/>
      <c r="DS197" s="55"/>
      <c r="DT197" s="57"/>
      <c r="DU197" s="58"/>
      <c r="DV197" s="58"/>
      <c r="DW197" s="58"/>
      <c r="DX197" s="59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55"/>
      <c r="Z198" s="55"/>
      <c r="AA198" s="55"/>
      <c r="AB198" s="55"/>
      <c r="AC198" s="55"/>
      <c r="AD198" s="54"/>
      <c r="AE198" s="55"/>
      <c r="AF198" s="56"/>
      <c r="AG198" s="55"/>
      <c r="AH198" s="55"/>
      <c r="AI198" s="55"/>
      <c r="AJ198" s="57"/>
      <c r="AK198" s="58"/>
      <c r="AL198" s="58"/>
      <c r="AM198" s="58"/>
      <c r="AN198" s="59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55"/>
      <c r="BR198" s="55"/>
      <c r="BS198" s="55"/>
      <c r="BT198" s="55"/>
      <c r="BU198" s="55"/>
      <c r="BV198" s="54"/>
      <c r="BW198" s="55"/>
      <c r="BX198" s="56"/>
      <c r="BY198" s="55"/>
      <c r="BZ198" s="55"/>
      <c r="CA198" s="55"/>
      <c r="CB198" s="57"/>
      <c r="CC198" s="58"/>
      <c r="CD198" s="58"/>
      <c r="CE198" s="58"/>
      <c r="CF198" s="59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55"/>
      <c r="DJ198" s="55"/>
      <c r="DK198" s="55"/>
      <c r="DL198" s="55"/>
      <c r="DM198" s="55"/>
      <c r="DN198" s="54"/>
      <c r="DO198" s="55"/>
      <c r="DP198" s="56"/>
      <c r="DQ198" s="55"/>
      <c r="DR198" s="55"/>
      <c r="DS198" s="55"/>
      <c r="DT198" s="57"/>
      <c r="DU198" s="58"/>
      <c r="DV198" s="58"/>
      <c r="DW198" s="58"/>
      <c r="DX198" s="59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05" t="s">
        <v>45</v>
      </c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7"/>
    </row>
    <row r="205" spans="1:220" ht="6" customHeight="1">
      <c r="A205" s="108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10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2">
    <mergeCell ref="D57:G58"/>
    <mergeCell ref="AV57:AY58"/>
    <mergeCell ref="D59:G60"/>
    <mergeCell ref="AV59:AY60"/>
    <mergeCell ref="D61:G62"/>
    <mergeCell ref="AV61:AY62"/>
    <mergeCell ref="D63:G64"/>
    <mergeCell ref="AV63:AY64"/>
    <mergeCell ref="D65:G66"/>
    <mergeCell ref="Y59:AB60"/>
    <mergeCell ref="AC57:AI58"/>
    <mergeCell ref="AJ57:AN58"/>
    <mergeCell ref="AC59:AI60"/>
    <mergeCell ref="H53:M54"/>
    <mergeCell ref="N53:Q54"/>
    <mergeCell ref="R53:T54"/>
    <mergeCell ref="U53:X54"/>
    <mergeCell ref="Y53:AB54"/>
    <mergeCell ref="N55:Q56"/>
    <mergeCell ref="R55:T56"/>
    <mergeCell ref="U55:X56"/>
    <mergeCell ref="Y55:AB56"/>
    <mergeCell ref="D26:G27"/>
    <mergeCell ref="AV26:AY27"/>
    <mergeCell ref="CN26:CQ27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BQ65:BT66"/>
    <mergeCell ref="BU65:CA66"/>
    <mergeCell ref="CB65:CF66"/>
    <mergeCell ref="BM57:BP58"/>
    <mergeCell ref="BQ57:BT58"/>
    <mergeCell ref="BU57:CA58"/>
    <mergeCell ref="CB57:CF58"/>
    <mergeCell ref="U49:X50"/>
    <mergeCell ref="AV55:AY56"/>
    <mergeCell ref="AZ55:BE56"/>
    <mergeCell ref="BF55:BI56"/>
    <mergeCell ref="BJ55:BL56"/>
    <mergeCell ref="AC55:AI56"/>
    <mergeCell ref="H59:M60"/>
    <mergeCell ref="N59:Q60"/>
    <mergeCell ref="R59:T60"/>
    <mergeCell ref="U59:X60"/>
    <mergeCell ref="BF69:BI70"/>
    <mergeCell ref="BJ69:BL70"/>
    <mergeCell ref="BM69:BP70"/>
    <mergeCell ref="R65:T66"/>
    <mergeCell ref="U65:X66"/>
    <mergeCell ref="Y65:AB66"/>
    <mergeCell ref="AC65:AI66"/>
    <mergeCell ref="AJ65:AN66"/>
    <mergeCell ref="AZ65:BE66"/>
    <mergeCell ref="BF65:BI66"/>
    <mergeCell ref="BJ65:BL66"/>
    <mergeCell ref="BM65:BP66"/>
    <mergeCell ref="H67:M68"/>
    <mergeCell ref="N67:Q68"/>
    <mergeCell ref="R67:T68"/>
    <mergeCell ref="U67:X68"/>
    <mergeCell ref="AZ67:BE68"/>
    <mergeCell ref="BF67:BI68"/>
    <mergeCell ref="BJ67:BL68"/>
    <mergeCell ref="BM67:BP68"/>
    <mergeCell ref="AV65:AY66"/>
    <mergeCell ref="AS47:AU66"/>
    <mergeCell ref="AV47:AY48"/>
    <mergeCell ref="AV49:AY50"/>
    <mergeCell ref="AV51:AY52"/>
    <mergeCell ref="AV53:AY54"/>
    <mergeCell ref="H55:M56"/>
    <mergeCell ref="AJ59:AN60"/>
    <mergeCell ref="AZ59:BE60"/>
    <mergeCell ref="BF59:BI60"/>
    <mergeCell ref="BJ59:BL60"/>
    <mergeCell ref="H49:M50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4:AN205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B191:CF192"/>
    <mergeCell ref="CK191:CQ192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A189:G190"/>
    <mergeCell ref="H189:M190"/>
    <mergeCell ref="N189:Q190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A116:G117"/>
    <mergeCell ref="H116:M117"/>
    <mergeCell ref="N116:Q117"/>
    <mergeCell ref="R116:T117"/>
    <mergeCell ref="U116:X117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Y116:AB117"/>
    <mergeCell ref="AC116:AI117"/>
    <mergeCell ref="AJ116:AN117"/>
    <mergeCell ref="DE116:DH117"/>
    <mergeCell ref="DI116:DL117"/>
    <mergeCell ref="CK112:DX113"/>
    <mergeCell ref="DM114:DS115"/>
    <mergeCell ref="DT114:DX115"/>
    <mergeCell ref="BQ61:BT62"/>
    <mergeCell ref="BU61:CA62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A114:C115"/>
    <mergeCell ref="D114:G115"/>
    <mergeCell ref="H114:M115"/>
    <mergeCell ref="N114:Q115"/>
    <mergeCell ref="R114:T115"/>
    <mergeCell ref="U114:X115"/>
    <mergeCell ref="Y114:AB115"/>
    <mergeCell ref="BJ61:BL62"/>
    <mergeCell ref="BM61:BP62"/>
    <mergeCell ref="H63:M64"/>
    <mergeCell ref="N63:Q64"/>
    <mergeCell ref="R63:T64"/>
    <mergeCell ref="U63:X64"/>
    <mergeCell ref="AZ63:BE64"/>
    <mergeCell ref="BF63:BI64"/>
    <mergeCell ref="BJ63:BL64"/>
    <mergeCell ref="BM63:BP64"/>
    <mergeCell ref="H61:M62"/>
    <mergeCell ref="N61:Q62"/>
    <mergeCell ref="R61:T62"/>
    <mergeCell ref="U61:X62"/>
    <mergeCell ref="AZ61:BE62"/>
    <mergeCell ref="BF61:BI62"/>
    <mergeCell ref="Y61:AB62"/>
    <mergeCell ref="AC61:AI62"/>
    <mergeCell ref="AJ61:AN62"/>
    <mergeCell ref="AZ72:BP73"/>
    <mergeCell ref="H69:M70"/>
    <mergeCell ref="N69:Q70"/>
    <mergeCell ref="R69:T70"/>
    <mergeCell ref="U69:X70"/>
    <mergeCell ref="AZ69:BE70"/>
    <mergeCell ref="A112:AN113"/>
    <mergeCell ref="AS112:CF113"/>
    <mergeCell ref="BM53:BP54"/>
    <mergeCell ref="BQ53:BT54"/>
    <mergeCell ref="BU53:CA54"/>
    <mergeCell ref="CB53:CF54"/>
    <mergeCell ref="H57:M58"/>
    <mergeCell ref="N57:Q58"/>
    <mergeCell ref="R57:T58"/>
    <mergeCell ref="U57:X58"/>
    <mergeCell ref="Y57:AB58"/>
    <mergeCell ref="AC53:AI54"/>
    <mergeCell ref="AJ53:AN54"/>
    <mergeCell ref="AZ53:BE54"/>
    <mergeCell ref="BF53:BI54"/>
    <mergeCell ref="BJ53:BL54"/>
    <mergeCell ref="BM59:BP60"/>
    <mergeCell ref="BQ59:BT60"/>
    <mergeCell ref="BU59:CA60"/>
    <mergeCell ref="CB59:CF60"/>
    <mergeCell ref="Y63:AB64"/>
    <mergeCell ref="AC63:AI64"/>
    <mergeCell ref="AJ63:AN64"/>
    <mergeCell ref="BQ63:BT64"/>
    <mergeCell ref="BU63:CA64"/>
    <mergeCell ref="CB63:CF64"/>
    <mergeCell ref="H65:M66"/>
    <mergeCell ref="N65:Q66"/>
    <mergeCell ref="AZ57:BE58"/>
    <mergeCell ref="BF57:BI58"/>
    <mergeCell ref="BJ57:BL58"/>
    <mergeCell ref="CB61:CF62"/>
    <mergeCell ref="N51:Q52"/>
    <mergeCell ref="R51:T52"/>
    <mergeCell ref="U51:X52"/>
    <mergeCell ref="Y51:AB52"/>
    <mergeCell ref="AC49:AI50"/>
    <mergeCell ref="AJ49:AN50"/>
    <mergeCell ref="AZ49:BE50"/>
    <mergeCell ref="BF49:BI50"/>
    <mergeCell ref="BJ49:BL50"/>
    <mergeCell ref="BM51:BP52"/>
    <mergeCell ref="BQ51:BT52"/>
    <mergeCell ref="CB55:CF56"/>
    <mergeCell ref="N49:Q50"/>
    <mergeCell ref="R49:T50"/>
    <mergeCell ref="AJ55:AN56"/>
    <mergeCell ref="AC51:AI52"/>
    <mergeCell ref="AJ51:AN52"/>
    <mergeCell ref="AZ51:BE52"/>
    <mergeCell ref="BF51:BI52"/>
    <mergeCell ref="BJ51:BL52"/>
    <mergeCell ref="CB51:CF52"/>
    <mergeCell ref="BM47:BP48"/>
    <mergeCell ref="BQ47:BT48"/>
    <mergeCell ref="BU47:CA48"/>
    <mergeCell ref="CB47:CF48"/>
    <mergeCell ref="AJ47:AN48"/>
    <mergeCell ref="AZ47:BE48"/>
    <mergeCell ref="BF47:BI48"/>
    <mergeCell ref="BJ47:BL48"/>
    <mergeCell ref="BU45:CA46"/>
    <mergeCell ref="CB45:CF46"/>
    <mergeCell ref="H47:M48"/>
    <mergeCell ref="N47:Q48"/>
    <mergeCell ref="R47:T48"/>
    <mergeCell ref="U47:X48"/>
    <mergeCell ref="Y47:AB48"/>
    <mergeCell ref="AC47:AI48"/>
    <mergeCell ref="A47:C66"/>
    <mergeCell ref="D47:G48"/>
    <mergeCell ref="D49:G50"/>
    <mergeCell ref="D51:G52"/>
    <mergeCell ref="D53:G54"/>
    <mergeCell ref="D55:G56"/>
    <mergeCell ref="Y49:AB50"/>
    <mergeCell ref="BU51:CA52"/>
    <mergeCell ref="BM55:BP56"/>
    <mergeCell ref="BQ55:BT56"/>
    <mergeCell ref="BU55:CA56"/>
    <mergeCell ref="BM49:BP50"/>
    <mergeCell ref="BQ49:BT50"/>
    <mergeCell ref="BU49:CA50"/>
    <mergeCell ref="CB49:CF50"/>
    <mergeCell ref="H51:M52"/>
    <mergeCell ref="BJ38:BL39"/>
    <mergeCell ref="BM38:BP39"/>
    <mergeCell ref="CR38:CW39"/>
    <mergeCell ref="CX38:DA39"/>
    <mergeCell ref="DB38:DD39"/>
    <mergeCell ref="DE38:DH39"/>
    <mergeCell ref="H38:M39"/>
    <mergeCell ref="N38:Q39"/>
    <mergeCell ref="R38:T39"/>
    <mergeCell ref="U38:X39"/>
    <mergeCell ref="AZ38:BE39"/>
    <mergeCell ref="BF38:BI39"/>
    <mergeCell ref="AS45:AY46"/>
    <mergeCell ref="AZ45:BE46"/>
    <mergeCell ref="BF45:BI46"/>
    <mergeCell ref="BJ45:BL46"/>
    <mergeCell ref="BM45:BP46"/>
    <mergeCell ref="BQ45:BT46"/>
    <mergeCell ref="A43:AN44"/>
    <mergeCell ref="AS43:CF44"/>
    <mergeCell ref="A45:G46"/>
    <mergeCell ref="H45:M46"/>
    <mergeCell ref="N45:Q46"/>
    <mergeCell ref="R45:T46"/>
    <mergeCell ref="U45:X46"/>
    <mergeCell ref="Y45:AB46"/>
    <mergeCell ref="AC45:AI46"/>
    <mergeCell ref="AJ45:AN46"/>
    <mergeCell ref="BJ36:BL37"/>
    <mergeCell ref="BM36:BP37"/>
    <mergeCell ref="CR36:CW37"/>
    <mergeCell ref="CX36:DA37"/>
    <mergeCell ref="DB36:DD37"/>
    <mergeCell ref="DE36:DH37"/>
    <mergeCell ref="H36:M37"/>
    <mergeCell ref="N36:Q37"/>
    <mergeCell ref="R36:T37"/>
    <mergeCell ref="U36:X37"/>
    <mergeCell ref="AZ36:BE37"/>
    <mergeCell ref="BF36:BI37"/>
    <mergeCell ref="CR34:CW35"/>
    <mergeCell ref="AC34:AI35"/>
    <mergeCell ref="AJ34:AN35"/>
    <mergeCell ref="AZ34:BE35"/>
    <mergeCell ref="BF34:BI35"/>
    <mergeCell ref="BJ34:BL35"/>
    <mergeCell ref="AS16:AU35"/>
    <mergeCell ref="AV16:AY17"/>
    <mergeCell ref="CK16:CM35"/>
    <mergeCell ref="CN16:CQ17"/>
    <mergeCell ref="AV18:AY19"/>
    <mergeCell ref="CN18:CQ19"/>
    <mergeCell ref="AV20:AY21"/>
    <mergeCell ref="CN20:CQ21"/>
    <mergeCell ref="AV22:AY23"/>
    <mergeCell ref="CN22:CQ23"/>
    <mergeCell ref="H16:M17"/>
    <mergeCell ref="N16:Q17"/>
    <mergeCell ref="R16:T17"/>
    <mergeCell ref="H18:M19"/>
    <mergeCell ref="DI24:DL25"/>
    <mergeCell ref="BU30:CA31"/>
    <mergeCell ref="CB30:CF31"/>
    <mergeCell ref="CR30:CW31"/>
    <mergeCell ref="BM32:BP33"/>
    <mergeCell ref="BQ32:BT33"/>
    <mergeCell ref="CX30:DA31"/>
    <mergeCell ref="DB30:DD31"/>
    <mergeCell ref="DE30:DH31"/>
    <mergeCell ref="DI30:DL31"/>
    <mergeCell ref="CX34:DA35"/>
    <mergeCell ref="CX28:DA29"/>
    <mergeCell ref="DB28:DD29"/>
    <mergeCell ref="DE28:DH29"/>
    <mergeCell ref="DI28:DL29"/>
    <mergeCell ref="CR16:CW17"/>
    <mergeCell ref="H34:M35"/>
    <mergeCell ref="N34:Q35"/>
    <mergeCell ref="R34:T35"/>
    <mergeCell ref="U34:X35"/>
    <mergeCell ref="Y34:AB35"/>
    <mergeCell ref="DB34:DD35"/>
    <mergeCell ref="DE34:DH35"/>
    <mergeCell ref="DI34:DL35"/>
    <mergeCell ref="U24:X25"/>
    <mergeCell ref="CB16:CF17"/>
    <mergeCell ref="AC32:AI33"/>
    <mergeCell ref="AJ32:AN33"/>
    <mergeCell ref="CX32:DA33"/>
    <mergeCell ref="DB32:DD33"/>
    <mergeCell ref="DE32:DH33"/>
    <mergeCell ref="DI32:DL33"/>
    <mergeCell ref="DT26:DX27"/>
    <mergeCell ref="BM26:BP27"/>
    <mergeCell ref="BQ26:BT27"/>
    <mergeCell ref="BU26:CA27"/>
    <mergeCell ref="CB26:CF27"/>
    <mergeCell ref="DT28:DX29"/>
    <mergeCell ref="BM28:BP29"/>
    <mergeCell ref="BQ28:BT29"/>
    <mergeCell ref="BU28:CA29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DM34:DS35"/>
    <mergeCell ref="DT34:DX35"/>
    <mergeCell ref="BM34:BP35"/>
    <mergeCell ref="BQ34:BT35"/>
    <mergeCell ref="BU34:CA35"/>
    <mergeCell ref="CB34:CF35"/>
    <mergeCell ref="H26:M27"/>
    <mergeCell ref="N26:Q27"/>
    <mergeCell ref="R26:T27"/>
    <mergeCell ref="U26:X27"/>
    <mergeCell ref="Y26:AB27"/>
    <mergeCell ref="AZ32:BE33"/>
    <mergeCell ref="BF32:BI33"/>
    <mergeCell ref="BJ32:BL33"/>
    <mergeCell ref="BU32:CA33"/>
    <mergeCell ref="CB32:CF33"/>
    <mergeCell ref="CR32:CW33"/>
    <mergeCell ref="H30:M31"/>
    <mergeCell ref="N30:Q31"/>
    <mergeCell ref="R30:T31"/>
    <mergeCell ref="H32:M33"/>
    <mergeCell ref="N32:Q33"/>
    <mergeCell ref="R32:T33"/>
    <mergeCell ref="H28:M29"/>
    <mergeCell ref="U30:X31"/>
    <mergeCell ref="Y30:AB31"/>
    <mergeCell ref="AC30:AI31"/>
    <mergeCell ref="AJ30:AN31"/>
    <mergeCell ref="AC26:AI27"/>
    <mergeCell ref="AJ26:AN27"/>
    <mergeCell ref="U32:X33"/>
    <mergeCell ref="Y32:AB33"/>
    <mergeCell ref="DM32:DS33"/>
    <mergeCell ref="DT32:DX33"/>
    <mergeCell ref="BF26:BI27"/>
    <mergeCell ref="BJ26:BL27"/>
    <mergeCell ref="DT30:DX31"/>
    <mergeCell ref="DM30:DS31"/>
    <mergeCell ref="CX24:DA25"/>
    <mergeCell ref="DB24:DD25"/>
    <mergeCell ref="DE24:DH25"/>
    <mergeCell ref="AC16:AI17"/>
    <mergeCell ref="AJ16:AN17"/>
    <mergeCell ref="AZ30:BE31"/>
    <mergeCell ref="BF30:BI31"/>
    <mergeCell ref="BJ30:BL31"/>
    <mergeCell ref="CB22:CF23"/>
    <mergeCell ref="CR22:CW23"/>
    <mergeCell ref="AC22:AI23"/>
    <mergeCell ref="AJ22:AN23"/>
    <mergeCell ref="AZ22:BE23"/>
    <mergeCell ref="BF22:BI23"/>
    <mergeCell ref="BJ22:BL23"/>
    <mergeCell ref="AZ16:BE17"/>
    <mergeCell ref="DM28:DS29"/>
    <mergeCell ref="AZ18:BE19"/>
    <mergeCell ref="BF18:BI19"/>
    <mergeCell ref="BJ18:BL19"/>
    <mergeCell ref="BM18:BP19"/>
    <mergeCell ref="BQ18:BT19"/>
    <mergeCell ref="CX22:DA23"/>
    <mergeCell ref="DB22:DD23"/>
    <mergeCell ref="DE22:DH23"/>
    <mergeCell ref="DI22:DL23"/>
    <mergeCell ref="BF16:BI17"/>
    <mergeCell ref="BJ16:BL17"/>
    <mergeCell ref="BM16:BP17"/>
    <mergeCell ref="BQ16:BT17"/>
    <mergeCell ref="AZ20:BE21"/>
    <mergeCell ref="BF20:BI21"/>
    <mergeCell ref="BJ20:BL21"/>
    <mergeCell ref="DT22:DX23"/>
    <mergeCell ref="DI20:DL21"/>
    <mergeCell ref="DM20:DS21"/>
    <mergeCell ref="CX16:DA17"/>
    <mergeCell ref="DB16:DD17"/>
    <mergeCell ref="DE16:DH17"/>
    <mergeCell ref="DI16:DL17"/>
    <mergeCell ref="DM16:DS17"/>
    <mergeCell ref="DT16:DX17"/>
    <mergeCell ref="BU16:CA17"/>
    <mergeCell ref="DM22:DS23"/>
    <mergeCell ref="BM22:BP23"/>
    <mergeCell ref="BQ22:BT23"/>
    <mergeCell ref="BU22:CA23"/>
    <mergeCell ref="BM20:BP21"/>
    <mergeCell ref="BQ20:BT21"/>
    <mergeCell ref="BU20:CA21"/>
    <mergeCell ref="CB20:CF21"/>
    <mergeCell ref="CR20:CW21"/>
    <mergeCell ref="BU18:CA19"/>
    <mergeCell ref="CB18:CF19"/>
    <mergeCell ref="CR18:CW19"/>
    <mergeCell ref="DB18:DD19"/>
    <mergeCell ref="DE18:DH19"/>
    <mergeCell ref="DI18:DL19"/>
    <mergeCell ref="N20:Q21"/>
    <mergeCell ref="R20:T21"/>
    <mergeCell ref="U20:X21"/>
    <mergeCell ref="Y20:AB21"/>
    <mergeCell ref="U18:X19"/>
    <mergeCell ref="Y18:AB19"/>
    <mergeCell ref="CX20:DA21"/>
    <mergeCell ref="DB20:DD21"/>
    <mergeCell ref="DE20:DH21"/>
    <mergeCell ref="CX18:DA19"/>
    <mergeCell ref="DT18:DX19"/>
    <mergeCell ref="DT20:DX21"/>
    <mergeCell ref="AC18:AI19"/>
    <mergeCell ref="AJ18:AN19"/>
    <mergeCell ref="AC20:AI21"/>
    <mergeCell ref="AJ20:AN21"/>
    <mergeCell ref="CX26:DA27"/>
    <mergeCell ref="DB26:DD27"/>
    <mergeCell ref="DE26:DH27"/>
    <mergeCell ref="DI26:DL27"/>
    <mergeCell ref="DM26:DS27"/>
    <mergeCell ref="DT24:DX25"/>
    <mergeCell ref="BM24:BP25"/>
    <mergeCell ref="BQ24:BT25"/>
    <mergeCell ref="BU24:CA25"/>
    <mergeCell ref="CR26:CW27"/>
    <mergeCell ref="AZ26:BE27"/>
    <mergeCell ref="DM24:DS25"/>
    <mergeCell ref="DM18:DS19"/>
    <mergeCell ref="CB24:CF25"/>
    <mergeCell ref="CN24:CQ25"/>
    <mergeCell ref="CR24:CW2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A16:C35"/>
    <mergeCell ref="D16:G17"/>
    <mergeCell ref="D18:G19"/>
    <mergeCell ref="D20:G21"/>
    <mergeCell ref="H8:K9"/>
    <mergeCell ref="L8:O9"/>
    <mergeCell ref="P8:S9"/>
    <mergeCell ref="Y8:AB9"/>
    <mergeCell ref="AC8:AF9"/>
    <mergeCell ref="AG8:AK9"/>
    <mergeCell ref="CX14:DA15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DB14:DD15"/>
    <mergeCell ref="CR14:CW15"/>
    <mergeCell ref="N28:Q29"/>
    <mergeCell ref="R28:T29"/>
    <mergeCell ref="U28:X29"/>
    <mergeCell ref="Y28:AB29"/>
    <mergeCell ref="U16:X17"/>
    <mergeCell ref="Y16:AB17"/>
    <mergeCell ref="AC14:AI15"/>
    <mergeCell ref="AJ14:AN15"/>
    <mergeCell ref="AS14:AY15"/>
    <mergeCell ref="AZ14:BE15"/>
    <mergeCell ref="BF14:BI15"/>
    <mergeCell ref="BJ14:BL15"/>
    <mergeCell ref="D22:G23"/>
    <mergeCell ref="D24:G25"/>
    <mergeCell ref="H24:M25"/>
    <mergeCell ref="N24:Q25"/>
    <mergeCell ref="R24:T25"/>
    <mergeCell ref="Y24:AB25"/>
    <mergeCell ref="AC24:AI25"/>
    <mergeCell ref="AJ24:AN25"/>
    <mergeCell ref="AV24:AY25"/>
    <mergeCell ref="AZ24:BE25"/>
    <mergeCell ref="BF24:BI25"/>
    <mergeCell ref="BJ24:BL25"/>
    <mergeCell ref="N18:Q19"/>
    <mergeCell ref="R18:T19"/>
    <mergeCell ref="H22:M23"/>
    <mergeCell ref="N22:Q23"/>
    <mergeCell ref="R22:T23"/>
    <mergeCell ref="U22:X23"/>
    <mergeCell ref="Y22:AB23"/>
    <mergeCell ref="H20:M21"/>
  </mergeCells>
  <pageMargins left="0" right="0" top="0" bottom="0" header="0" footer="0"/>
  <pageSetup paperSize="9" orientation="landscape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59CD-CF03-8949-B067-AA03632F400F}">
  <sheetPr codeName="Tabelle10"/>
  <dimension ref="A1:HL223"/>
  <sheetViews>
    <sheetView topLeftCell="A111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64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5" t="s">
        <v>1</v>
      </c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6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5" t="s">
        <v>3</v>
      </c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6"/>
      <c r="BS6" s="4"/>
      <c r="BT6" s="4"/>
      <c r="BU6" s="4"/>
      <c r="BV6" s="41"/>
      <c r="BW6" s="95" t="s">
        <v>4</v>
      </c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6"/>
      <c r="CJ6" s="4"/>
      <c r="CK6" s="4"/>
      <c r="CL6" s="41"/>
      <c r="CM6" s="95" t="s">
        <v>5</v>
      </c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6"/>
      <c r="DD6" s="287" t="s">
        <v>6</v>
      </c>
      <c r="DE6" s="287"/>
      <c r="DF6" s="287"/>
      <c r="DG6" s="287"/>
      <c r="DH6" s="287"/>
      <c r="DI6" s="287"/>
      <c r="DJ6" s="287"/>
      <c r="DK6" s="287"/>
      <c r="DL6" s="287"/>
      <c r="DM6" s="287"/>
      <c r="DN6" s="287"/>
      <c r="DO6" s="287"/>
      <c r="DP6" s="287"/>
      <c r="DQ6" s="96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6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6"/>
      <c r="BS7" s="4"/>
      <c r="BT7" s="4"/>
      <c r="BU7" s="4"/>
      <c r="BV7" s="41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6"/>
      <c r="CJ7" s="4"/>
      <c r="CK7" s="4"/>
      <c r="CL7" s="41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6"/>
      <c r="DD7" s="287"/>
      <c r="DE7" s="287"/>
      <c r="DF7" s="287"/>
      <c r="DG7" s="287"/>
      <c r="DH7" s="287"/>
      <c r="DI7" s="287"/>
      <c r="DJ7" s="287"/>
      <c r="DK7" s="287"/>
      <c r="DL7" s="287"/>
      <c r="DM7" s="287"/>
      <c r="DN7" s="287"/>
      <c r="DO7" s="287"/>
      <c r="DP7" s="287"/>
      <c r="DQ7" s="96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365">
        <f>IF(N38="",0,N38)+IF(AD130="",0,AD130)+IF(BF130="",0,BF130)+IF(CX130="",0,CX130)</f>
        <v>307</v>
      </c>
      <c r="Z8" s="365"/>
      <c r="AA8" s="365"/>
      <c r="AB8" s="365"/>
      <c r="AC8" s="98">
        <f>IF(R38="",0,R38)+IF(AG130="",0,AG130)+IF(BJ130="",0,BJ130)+IF(DB130="",0,DB130)</f>
        <v>96</v>
      </c>
      <c r="AD8" s="98"/>
      <c r="AE8" s="98"/>
      <c r="AF8" s="98"/>
      <c r="AG8" s="104">
        <f>IF(Y8=0,0,ROUNDDOWN(Y8/AC8,3))</f>
        <v>3.1970000000000001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24</v>
      </c>
      <c r="AP8" s="98"/>
      <c r="AQ8" s="98"/>
      <c r="AR8" s="98"/>
      <c r="AS8" s="98">
        <f>IF(BJ38="",0,BJ38)+IF(AG153="",0,AG153)+IF(BJ153="",0,BJ153)</f>
        <v>20</v>
      </c>
      <c r="AT8" s="98"/>
      <c r="AU8" s="98"/>
      <c r="AV8" s="98"/>
      <c r="AW8" s="104">
        <f>IF(AO8=0,0,ROUNDDOWN(AO8/AS8,3))</f>
        <v>1.2</v>
      </c>
      <c r="AX8" s="104"/>
      <c r="AY8" s="104"/>
      <c r="AZ8" s="104"/>
      <c r="BA8" s="98"/>
      <c r="BB8" s="48"/>
      <c r="BC8" s="48"/>
      <c r="BD8" s="48"/>
      <c r="BF8" s="111">
        <f>IF(CX153="",0,CX153)+IF(AC176="",0,AC176)</f>
        <v>420</v>
      </c>
      <c r="BG8" s="111"/>
      <c r="BH8" s="111"/>
      <c r="BI8" s="111"/>
      <c r="BJ8" s="98">
        <f>IF(DB153="",0,DB153)+IF(AG176="",0,AG176)</f>
        <v>255</v>
      </c>
      <c r="BK8" s="98"/>
      <c r="BL8" s="98"/>
      <c r="BM8" s="98"/>
      <c r="BN8" s="104">
        <f>IF(BF8=0,0,ROUNDDOWN(BF8/BJ8,3))</f>
        <v>1.647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IF(CX38="",0,CX38)+IF(N69="",0,N69)+IF(N199="",0,N199)+IF(BF199="",0,BF199)+IF(CX199="",0,CX199)+IF(BF176="",0,BF176)+IF(BF222="","",BF222)</f>
        <v>281</v>
      </c>
      <c r="BX8" s="98"/>
      <c r="BY8" s="98"/>
      <c r="BZ8" s="98"/>
      <c r="CA8" s="98">
        <f>IF(DB38="",0,DB38)+IF(R69="",0,R69)+IF(R199="",0,R199)+IF(BJ199="",0,BJ199)+IF(DB199="",0,DB199)+IF(BJ176="",0,BJ176)+IF(BJ222="","",BJ222)</f>
        <v>706</v>
      </c>
      <c r="CB8" s="98"/>
      <c r="CC8" s="98"/>
      <c r="CD8" s="98"/>
      <c r="CE8" s="104">
        <f>IF(BW8=0,0,ROUNDDOWN(BW8/CA8,3))</f>
        <v>0.39800000000000002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165</v>
      </c>
      <c r="CN8" s="103"/>
      <c r="CO8" s="103"/>
      <c r="CP8" s="103"/>
      <c r="CQ8" s="98">
        <f>IF(BJ69="",0,BJ69)+IF(AG199="",0,AG199)+IF(BY199="",0,BY199)+IF(DQ199="",0,DQ199)+IF(DB176="",0,DB176)</f>
        <v>403</v>
      </c>
      <c r="CR8" s="98"/>
      <c r="CS8" s="98"/>
      <c r="CT8" s="98"/>
      <c r="CU8" s="104">
        <f>IF(CM8=0,0,ROUNDDOWN(CM8/CQ8,3))</f>
        <v>0.40899999999999997</v>
      </c>
      <c r="CV8" s="104"/>
      <c r="CW8" s="104"/>
      <c r="CX8" s="104"/>
      <c r="CY8" s="98"/>
      <c r="DD8" s="102">
        <f>SUM(BW8+(CM8*0.7))</f>
        <v>396.5</v>
      </c>
      <c r="DE8" s="102"/>
      <c r="DF8" s="102"/>
      <c r="DG8" s="102"/>
      <c r="DH8" s="103">
        <f>SUM(CA8+CQ8)</f>
        <v>1109</v>
      </c>
      <c r="DI8" s="103"/>
      <c r="DJ8" s="103"/>
      <c r="DK8" s="103"/>
      <c r="DL8" s="104">
        <f>IF(DD8=0,0,ROUNDDOWN(DD8/DH8,3))</f>
        <v>0.35699999999999998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365"/>
      <c r="Z9" s="365"/>
      <c r="AA9" s="365"/>
      <c r="AB9" s="365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>
        <v>46041</v>
      </c>
      <c r="I16" s="94"/>
      <c r="J16" s="94"/>
      <c r="K16" s="94"/>
      <c r="L16" s="94"/>
      <c r="M16" s="94"/>
      <c r="N16" s="289">
        <v>60</v>
      </c>
      <c r="O16" s="289"/>
      <c r="P16" s="289"/>
      <c r="Q16" s="289"/>
      <c r="R16" s="289">
        <v>20</v>
      </c>
      <c r="S16" s="289"/>
      <c r="T16" s="289"/>
      <c r="U16" s="288">
        <f>IF(H16="","",ROUNDDOWN(N16/R16,3))</f>
        <v>3</v>
      </c>
      <c r="V16" s="288"/>
      <c r="W16" s="288"/>
      <c r="X16" s="288"/>
      <c r="Y16" s="289">
        <v>21</v>
      </c>
      <c r="Z16" s="289"/>
      <c r="AA16" s="289"/>
      <c r="AB16" s="289"/>
      <c r="AC16" s="289" t="s">
        <v>138</v>
      </c>
      <c r="AD16" s="289"/>
      <c r="AE16" s="289"/>
      <c r="AF16" s="289"/>
      <c r="AG16" s="289"/>
      <c r="AH16" s="289"/>
      <c r="AI16" s="289"/>
      <c r="AJ16" s="94" t="s">
        <v>76</v>
      </c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289"/>
      <c r="O17" s="289"/>
      <c r="P17" s="289"/>
      <c r="Q17" s="289"/>
      <c r="R17" s="289"/>
      <c r="S17" s="289"/>
      <c r="T17" s="289"/>
      <c r="U17" s="288"/>
      <c r="V17" s="288"/>
      <c r="W17" s="288"/>
      <c r="X17" s="288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>
        <v>46048</v>
      </c>
      <c r="I18" s="94"/>
      <c r="J18" s="94"/>
      <c r="K18" s="94"/>
      <c r="L18" s="94"/>
      <c r="M18" s="94"/>
      <c r="N18" s="121">
        <v>53</v>
      </c>
      <c r="O18" s="121"/>
      <c r="P18" s="121"/>
      <c r="Q18" s="121"/>
      <c r="R18" s="121">
        <v>16</v>
      </c>
      <c r="S18" s="121"/>
      <c r="T18" s="121"/>
      <c r="U18" s="126">
        <f>IF(H18="","",ROUNDDOWN(N18/R18,3))</f>
        <v>3.3119999999999998</v>
      </c>
      <c r="V18" s="126"/>
      <c r="W18" s="126"/>
      <c r="X18" s="126"/>
      <c r="Y18" s="121">
        <v>11</v>
      </c>
      <c r="Z18" s="121"/>
      <c r="AA18" s="121"/>
      <c r="AB18" s="121"/>
      <c r="AC18" s="121" t="s">
        <v>104</v>
      </c>
      <c r="AD18" s="121"/>
      <c r="AE18" s="121"/>
      <c r="AF18" s="121"/>
      <c r="AG18" s="121"/>
      <c r="AH18" s="121"/>
      <c r="AI18" s="121"/>
      <c r="AJ18" s="94" t="s">
        <v>76</v>
      </c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121"/>
      <c r="O19" s="121"/>
      <c r="P19" s="121"/>
      <c r="Q19" s="121"/>
      <c r="R19" s="121"/>
      <c r="S19" s="121"/>
      <c r="T19" s="121"/>
      <c r="U19" s="126"/>
      <c r="V19" s="126"/>
      <c r="W19" s="126"/>
      <c r="X19" s="126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>
        <v>46055</v>
      </c>
      <c r="BA20" s="94"/>
      <c r="BB20" s="94"/>
      <c r="BC20" s="94"/>
      <c r="BD20" s="94"/>
      <c r="BE20" s="94"/>
      <c r="BF20" s="121">
        <v>24</v>
      </c>
      <c r="BG20" s="121"/>
      <c r="BH20" s="121"/>
      <c r="BI20" s="121"/>
      <c r="BJ20" s="121">
        <v>20</v>
      </c>
      <c r="BK20" s="121"/>
      <c r="BL20" s="121"/>
      <c r="BM20" s="126">
        <f>IF(AZ20="","",ROUNDDOWN(BF20/BJ20,3))</f>
        <v>1.2</v>
      </c>
      <c r="BN20" s="126"/>
      <c r="BO20" s="126"/>
      <c r="BP20" s="126"/>
      <c r="BQ20" s="121">
        <v>8</v>
      </c>
      <c r="BR20" s="121"/>
      <c r="BS20" s="121"/>
      <c r="BT20" s="121"/>
      <c r="BU20" s="121" t="s">
        <v>143</v>
      </c>
      <c r="BV20" s="121"/>
      <c r="BW20" s="121"/>
      <c r="BX20" s="121"/>
      <c r="BY20" s="121"/>
      <c r="BZ20" s="121"/>
      <c r="CA20" s="121"/>
      <c r="CB20" s="94" t="s">
        <v>76</v>
      </c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121"/>
      <c r="BG21" s="121"/>
      <c r="BH21" s="121"/>
      <c r="BI21" s="121"/>
      <c r="BJ21" s="121"/>
      <c r="BK21" s="121"/>
      <c r="BL21" s="121"/>
      <c r="BM21" s="126"/>
      <c r="BN21" s="126"/>
      <c r="BO21" s="126"/>
      <c r="BP21" s="126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>
        <v>46062</v>
      </c>
      <c r="I22" s="94"/>
      <c r="J22" s="94"/>
      <c r="K22" s="94"/>
      <c r="L22" s="94"/>
      <c r="M22" s="94"/>
      <c r="N22" s="121">
        <v>106</v>
      </c>
      <c r="O22" s="121"/>
      <c r="P22" s="121"/>
      <c r="Q22" s="121"/>
      <c r="R22" s="121">
        <v>20</v>
      </c>
      <c r="S22" s="121"/>
      <c r="T22" s="121"/>
      <c r="U22" s="126">
        <f>IF(H22="","",ROUNDDOWN(N22/R22,3))</f>
        <v>5.3</v>
      </c>
      <c r="V22" s="126"/>
      <c r="W22" s="126"/>
      <c r="X22" s="126"/>
      <c r="Y22" s="121">
        <v>21</v>
      </c>
      <c r="Z22" s="121"/>
      <c r="AA22" s="121"/>
      <c r="AB22" s="121"/>
      <c r="AC22" s="121" t="s">
        <v>121</v>
      </c>
      <c r="AD22" s="121"/>
      <c r="AE22" s="121"/>
      <c r="AF22" s="121"/>
      <c r="AG22" s="121"/>
      <c r="AH22" s="121"/>
      <c r="AI22" s="121"/>
      <c r="AJ22" s="94" t="s">
        <v>76</v>
      </c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121"/>
      <c r="O23" s="121"/>
      <c r="P23" s="121"/>
      <c r="Q23" s="121"/>
      <c r="R23" s="121"/>
      <c r="S23" s="121"/>
      <c r="T23" s="121"/>
      <c r="U23" s="126"/>
      <c r="V23" s="126"/>
      <c r="W23" s="126"/>
      <c r="X23" s="126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>
        <v>46076</v>
      </c>
      <c r="I24" s="94"/>
      <c r="J24" s="94"/>
      <c r="K24" s="94"/>
      <c r="L24" s="94"/>
      <c r="M24" s="94"/>
      <c r="N24" s="289">
        <v>46</v>
      </c>
      <c r="O24" s="289"/>
      <c r="P24" s="289"/>
      <c r="Q24" s="289"/>
      <c r="R24" s="289">
        <v>20</v>
      </c>
      <c r="S24" s="289"/>
      <c r="T24" s="289"/>
      <c r="U24" s="288">
        <f>IF(H24="","",ROUNDDOWN(N24/R24,3))</f>
        <v>2.2999999999999998</v>
      </c>
      <c r="V24" s="288"/>
      <c r="W24" s="288"/>
      <c r="X24" s="288"/>
      <c r="Y24" s="289">
        <v>16</v>
      </c>
      <c r="Z24" s="289"/>
      <c r="AA24" s="289"/>
      <c r="AB24" s="289"/>
      <c r="AC24" s="289" t="s">
        <v>96</v>
      </c>
      <c r="AD24" s="289"/>
      <c r="AE24" s="289"/>
      <c r="AF24" s="289"/>
      <c r="AG24" s="289"/>
      <c r="AH24" s="289"/>
      <c r="AI24" s="289"/>
      <c r="AJ24" s="94" t="s">
        <v>76</v>
      </c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289"/>
      <c r="O25" s="289"/>
      <c r="P25" s="289"/>
      <c r="Q25" s="289"/>
      <c r="R25" s="289"/>
      <c r="S25" s="289"/>
      <c r="T25" s="289"/>
      <c r="U25" s="288"/>
      <c r="V25" s="288"/>
      <c r="W25" s="288"/>
      <c r="X25" s="288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>
        <v>46083</v>
      </c>
      <c r="I26" s="94"/>
      <c r="J26" s="94"/>
      <c r="K26" s="94"/>
      <c r="L26" s="94"/>
      <c r="M26" s="94"/>
      <c r="N26" s="289">
        <v>42</v>
      </c>
      <c r="O26" s="289"/>
      <c r="P26" s="289"/>
      <c r="Q26" s="289"/>
      <c r="R26" s="289">
        <v>20</v>
      </c>
      <c r="S26" s="289"/>
      <c r="T26" s="289"/>
      <c r="U26" s="288">
        <f>IF(H26="","",ROUNDDOWN(N26/R26,3))</f>
        <v>2.1</v>
      </c>
      <c r="V26" s="288"/>
      <c r="W26" s="288"/>
      <c r="X26" s="288"/>
      <c r="Y26" s="289">
        <v>12</v>
      </c>
      <c r="Z26" s="289"/>
      <c r="AA26" s="289"/>
      <c r="AB26" s="289"/>
      <c r="AC26" s="289" t="s">
        <v>153</v>
      </c>
      <c r="AD26" s="289"/>
      <c r="AE26" s="289"/>
      <c r="AF26" s="289"/>
      <c r="AG26" s="289"/>
      <c r="AH26" s="289"/>
      <c r="AI26" s="289"/>
      <c r="AJ26" s="94" t="s">
        <v>76</v>
      </c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290"/>
      <c r="O27" s="290"/>
      <c r="P27" s="290"/>
      <c r="Q27" s="290"/>
      <c r="R27" s="290"/>
      <c r="S27" s="290"/>
      <c r="T27" s="290"/>
      <c r="U27" s="291"/>
      <c r="V27" s="291"/>
      <c r="W27" s="291"/>
      <c r="X27" s="291"/>
      <c r="Y27" s="290"/>
      <c r="Z27" s="290"/>
      <c r="AA27" s="290"/>
      <c r="AB27" s="290"/>
      <c r="AC27" s="290"/>
      <c r="AD27" s="290"/>
      <c r="AE27" s="290"/>
      <c r="AF27" s="290"/>
      <c r="AG27" s="290"/>
      <c r="AH27" s="290"/>
      <c r="AI27" s="290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307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24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>Total</v>
      </c>
      <c r="I38" s="94"/>
      <c r="J38" s="94"/>
      <c r="K38" s="94"/>
      <c r="L38" s="94"/>
      <c r="M38" s="94"/>
      <c r="N38" s="98">
        <f>IF(H38="","",SUM(N16:Q35))</f>
        <v>307</v>
      </c>
      <c r="O38" s="98"/>
      <c r="P38" s="98"/>
      <c r="Q38" s="98"/>
      <c r="R38" s="98">
        <f>IF(H38="","",SUM(R16:T35))</f>
        <v>96</v>
      </c>
      <c r="S38" s="98"/>
      <c r="T38" s="98"/>
      <c r="U38" s="104">
        <f>IF(H38="","",ROUNDDOWN(N38/R38,3))</f>
        <v>3.1970000000000001</v>
      </c>
      <c r="V38" s="104"/>
      <c r="W38" s="104"/>
      <c r="X38" s="140"/>
      <c r="AZ38" s="143" t="str">
        <f>IF(BF36=0,"","Total")</f>
        <v>Total</v>
      </c>
      <c r="BA38" s="94"/>
      <c r="BB38" s="94"/>
      <c r="BC38" s="94"/>
      <c r="BD38" s="94"/>
      <c r="BE38" s="94"/>
      <c r="BF38" s="98">
        <f>IF(AZ38="","",SUM(BF16:BI35))</f>
        <v>24</v>
      </c>
      <c r="BG38" s="98"/>
      <c r="BH38" s="98"/>
      <c r="BI38" s="98"/>
      <c r="BJ38" s="98">
        <f>IF(AZ38="","",SUM(BJ16:BL35))</f>
        <v>20</v>
      </c>
      <c r="BK38" s="98"/>
      <c r="BL38" s="98"/>
      <c r="BM38" s="104">
        <f>IF(AZ38="","",ROUNDDOWN(BF38/BJ38,3))</f>
        <v>1.2</v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>
        <v>45915</v>
      </c>
      <c r="I47" s="94"/>
      <c r="J47" s="94"/>
      <c r="K47" s="94"/>
      <c r="L47" s="94"/>
      <c r="M47" s="94"/>
      <c r="N47" s="383">
        <v>10</v>
      </c>
      <c r="O47" s="383"/>
      <c r="P47" s="383"/>
      <c r="Q47" s="383"/>
      <c r="R47" s="383">
        <v>40</v>
      </c>
      <c r="S47" s="383"/>
      <c r="T47" s="383"/>
      <c r="U47" s="384">
        <f>IF(H47="","",ROUNDDOWN(N47/R47,3))</f>
        <v>0.25</v>
      </c>
      <c r="V47" s="384"/>
      <c r="W47" s="384"/>
      <c r="X47" s="384"/>
      <c r="Y47" s="383">
        <v>2</v>
      </c>
      <c r="Z47" s="383"/>
      <c r="AA47" s="383"/>
      <c r="AB47" s="383"/>
      <c r="AC47" s="383" t="s">
        <v>80</v>
      </c>
      <c r="AD47" s="383"/>
      <c r="AE47" s="383"/>
      <c r="AF47" s="383"/>
      <c r="AG47" s="383"/>
      <c r="AH47" s="383"/>
      <c r="AI47" s="383"/>
      <c r="AJ47" s="94" t="s">
        <v>79</v>
      </c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383"/>
      <c r="O48" s="383"/>
      <c r="P48" s="383"/>
      <c r="Q48" s="383"/>
      <c r="R48" s="383"/>
      <c r="S48" s="383"/>
      <c r="T48" s="383"/>
      <c r="U48" s="384"/>
      <c r="V48" s="384"/>
      <c r="W48" s="384"/>
      <c r="X48" s="384"/>
      <c r="Y48" s="383"/>
      <c r="Z48" s="383"/>
      <c r="AA48" s="383"/>
      <c r="AB48" s="383"/>
      <c r="AC48" s="383"/>
      <c r="AD48" s="383"/>
      <c r="AE48" s="383"/>
      <c r="AF48" s="383"/>
      <c r="AG48" s="383"/>
      <c r="AH48" s="383"/>
      <c r="AI48" s="383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>
        <v>45922</v>
      </c>
      <c r="I49" s="94"/>
      <c r="J49" s="94"/>
      <c r="K49" s="94"/>
      <c r="L49" s="94"/>
      <c r="M49" s="94"/>
      <c r="N49" s="289">
        <v>24</v>
      </c>
      <c r="O49" s="289"/>
      <c r="P49" s="289"/>
      <c r="Q49" s="289"/>
      <c r="R49" s="289">
        <v>40</v>
      </c>
      <c r="S49" s="289"/>
      <c r="T49" s="289"/>
      <c r="U49" s="288">
        <f>IF(H49="","",ROUNDDOWN(N49/R49,3))</f>
        <v>0.6</v>
      </c>
      <c r="V49" s="288"/>
      <c r="W49" s="288"/>
      <c r="X49" s="288"/>
      <c r="Y49" s="289">
        <v>3</v>
      </c>
      <c r="Z49" s="289"/>
      <c r="AA49" s="289"/>
      <c r="AB49" s="289"/>
      <c r="AC49" s="289" t="s">
        <v>88</v>
      </c>
      <c r="AD49" s="289"/>
      <c r="AE49" s="289"/>
      <c r="AF49" s="289"/>
      <c r="AG49" s="289"/>
      <c r="AH49" s="289"/>
      <c r="AI49" s="289"/>
      <c r="AJ49" s="94" t="s">
        <v>79</v>
      </c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289"/>
      <c r="O50" s="289"/>
      <c r="P50" s="289"/>
      <c r="Q50" s="289"/>
      <c r="R50" s="289"/>
      <c r="S50" s="289"/>
      <c r="T50" s="289"/>
      <c r="U50" s="288"/>
      <c r="V50" s="288"/>
      <c r="W50" s="288"/>
      <c r="X50" s="288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>
        <v>45929</v>
      </c>
      <c r="I51" s="94"/>
      <c r="J51" s="94"/>
      <c r="K51" s="94"/>
      <c r="L51" s="94"/>
      <c r="M51" s="94"/>
      <c r="N51" s="121">
        <v>19</v>
      </c>
      <c r="O51" s="121"/>
      <c r="P51" s="121"/>
      <c r="Q51" s="121"/>
      <c r="R51" s="121">
        <v>40</v>
      </c>
      <c r="S51" s="121"/>
      <c r="T51" s="121"/>
      <c r="U51" s="126">
        <f>IF(H51="","",ROUNDDOWN(N51/R51,3))</f>
        <v>0.47499999999999998</v>
      </c>
      <c r="V51" s="126"/>
      <c r="W51" s="126"/>
      <c r="X51" s="126"/>
      <c r="Y51" s="121">
        <v>4</v>
      </c>
      <c r="Z51" s="121"/>
      <c r="AA51" s="121"/>
      <c r="AB51" s="121"/>
      <c r="AC51" s="121" t="s">
        <v>104</v>
      </c>
      <c r="AD51" s="121"/>
      <c r="AE51" s="121"/>
      <c r="AF51" s="121"/>
      <c r="AG51" s="121"/>
      <c r="AH51" s="121"/>
      <c r="AI51" s="121"/>
      <c r="AJ51" s="94" t="s">
        <v>79</v>
      </c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121"/>
      <c r="O52" s="121"/>
      <c r="P52" s="121"/>
      <c r="Q52" s="121"/>
      <c r="R52" s="121"/>
      <c r="S52" s="121"/>
      <c r="T52" s="121"/>
      <c r="U52" s="126"/>
      <c r="V52" s="126"/>
      <c r="W52" s="126"/>
      <c r="X52" s="126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>
        <v>45936</v>
      </c>
      <c r="I53" s="94"/>
      <c r="J53" s="94"/>
      <c r="K53" s="94"/>
      <c r="L53" s="94"/>
      <c r="M53" s="94"/>
      <c r="N53" s="121">
        <v>10</v>
      </c>
      <c r="O53" s="121"/>
      <c r="P53" s="121"/>
      <c r="Q53" s="121"/>
      <c r="R53" s="121">
        <v>40</v>
      </c>
      <c r="S53" s="121"/>
      <c r="T53" s="121"/>
      <c r="U53" s="126">
        <f>IF(H53="","",ROUNDDOWN(N53/R53,3))</f>
        <v>0.25</v>
      </c>
      <c r="V53" s="126"/>
      <c r="W53" s="126"/>
      <c r="X53" s="126"/>
      <c r="Y53" s="121">
        <v>4</v>
      </c>
      <c r="Z53" s="121"/>
      <c r="AA53" s="121"/>
      <c r="AB53" s="121"/>
      <c r="AC53" s="121" t="s">
        <v>85</v>
      </c>
      <c r="AD53" s="121"/>
      <c r="AE53" s="121"/>
      <c r="AF53" s="121"/>
      <c r="AG53" s="121"/>
      <c r="AH53" s="121"/>
      <c r="AI53" s="121"/>
      <c r="AJ53" s="94" t="s">
        <v>79</v>
      </c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121"/>
      <c r="O54" s="121"/>
      <c r="P54" s="121"/>
      <c r="Q54" s="121"/>
      <c r="R54" s="121"/>
      <c r="S54" s="121"/>
      <c r="T54" s="121"/>
      <c r="U54" s="126"/>
      <c r="V54" s="126"/>
      <c r="W54" s="126"/>
      <c r="X54" s="126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>
        <v>45943</v>
      </c>
      <c r="I55" s="94"/>
      <c r="J55" s="94"/>
      <c r="K55" s="94"/>
      <c r="L55" s="94"/>
      <c r="M55" s="94"/>
      <c r="N55" s="121">
        <v>12</v>
      </c>
      <c r="O55" s="121"/>
      <c r="P55" s="121"/>
      <c r="Q55" s="121"/>
      <c r="R55" s="121">
        <v>40</v>
      </c>
      <c r="S55" s="121"/>
      <c r="T55" s="121"/>
      <c r="U55" s="126">
        <f>IF(H55="","",ROUNDDOWN(N55/R55,3))</f>
        <v>0.3</v>
      </c>
      <c r="V55" s="126"/>
      <c r="W55" s="126"/>
      <c r="X55" s="126"/>
      <c r="Y55" s="121">
        <v>2</v>
      </c>
      <c r="Z55" s="121"/>
      <c r="AA55" s="121"/>
      <c r="AB55" s="121"/>
      <c r="AC55" s="121" t="s">
        <v>108</v>
      </c>
      <c r="AD55" s="121"/>
      <c r="AE55" s="121"/>
      <c r="AF55" s="121"/>
      <c r="AG55" s="121"/>
      <c r="AH55" s="121"/>
      <c r="AI55" s="121"/>
      <c r="AJ55" s="94" t="s">
        <v>79</v>
      </c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121"/>
      <c r="O56" s="121"/>
      <c r="P56" s="121"/>
      <c r="Q56" s="121"/>
      <c r="R56" s="121"/>
      <c r="S56" s="121"/>
      <c r="T56" s="121"/>
      <c r="U56" s="126"/>
      <c r="V56" s="126"/>
      <c r="W56" s="126"/>
      <c r="X56" s="126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16">
        <v>45950</v>
      </c>
      <c r="BA57" s="117"/>
      <c r="BB57" s="117"/>
      <c r="BC57" s="117"/>
      <c r="BD57" s="117"/>
      <c r="BE57" s="117"/>
      <c r="BF57" s="118">
        <v>16</v>
      </c>
      <c r="BG57" s="118"/>
      <c r="BH57" s="118"/>
      <c r="BI57" s="118"/>
      <c r="BJ57" s="118">
        <v>40</v>
      </c>
      <c r="BK57" s="118"/>
      <c r="BL57" s="118"/>
      <c r="BM57" s="119">
        <f>IF(AZ57="","",ROUNDDOWN(BF57/BJ57,3))</f>
        <v>0.4</v>
      </c>
      <c r="BN57" s="119"/>
      <c r="BO57" s="119"/>
      <c r="BP57" s="119"/>
      <c r="BQ57" s="118">
        <v>2</v>
      </c>
      <c r="BR57" s="118"/>
      <c r="BS57" s="118"/>
      <c r="BT57" s="118"/>
      <c r="BU57" s="395" t="s">
        <v>75</v>
      </c>
      <c r="BV57" s="395"/>
      <c r="BW57" s="395"/>
      <c r="BX57" s="395"/>
      <c r="BY57" s="395"/>
      <c r="BZ57" s="395"/>
      <c r="CA57" s="395"/>
      <c r="CB57" s="117" t="s">
        <v>76</v>
      </c>
      <c r="CC57" s="117"/>
      <c r="CD57" s="117"/>
      <c r="CE57" s="117"/>
      <c r="CF57" s="127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23"/>
      <c r="BA58" s="123"/>
      <c r="BB58" s="123"/>
      <c r="BC58" s="123"/>
      <c r="BD58" s="123"/>
      <c r="BE58" s="123"/>
      <c r="BF58" s="124"/>
      <c r="BG58" s="124"/>
      <c r="BH58" s="124"/>
      <c r="BI58" s="124"/>
      <c r="BJ58" s="124"/>
      <c r="BK58" s="124"/>
      <c r="BL58" s="124"/>
      <c r="BM58" s="125"/>
      <c r="BN58" s="125"/>
      <c r="BO58" s="125"/>
      <c r="BP58" s="125"/>
      <c r="BQ58" s="124"/>
      <c r="BR58" s="124"/>
      <c r="BS58" s="124"/>
      <c r="BT58" s="124"/>
      <c r="BU58" s="396"/>
      <c r="BV58" s="396"/>
      <c r="BW58" s="396"/>
      <c r="BX58" s="396"/>
      <c r="BY58" s="396"/>
      <c r="BZ58" s="396"/>
      <c r="CA58" s="396"/>
      <c r="CB58" s="123"/>
      <c r="CC58" s="123"/>
      <c r="CD58" s="123"/>
      <c r="CE58" s="123"/>
      <c r="CF58" s="132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16">
        <v>45957</v>
      </c>
      <c r="BA59" s="117"/>
      <c r="BB59" s="117"/>
      <c r="BC59" s="117"/>
      <c r="BD59" s="117"/>
      <c r="BE59" s="117"/>
      <c r="BF59" s="393">
        <v>20</v>
      </c>
      <c r="BG59" s="393"/>
      <c r="BH59" s="393"/>
      <c r="BI59" s="393"/>
      <c r="BJ59" s="393">
        <v>40</v>
      </c>
      <c r="BK59" s="393"/>
      <c r="BL59" s="393"/>
      <c r="BM59" s="391">
        <f>IF(AZ59="","",ROUNDDOWN(BF59/BJ59,3))</f>
        <v>0.5</v>
      </c>
      <c r="BN59" s="391"/>
      <c r="BO59" s="391"/>
      <c r="BP59" s="391"/>
      <c r="BQ59" s="393">
        <v>2</v>
      </c>
      <c r="BR59" s="393"/>
      <c r="BS59" s="393"/>
      <c r="BT59" s="393"/>
      <c r="BU59" s="393" t="s">
        <v>90</v>
      </c>
      <c r="BV59" s="393"/>
      <c r="BW59" s="393"/>
      <c r="BX59" s="393"/>
      <c r="BY59" s="393"/>
      <c r="BZ59" s="393"/>
      <c r="CA59" s="393"/>
      <c r="CB59" s="117" t="s">
        <v>76</v>
      </c>
      <c r="CC59" s="117"/>
      <c r="CD59" s="117"/>
      <c r="CE59" s="117"/>
      <c r="CF59" s="127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23"/>
      <c r="BA60" s="123"/>
      <c r="BB60" s="123"/>
      <c r="BC60" s="123"/>
      <c r="BD60" s="123"/>
      <c r="BE60" s="123"/>
      <c r="BF60" s="394"/>
      <c r="BG60" s="394"/>
      <c r="BH60" s="394"/>
      <c r="BI60" s="394"/>
      <c r="BJ60" s="394"/>
      <c r="BK60" s="394"/>
      <c r="BL60" s="394"/>
      <c r="BM60" s="392"/>
      <c r="BN60" s="392"/>
      <c r="BO60" s="392"/>
      <c r="BP60" s="392"/>
      <c r="BQ60" s="394"/>
      <c r="BR60" s="394"/>
      <c r="BS60" s="394"/>
      <c r="BT60" s="394"/>
      <c r="BU60" s="394"/>
      <c r="BV60" s="394"/>
      <c r="BW60" s="394"/>
      <c r="BX60" s="394"/>
      <c r="BY60" s="394"/>
      <c r="BZ60" s="394"/>
      <c r="CA60" s="394"/>
      <c r="CB60" s="123"/>
      <c r="CC60" s="123"/>
      <c r="CD60" s="123"/>
      <c r="CE60" s="123"/>
      <c r="CF60" s="132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16">
        <v>45971</v>
      </c>
      <c r="BA61" s="117"/>
      <c r="BB61" s="117"/>
      <c r="BC61" s="117"/>
      <c r="BD61" s="117"/>
      <c r="BE61" s="117"/>
      <c r="BF61" s="118">
        <v>13</v>
      </c>
      <c r="BG61" s="118"/>
      <c r="BH61" s="118"/>
      <c r="BI61" s="118"/>
      <c r="BJ61" s="118">
        <v>40</v>
      </c>
      <c r="BK61" s="118"/>
      <c r="BL61" s="118"/>
      <c r="BM61" s="119">
        <f>IF(AZ61="","",ROUNDDOWN(BF61/BJ61,3))</f>
        <v>0.32500000000000001</v>
      </c>
      <c r="BN61" s="119"/>
      <c r="BO61" s="119"/>
      <c r="BP61" s="119"/>
      <c r="BQ61" s="118">
        <v>5</v>
      </c>
      <c r="BR61" s="118"/>
      <c r="BS61" s="118"/>
      <c r="BT61" s="118"/>
      <c r="BU61" s="397" t="s">
        <v>126</v>
      </c>
      <c r="BV61" s="397"/>
      <c r="BW61" s="397"/>
      <c r="BX61" s="397"/>
      <c r="BY61" s="397"/>
      <c r="BZ61" s="397"/>
      <c r="CA61" s="397"/>
      <c r="CB61" s="117" t="s">
        <v>76</v>
      </c>
      <c r="CC61" s="117"/>
      <c r="CD61" s="117"/>
      <c r="CE61" s="117"/>
      <c r="CF61" s="127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117"/>
      <c r="BA62" s="117"/>
      <c r="BB62" s="117"/>
      <c r="BC62" s="117"/>
      <c r="BD62" s="117"/>
      <c r="BE62" s="117"/>
      <c r="BF62" s="118"/>
      <c r="BG62" s="118"/>
      <c r="BH62" s="118"/>
      <c r="BI62" s="118"/>
      <c r="BJ62" s="118"/>
      <c r="BK62" s="118"/>
      <c r="BL62" s="118"/>
      <c r="BM62" s="119"/>
      <c r="BN62" s="119"/>
      <c r="BO62" s="119"/>
      <c r="BP62" s="119"/>
      <c r="BQ62" s="118"/>
      <c r="BR62" s="118"/>
      <c r="BS62" s="118"/>
      <c r="BT62" s="118"/>
      <c r="BU62" s="397"/>
      <c r="BV62" s="397"/>
      <c r="BW62" s="397"/>
      <c r="BX62" s="397"/>
      <c r="BY62" s="397"/>
      <c r="BZ62" s="397"/>
      <c r="CA62" s="397"/>
      <c r="CB62" s="117"/>
      <c r="CC62" s="117"/>
      <c r="CD62" s="117"/>
      <c r="CE62" s="117"/>
      <c r="CF62" s="127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16">
        <v>45978</v>
      </c>
      <c r="BA63" s="117"/>
      <c r="BB63" s="117"/>
      <c r="BC63" s="117"/>
      <c r="BD63" s="117"/>
      <c r="BE63" s="117"/>
      <c r="BF63" s="393">
        <v>20</v>
      </c>
      <c r="BG63" s="393"/>
      <c r="BH63" s="393"/>
      <c r="BI63" s="393"/>
      <c r="BJ63" s="393">
        <v>36</v>
      </c>
      <c r="BK63" s="393"/>
      <c r="BL63" s="393"/>
      <c r="BM63" s="391">
        <f>IF(AZ63="","",ROUNDDOWN(BF63/BJ63,3))</f>
        <v>0.55500000000000005</v>
      </c>
      <c r="BN63" s="391"/>
      <c r="BO63" s="391"/>
      <c r="BP63" s="391"/>
      <c r="BQ63" s="393">
        <v>3</v>
      </c>
      <c r="BR63" s="393"/>
      <c r="BS63" s="393"/>
      <c r="BT63" s="393"/>
      <c r="BU63" s="393" t="s">
        <v>86</v>
      </c>
      <c r="BV63" s="393"/>
      <c r="BW63" s="393"/>
      <c r="BX63" s="393"/>
      <c r="BY63" s="393"/>
      <c r="BZ63" s="393"/>
      <c r="CA63" s="393"/>
      <c r="CB63" s="117" t="s">
        <v>76</v>
      </c>
      <c r="CC63" s="117"/>
      <c r="CD63" s="117"/>
      <c r="CE63" s="117"/>
      <c r="CF63" s="127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117"/>
      <c r="BA64" s="117"/>
      <c r="BB64" s="117"/>
      <c r="BC64" s="117"/>
      <c r="BD64" s="117"/>
      <c r="BE64" s="117"/>
      <c r="BF64" s="393"/>
      <c r="BG64" s="393"/>
      <c r="BH64" s="393"/>
      <c r="BI64" s="393"/>
      <c r="BJ64" s="393"/>
      <c r="BK64" s="393"/>
      <c r="BL64" s="393"/>
      <c r="BM64" s="391"/>
      <c r="BN64" s="391"/>
      <c r="BO64" s="391"/>
      <c r="BP64" s="391"/>
      <c r="BQ64" s="393"/>
      <c r="BR64" s="393"/>
      <c r="BS64" s="393"/>
      <c r="BT64" s="393"/>
      <c r="BU64" s="393"/>
      <c r="BV64" s="393"/>
      <c r="BW64" s="393"/>
      <c r="BX64" s="393"/>
      <c r="BY64" s="393"/>
      <c r="BZ64" s="393"/>
      <c r="CA64" s="393"/>
      <c r="CB64" s="117"/>
      <c r="CC64" s="117"/>
      <c r="CD64" s="117"/>
      <c r="CE64" s="117"/>
      <c r="CF64" s="127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16">
        <v>45992</v>
      </c>
      <c r="BA65" s="117"/>
      <c r="BB65" s="117"/>
      <c r="BC65" s="117"/>
      <c r="BD65" s="117"/>
      <c r="BE65" s="117"/>
      <c r="BF65" s="118">
        <v>19</v>
      </c>
      <c r="BG65" s="118"/>
      <c r="BH65" s="118"/>
      <c r="BI65" s="118"/>
      <c r="BJ65" s="118">
        <v>40</v>
      </c>
      <c r="BK65" s="118"/>
      <c r="BL65" s="118"/>
      <c r="BM65" s="119">
        <f>IF(AZ65="","",ROUNDDOWN(BF65/BJ65,3))</f>
        <v>0.47499999999999998</v>
      </c>
      <c r="BN65" s="119"/>
      <c r="BO65" s="119"/>
      <c r="BP65" s="119"/>
      <c r="BQ65" s="118">
        <v>2</v>
      </c>
      <c r="BR65" s="118"/>
      <c r="BS65" s="118"/>
      <c r="BT65" s="118"/>
      <c r="BU65" s="118" t="s">
        <v>96</v>
      </c>
      <c r="BV65" s="118"/>
      <c r="BW65" s="118"/>
      <c r="BX65" s="118"/>
      <c r="BY65" s="118"/>
      <c r="BZ65" s="118"/>
      <c r="CA65" s="118"/>
      <c r="CB65" s="117" t="s">
        <v>76</v>
      </c>
      <c r="CC65" s="117"/>
      <c r="CD65" s="117"/>
      <c r="CE65" s="117"/>
      <c r="CF65" s="127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117"/>
      <c r="BA66" s="117"/>
      <c r="BB66" s="117"/>
      <c r="BC66" s="117"/>
      <c r="BD66" s="117"/>
      <c r="BE66" s="117"/>
      <c r="BF66" s="118"/>
      <c r="BG66" s="118"/>
      <c r="BH66" s="118"/>
      <c r="BI66" s="118"/>
      <c r="BJ66" s="118"/>
      <c r="BK66" s="118"/>
      <c r="BL66" s="118"/>
      <c r="BM66" s="119"/>
      <c r="BN66" s="119"/>
      <c r="BO66" s="119"/>
      <c r="BP66" s="119"/>
      <c r="BQ66" s="398"/>
      <c r="BR66" s="398"/>
      <c r="BS66" s="398"/>
      <c r="BT66" s="398"/>
      <c r="BU66" s="398"/>
      <c r="BV66" s="398"/>
      <c r="BW66" s="398"/>
      <c r="BX66" s="398"/>
      <c r="BY66" s="398"/>
      <c r="BZ66" s="398"/>
      <c r="CA66" s="398"/>
      <c r="CB66" s="399"/>
      <c r="CC66" s="399"/>
      <c r="CD66" s="399"/>
      <c r="CE66" s="399"/>
      <c r="CF66" s="400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75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88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>Total</v>
      </c>
      <c r="I69" s="94"/>
      <c r="J69" s="94"/>
      <c r="K69" s="94"/>
      <c r="L69" s="94"/>
      <c r="M69" s="94"/>
      <c r="N69" s="98">
        <f>IF(H69="","",SUM(N47:Q66))</f>
        <v>75</v>
      </c>
      <c r="O69" s="98"/>
      <c r="P69" s="98"/>
      <c r="Q69" s="98"/>
      <c r="R69" s="98">
        <f>IF(H69="","",SUM(R47:T66))</f>
        <v>200</v>
      </c>
      <c r="S69" s="98"/>
      <c r="T69" s="98"/>
      <c r="U69" s="104">
        <f>IF(H69="","",ROUNDDOWN(N69/R69,3))</f>
        <v>0.375</v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>Total</v>
      </c>
      <c r="BA69" s="94"/>
      <c r="BB69" s="94"/>
      <c r="BC69" s="94"/>
      <c r="BD69" s="94"/>
      <c r="BE69" s="94"/>
      <c r="BF69" s="98">
        <f>IF(AZ69="","",SUM(BF47:BI66))</f>
        <v>88</v>
      </c>
      <c r="BG69" s="98"/>
      <c r="BH69" s="98"/>
      <c r="BI69" s="98"/>
      <c r="BJ69" s="98">
        <f>IF(AZ69="","",SUM(BJ47:BL66))</f>
        <v>196</v>
      </c>
      <c r="BK69" s="98"/>
      <c r="BL69" s="98"/>
      <c r="BM69" s="104">
        <f>IF(AZ69="","",ROUNDDOWN(BF69/BJ69,3))</f>
        <v>0.44800000000000001</v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154" t="s">
        <v>124</v>
      </c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154"/>
      <c r="BO72" s="154"/>
      <c r="BP72" s="154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154"/>
      <c r="BA73" s="154"/>
      <c r="BB73" s="154"/>
      <c r="BC73" s="154"/>
      <c r="BD73" s="154"/>
      <c r="BE73" s="154"/>
      <c r="BF73" s="154"/>
      <c r="BG73" s="154"/>
      <c r="BH73" s="154"/>
      <c r="BI73" s="154"/>
      <c r="BJ73" s="154"/>
      <c r="BK73" s="154"/>
      <c r="BL73" s="154"/>
      <c r="BM73" s="154"/>
      <c r="BN73" s="154"/>
      <c r="BO73" s="154"/>
      <c r="BP73" s="154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1"/>
      <c r="B85" s="41"/>
      <c r="C85" s="41"/>
      <c r="D85" s="41"/>
      <c r="E85" s="41"/>
      <c r="F85" s="41"/>
      <c r="G85" s="4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0"/>
      <c r="V85" s="50"/>
      <c r="W85" s="50"/>
      <c r="X85" s="50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50"/>
      <c r="BN85" s="50"/>
      <c r="BO85" s="50"/>
      <c r="BP85" s="50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</row>
    <row r="86" spans="1:84" ht="6" customHeight="1">
      <c r="A86" s="44"/>
      <c r="B86" s="44"/>
      <c r="C86" s="44"/>
      <c r="D86" s="48"/>
      <c r="E86" s="48"/>
      <c r="F86" s="48"/>
      <c r="G86" s="48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61" t="s">
        <v>31</v>
      </c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3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164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6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 t="s">
        <v>95</v>
      </c>
      <c r="CL137" s="156"/>
      <c r="CM137" s="156"/>
      <c r="CN137" s="159" t="s">
        <v>92</v>
      </c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 t="s">
        <v>83</v>
      </c>
      <c r="CL139" s="172"/>
      <c r="CM139" s="172"/>
      <c r="CN139" s="172"/>
      <c r="CO139" s="172"/>
      <c r="CP139" s="172"/>
      <c r="CQ139" s="172"/>
      <c r="CR139" s="120">
        <v>45993</v>
      </c>
      <c r="CS139" s="94"/>
      <c r="CT139" s="94"/>
      <c r="CU139" s="94"/>
      <c r="CV139" s="94"/>
      <c r="CW139" s="94"/>
      <c r="CX139" s="289">
        <v>50</v>
      </c>
      <c r="CY139" s="289"/>
      <c r="CZ139" s="289"/>
      <c r="DA139" s="289"/>
      <c r="DB139" s="289">
        <v>20</v>
      </c>
      <c r="DC139" s="289"/>
      <c r="DD139" s="289"/>
      <c r="DE139" s="288">
        <f>IF(CR139="","",ROUNDDOWN(CX139/DB139,3))</f>
        <v>2.5</v>
      </c>
      <c r="DF139" s="288"/>
      <c r="DG139" s="288"/>
      <c r="DH139" s="288"/>
      <c r="DI139" s="289">
        <v>13</v>
      </c>
      <c r="DJ139" s="289"/>
      <c r="DK139" s="289"/>
      <c r="DL139" s="289"/>
      <c r="DM139" s="289" t="s">
        <v>82</v>
      </c>
      <c r="DN139" s="289"/>
      <c r="DO139" s="289"/>
      <c r="DP139" s="289"/>
      <c r="DQ139" s="289"/>
      <c r="DR139" s="289"/>
      <c r="DS139" s="289"/>
      <c r="DT139" s="94" t="s">
        <v>17</v>
      </c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289"/>
      <c r="CY140" s="289"/>
      <c r="CZ140" s="289"/>
      <c r="DA140" s="289"/>
      <c r="DB140" s="289"/>
      <c r="DC140" s="289"/>
      <c r="DD140" s="289"/>
      <c r="DE140" s="288"/>
      <c r="DF140" s="288"/>
      <c r="DG140" s="288"/>
      <c r="DH140" s="288"/>
      <c r="DI140" s="289"/>
      <c r="DJ140" s="289"/>
      <c r="DK140" s="289"/>
      <c r="DL140" s="289"/>
      <c r="DM140" s="289"/>
      <c r="DN140" s="289"/>
      <c r="DO140" s="289"/>
      <c r="DP140" s="289"/>
      <c r="DQ140" s="289"/>
      <c r="DR140" s="289"/>
      <c r="DS140" s="289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 t="s">
        <v>82</v>
      </c>
      <c r="CL141" s="170"/>
      <c r="CM141" s="170"/>
      <c r="CN141" s="170"/>
      <c r="CO141" s="170"/>
      <c r="CP141" s="170"/>
      <c r="CQ141" s="170"/>
      <c r="CR141" s="120">
        <v>45993</v>
      </c>
      <c r="CS141" s="94"/>
      <c r="CT141" s="94"/>
      <c r="CU141" s="94"/>
      <c r="CV141" s="94"/>
      <c r="CW141" s="94"/>
      <c r="CX141" s="289">
        <v>50</v>
      </c>
      <c r="CY141" s="289"/>
      <c r="CZ141" s="289"/>
      <c r="DA141" s="289"/>
      <c r="DB141" s="289">
        <v>25</v>
      </c>
      <c r="DC141" s="289"/>
      <c r="DD141" s="289"/>
      <c r="DE141" s="288">
        <f>IF(CR141="","",ROUNDDOWN(CX141/DB141,3))</f>
        <v>2</v>
      </c>
      <c r="DF141" s="288"/>
      <c r="DG141" s="288"/>
      <c r="DH141" s="288"/>
      <c r="DI141" s="289">
        <v>7</v>
      </c>
      <c r="DJ141" s="289"/>
      <c r="DK141" s="289"/>
      <c r="DL141" s="289"/>
      <c r="DM141" s="307" t="s">
        <v>131</v>
      </c>
      <c r="DN141" s="307"/>
      <c r="DO141" s="307"/>
      <c r="DP141" s="307"/>
      <c r="DQ141" s="307"/>
      <c r="DR141" s="307"/>
      <c r="DS141" s="307"/>
      <c r="DT141" s="94" t="s">
        <v>17</v>
      </c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289"/>
      <c r="CY142" s="289"/>
      <c r="CZ142" s="289"/>
      <c r="DA142" s="289"/>
      <c r="DB142" s="289"/>
      <c r="DC142" s="289"/>
      <c r="DD142" s="289"/>
      <c r="DE142" s="288"/>
      <c r="DF142" s="288"/>
      <c r="DG142" s="288"/>
      <c r="DH142" s="288"/>
      <c r="DI142" s="289"/>
      <c r="DJ142" s="289"/>
      <c r="DK142" s="289"/>
      <c r="DL142" s="289"/>
      <c r="DM142" s="307"/>
      <c r="DN142" s="307"/>
      <c r="DO142" s="307"/>
      <c r="DP142" s="307"/>
      <c r="DQ142" s="307"/>
      <c r="DR142" s="307"/>
      <c r="DS142" s="307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 t="s">
        <v>93</v>
      </c>
      <c r="CL143" s="174"/>
      <c r="CM143" s="174"/>
      <c r="CN143" s="174"/>
      <c r="CO143" s="174"/>
      <c r="CP143" s="174"/>
      <c r="CQ143" s="174"/>
      <c r="CR143" s="120">
        <v>45999</v>
      </c>
      <c r="CS143" s="94"/>
      <c r="CT143" s="94"/>
      <c r="CU143" s="94"/>
      <c r="CV143" s="94"/>
      <c r="CW143" s="94"/>
      <c r="CX143" s="121">
        <v>43</v>
      </c>
      <c r="CY143" s="121"/>
      <c r="CZ143" s="121"/>
      <c r="DA143" s="121"/>
      <c r="DB143" s="121">
        <v>30</v>
      </c>
      <c r="DC143" s="121"/>
      <c r="DD143" s="121"/>
      <c r="DE143" s="126">
        <f>IF(CR143="","",ROUNDDOWN(CX143/DB143,3))</f>
        <v>1.4330000000000001</v>
      </c>
      <c r="DF143" s="126"/>
      <c r="DG143" s="126"/>
      <c r="DH143" s="126"/>
      <c r="DI143" s="121">
        <v>8</v>
      </c>
      <c r="DJ143" s="121"/>
      <c r="DK143" s="121"/>
      <c r="DL143" s="121"/>
      <c r="DM143" s="121" t="s">
        <v>77</v>
      </c>
      <c r="DN143" s="121"/>
      <c r="DO143" s="121"/>
      <c r="DP143" s="121"/>
      <c r="DQ143" s="121"/>
      <c r="DR143" s="121"/>
      <c r="DS143" s="121"/>
      <c r="DT143" s="94" t="s">
        <v>109</v>
      </c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121"/>
      <c r="CY144" s="121"/>
      <c r="CZ144" s="121"/>
      <c r="DA144" s="121"/>
      <c r="DB144" s="121"/>
      <c r="DC144" s="121"/>
      <c r="DD144" s="121"/>
      <c r="DE144" s="126"/>
      <c r="DF144" s="126"/>
      <c r="DG144" s="126"/>
      <c r="DH144" s="126"/>
      <c r="DI144" s="121"/>
      <c r="DJ144" s="121"/>
      <c r="DK144" s="121"/>
      <c r="DL144" s="121"/>
      <c r="DM144" s="121"/>
      <c r="DN144" s="121"/>
      <c r="DO144" s="121"/>
      <c r="DP144" s="121"/>
      <c r="DQ144" s="121"/>
      <c r="DR144" s="121"/>
      <c r="DS144" s="121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120">
        <v>46001</v>
      </c>
      <c r="CS145" s="94"/>
      <c r="CT145" s="94"/>
      <c r="CU145" s="94"/>
      <c r="CV145" s="94"/>
      <c r="CW145" s="94"/>
      <c r="CX145" s="289">
        <v>46</v>
      </c>
      <c r="CY145" s="289"/>
      <c r="CZ145" s="289"/>
      <c r="DA145" s="289"/>
      <c r="DB145" s="289">
        <v>30</v>
      </c>
      <c r="DC145" s="289"/>
      <c r="DD145" s="289"/>
      <c r="DE145" s="288">
        <f>IF(CR145="","",ROUNDDOWN(CX145/DB145,3))</f>
        <v>1.5329999999999999</v>
      </c>
      <c r="DF145" s="288"/>
      <c r="DG145" s="288"/>
      <c r="DH145" s="288"/>
      <c r="DI145" s="289">
        <v>6</v>
      </c>
      <c r="DJ145" s="289"/>
      <c r="DK145" s="289"/>
      <c r="DL145" s="289"/>
      <c r="DM145" s="289" t="s">
        <v>82</v>
      </c>
      <c r="DN145" s="289"/>
      <c r="DO145" s="289"/>
      <c r="DP145" s="289"/>
      <c r="DQ145" s="289"/>
      <c r="DR145" s="289"/>
      <c r="DS145" s="289"/>
      <c r="DT145" s="94" t="s">
        <v>109</v>
      </c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289"/>
      <c r="CY146" s="289"/>
      <c r="CZ146" s="289"/>
      <c r="DA146" s="289"/>
      <c r="DB146" s="289"/>
      <c r="DC146" s="289"/>
      <c r="DD146" s="289"/>
      <c r="DE146" s="288"/>
      <c r="DF146" s="288"/>
      <c r="DG146" s="288"/>
      <c r="DH146" s="288"/>
      <c r="DI146" s="289"/>
      <c r="DJ146" s="289"/>
      <c r="DK146" s="289"/>
      <c r="DL146" s="289"/>
      <c r="DM146" s="289"/>
      <c r="DN146" s="289"/>
      <c r="DO146" s="289"/>
      <c r="DP146" s="289"/>
      <c r="DQ146" s="289"/>
      <c r="DR146" s="289"/>
      <c r="DS146" s="289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120">
        <v>46002</v>
      </c>
      <c r="CS147" s="94"/>
      <c r="CT147" s="94"/>
      <c r="CU147" s="94"/>
      <c r="CV147" s="94"/>
      <c r="CW147" s="94"/>
      <c r="CX147" s="121">
        <v>45</v>
      </c>
      <c r="CY147" s="121"/>
      <c r="CZ147" s="121"/>
      <c r="DA147" s="121"/>
      <c r="DB147" s="121">
        <v>30</v>
      </c>
      <c r="DC147" s="121"/>
      <c r="DD147" s="121"/>
      <c r="DE147" s="126">
        <f>IF(CR147="","",ROUNDDOWN(CX147/DB147,3))</f>
        <v>1.5</v>
      </c>
      <c r="DF147" s="126"/>
      <c r="DG147" s="126"/>
      <c r="DH147" s="126"/>
      <c r="DI147" s="121">
        <v>6</v>
      </c>
      <c r="DJ147" s="121"/>
      <c r="DK147" s="121"/>
      <c r="DL147" s="121"/>
      <c r="DM147" s="121" t="s">
        <v>83</v>
      </c>
      <c r="DN147" s="121"/>
      <c r="DO147" s="121"/>
      <c r="DP147" s="121"/>
      <c r="DQ147" s="121"/>
      <c r="DR147" s="121"/>
      <c r="DS147" s="121"/>
      <c r="DT147" s="94" t="s">
        <v>109</v>
      </c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121"/>
      <c r="CY148" s="121"/>
      <c r="CZ148" s="121"/>
      <c r="DA148" s="121"/>
      <c r="DB148" s="121"/>
      <c r="DC148" s="121"/>
      <c r="DD148" s="121"/>
      <c r="DE148" s="126"/>
      <c r="DF148" s="126"/>
      <c r="DG148" s="126"/>
      <c r="DH148" s="126"/>
      <c r="DI148" s="121"/>
      <c r="DJ148" s="121"/>
      <c r="DK148" s="121"/>
      <c r="DL148" s="121"/>
      <c r="DM148" s="121"/>
      <c r="DN148" s="121"/>
      <c r="DO148" s="121"/>
      <c r="DP148" s="121"/>
      <c r="DQ148" s="121"/>
      <c r="DR148" s="121"/>
      <c r="DS148" s="121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234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>Total</v>
      </c>
      <c r="CS153" s="94"/>
      <c r="CT153" s="94"/>
      <c r="CU153" s="94"/>
      <c r="CV153" s="94"/>
      <c r="CW153" s="94"/>
      <c r="CX153" s="98">
        <f>IF(CR153="","",SUM(CX139:DA150))</f>
        <v>234</v>
      </c>
      <c r="CY153" s="98"/>
      <c r="CZ153" s="98"/>
      <c r="DA153" s="98"/>
      <c r="DB153" s="98">
        <f>IF(CR153="","",SUM(DB139:DD150))</f>
        <v>135</v>
      </c>
      <c r="DC153" s="98"/>
      <c r="DD153" s="98"/>
      <c r="DE153" s="104">
        <f>IF(CR153="","",ROUNDDOWN(CX153/DB153,3))</f>
        <v>1.7330000000000001</v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292" t="s">
        <v>35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  <c r="AB158" s="293"/>
      <c r="AC158" s="293"/>
      <c r="AD158" s="293"/>
      <c r="AE158" s="293"/>
      <c r="AF158" s="293"/>
      <c r="AG158" s="293"/>
      <c r="AH158" s="293"/>
      <c r="AI158" s="293"/>
      <c r="AJ158" s="293"/>
      <c r="AK158" s="293"/>
      <c r="AL158" s="293"/>
      <c r="AM158" s="293"/>
      <c r="AN158" s="29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295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 t="s">
        <v>95</v>
      </c>
      <c r="B160" s="156"/>
      <c r="C160" s="156"/>
      <c r="D160" s="159" t="s">
        <v>125</v>
      </c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 t="s">
        <v>95</v>
      </c>
      <c r="AT160" s="156"/>
      <c r="AU160" s="156"/>
      <c r="AV160" s="159" t="s">
        <v>92</v>
      </c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 t="s">
        <v>51</v>
      </c>
      <c r="CL160" s="218"/>
      <c r="CM160" s="218"/>
      <c r="CN160" s="218" t="s">
        <v>92</v>
      </c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 t="s">
        <v>105</v>
      </c>
      <c r="B162" s="172"/>
      <c r="C162" s="172"/>
      <c r="D162" s="172"/>
      <c r="E162" s="172"/>
      <c r="F162" s="172"/>
      <c r="G162" s="172"/>
      <c r="H162" s="120">
        <v>46042</v>
      </c>
      <c r="I162" s="94"/>
      <c r="J162" s="94"/>
      <c r="K162" s="94"/>
      <c r="L162" s="94"/>
      <c r="M162" s="94"/>
      <c r="N162" s="289">
        <v>35</v>
      </c>
      <c r="O162" s="289"/>
      <c r="P162" s="289"/>
      <c r="Q162" s="289"/>
      <c r="R162" s="289">
        <v>30</v>
      </c>
      <c r="S162" s="289"/>
      <c r="T162" s="289"/>
      <c r="U162" s="288">
        <f>IF(H162="","",ROUNDDOWN(N162/R162,3))</f>
        <v>1.1659999999999999</v>
      </c>
      <c r="V162" s="288"/>
      <c r="W162" s="288"/>
      <c r="X162" s="288"/>
      <c r="Y162" s="289">
        <v>5</v>
      </c>
      <c r="Z162" s="289"/>
      <c r="AA162" s="289"/>
      <c r="AB162" s="289"/>
      <c r="AC162" s="289" t="s">
        <v>121</v>
      </c>
      <c r="AD162" s="289"/>
      <c r="AE162" s="289"/>
      <c r="AF162" s="289"/>
      <c r="AG162" s="289"/>
      <c r="AH162" s="289"/>
      <c r="AI162" s="289"/>
      <c r="AJ162" s="94" t="s">
        <v>17</v>
      </c>
      <c r="AK162" s="94"/>
      <c r="AL162" s="94"/>
      <c r="AM162" s="94"/>
      <c r="AN162" s="122"/>
      <c r="AS162" s="171" t="s">
        <v>86</v>
      </c>
      <c r="AT162" s="172"/>
      <c r="AU162" s="172"/>
      <c r="AV162" s="172"/>
      <c r="AW162" s="172"/>
      <c r="AX162" s="172"/>
      <c r="AY162" s="172"/>
      <c r="AZ162" s="120">
        <v>45951</v>
      </c>
      <c r="BA162" s="94"/>
      <c r="BB162" s="94"/>
      <c r="BC162" s="94"/>
      <c r="BD162" s="94"/>
      <c r="BE162" s="94"/>
      <c r="BF162" s="289">
        <v>17</v>
      </c>
      <c r="BG162" s="289"/>
      <c r="BH162" s="289"/>
      <c r="BI162" s="289"/>
      <c r="BJ162" s="289">
        <v>40</v>
      </c>
      <c r="BK162" s="289"/>
      <c r="BL162" s="289"/>
      <c r="BM162" s="288">
        <f>IF(AZ162="","",ROUNDDOWN(BF162/BJ162,3))</f>
        <v>0.42499999999999999</v>
      </c>
      <c r="BN162" s="288"/>
      <c r="BO162" s="288"/>
      <c r="BP162" s="288"/>
      <c r="BQ162" s="289">
        <v>4</v>
      </c>
      <c r="BR162" s="289"/>
      <c r="BS162" s="289"/>
      <c r="BT162" s="289"/>
      <c r="BU162" s="289" t="s">
        <v>83</v>
      </c>
      <c r="BV162" s="289"/>
      <c r="BW162" s="289"/>
      <c r="BX162" s="289"/>
      <c r="BY162" s="289"/>
      <c r="BZ162" s="289"/>
      <c r="CA162" s="289"/>
      <c r="CB162" s="94" t="s">
        <v>17</v>
      </c>
      <c r="CC162" s="94"/>
      <c r="CD162" s="94"/>
      <c r="CE162" s="94"/>
      <c r="CF162" s="122"/>
      <c r="CK162" s="171" t="s">
        <v>85</v>
      </c>
      <c r="CL162" s="172"/>
      <c r="CM162" s="172"/>
      <c r="CN162" s="172"/>
      <c r="CO162" s="172"/>
      <c r="CP162" s="172"/>
      <c r="CQ162" s="172"/>
      <c r="CR162" s="120">
        <v>45917</v>
      </c>
      <c r="CS162" s="94"/>
      <c r="CT162" s="94"/>
      <c r="CU162" s="94"/>
      <c r="CV162" s="94"/>
      <c r="CW162" s="94"/>
      <c r="CX162" s="121">
        <v>19</v>
      </c>
      <c r="CY162" s="121"/>
      <c r="CZ162" s="121"/>
      <c r="DA162" s="121"/>
      <c r="DB162" s="121">
        <v>36</v>
      </c>
      <c r="DC162" s="121"/>
      <c r="DD162" s="121"/>
      <c r="DE162" s="126">
        <f>IF(CR162="","",ROUNDDOWN(CX162/DB162,3))</f>
        <v>0.52700000000000002</v>
      </c>
      <c r="DF162" s="126"/>
      <c r="DG162" s="126"/>
      <c r="DH162" s="126"/>
      <c r="DI162" s="121">
        <v>4</v>
      </c>
      <c r="DJ162" s="121"/>
      <c r="DK162" s="121"/>
      <c r="DL162" s="121"/>
      <c r="DM162" s="121" t="s">
        <v>86</v>
      </c>
      <c r="DN162" s="121"/>
      <c r="DO162" s="121"/>
      <c r="DP162" s="121"/>
      <c r="DQ162" s="121"/>
      <c r="DR162" s="121"/>
      <c r="DS162" s="121"/>
      <c r="DT162" s="94" t="s">
        <v>84</v>
      </c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289"/>
      <c r="O163" s="289"/>
      <c r="P163" s="289"/>
      <c r="Q163" s="289"/>
      <c r="R163" s="289"/>
      <c r="S163" s="289"/>
      <c r="T163" s="289"/>
      <c r="U163" s="288"/>
      <c r="V163" s="288"/>
      <c r="W163" s="288"/>
      <c r="X163" s="288"/>
      <c r="Y163" s="289"/>
      <c r="Z163" s="289"/>
      <c r="AA163" s="289"/>
      <c r="AB163" s="289"/>
      <c r="AC163" s="289"/>
      <c r="AD163" s="289"/>
      <c r="AE163" s="289"/>
      <c r="AF163" s="289"/>
      <c r="AG163" s="289"/>
      <c r="AH163" s="289"/>
      <c r="AI163" s="289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289"/>
      <c r="BG163" s="289"/>
      <c r="BH163" s="289"/>
      <c r="BI163" s="289"/>
      <c r="BJ163" s="289"/>
      <c r="BK163" s="289"/>
      <c r="BL163" s="289"/>
      <c r="BM163" s="288"/>
      <c r="BN163" s="288"/>
      <c r="BO163" s="288"/>
      <c r="BP163" s="288"/>
      <c r="BQ163" s="289"/>
      <c r="BR163" s="289"/>
      <c r="BS163" s="289"/>
      <c r="BT163" s="289"/>
      <c r="BU163" s="289"/>
      <c r="BV163" s="289"/>
      <c r="BW163" s="289"/>
      <c r="BX163" s="289"/>
      <c r="BY163" s="289"/>
      <c r="BZ163" s="289"/>
      <c r="CA163" s="289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121"/>
      <c r="CY163" s="121"/>
      <c r="CZ163" s="121"/>
      <c r="DA163" s="121"/>
      <c r="DB163" s="121"/>
      <c r="DC163" s="121"/>
      <c r="DD163" s="121"/>
      <c r="DE163" s="126"/>
      <c r="DF163" s="126"/>
      <c r="DG163" s="126"/>
      <c r="DH163" s="126"/>
      <c r="DI163" s="121"/>
      <c r="DJ163" s="121"/>
      <c r="DK163" s="121"/>
      <c r="DL163" s="121"/>
      <c r="DM163" s="121"/>
      <c r="DN163" s="121"/>
      <c r="DO163" s="121"/>
      <c r="DP163" s="121"/>
      <c r="DQ163" s="121"/>
      <c r="DR163" s="121"/>
      <c r="DS163" s="121"/>
      <c r="DT163" s="94"/>
      <c r="DU163" s="94"/>
      <c r="DV163" s="94"/>
      <c r="DW163" s="94"/>
      <c r="DX163" s="122"/>
    </row>
    <row r="164" spans="1:128" ht="6" customHeight="1">
      <c r="A164" s="169" t="s">
        <v>108</v>
      </c>
      <c r="B164" s="170"/>
      <c r="C164" s="170"/>
      <c r="D164" s="170"/>
      <c r="E164" s="170"/>
      <c r="F164" s="170"/>
      <c r="G164" s="170"/>
      <c r="H164" s="120">
        <v>46052</v>
      </c>
      <c r="I164" s="94"/>
      <c r="J164" s="94"/>
      <c r="K164" s="94"/>
      <c r="L164" s="94"/>
      <c r="M164" s="94"/>
      <c r="N164" s="289">
        <v>34</v>
      </c>
      <c r="O164" s="289"/>
      <c r="P164" s="289"/>
      <c r="Q164" s="289"/>
      <c r="R164" s="289">
        <v>30</v>
      </c>
      <c r="S164" s="289"/>
      <c r="T164" s="289"/>
      <c r="U164" s="288">
        <f>IF(H164="","",ROUNDDOWN(N164/R164,3))</f>
        <v>1.133</v>
      </c>
      <c r="V164" s="288"/>
      <c r="W164" s="288"/>
      <c r="X164" s="288"/>
      <c r="Y164" s="289">
        <v>6</v>
      </c>
      <c r="Z164" s="289"/>
      <c r="AA164" s="289"/>
      <c r="AB164" s="289"/>
      <c r="AC164" s="289" t="s">
        <v>139</v>
      </c>
      <c r="AD164" s="289"/>
      <c r="AE164" s="289"/>
      <c r="AF164" s="289"/>
      <c r="AG164" s="289"/>
      <c r="AH164" s="289"/>
      <c r="AI164" s="289"/>
      <c r="AJ164" s="94" t="s">
        <v>17</v>
      </c>
      <c r="AK164" s="94"/>
      <c r="AL164" s="94"/>
      <c r="AM164" s="94"/>
      <c r="AN164" s="122"/>
      <c r="AS164" s="169" t="s">
        <v>85</v>
      </c>
      <c r="AT164" s="170"/>
      <c r="AU164" s="170"/>
      <c r="AV164" s="170"/>
      <c r="AW164" s="170"/>
      <c r="AX164" s="170"/>
      <c r="AY164" s="170"/>
      <c r="AZ164" s="120">
        <v>45952</v>
      </c>
      <c r="BA164" s="94"/>
      <c r="BB164" s="94"/>
      <c r="BC164" s="94"/>
      <c r="BD164" s="94"/>
      <c r="BE164" s="94"/>
      <c r="BF164" s="289">
        <v>11</v>
      </c>
      <c r="BG164" s="289"/>
      <c r="BH164" s="289"/>
      <c r="BI164" s="289"/>
      <c r="BJ164" s="289">
        <v>40</v>
      </c>
      <c r="BK164" s="289"/>
      <c r="BL164" s="289"/>
      <c r="BM164" s="288">
        <f>IF(AZ164="","",ROUNDDOWN(BF164/BJ164,3))</f>
        <v>0.27500000000000002</v>
      </c>
      <c r="BN164" s="288"/>
      <c r="BO164" s="288"/>
      <c r="BP164" s="288"/>
      <c r="BQ164" s="289">
        <v>1</v>
      </c>
      <c r="BR164" s="289"/>
      <c r="BS164" s="289"/>
      <c r="BT164" s="289"/>
      <c r="BU164" s="289" t="s">
        <v>90</v>
      </c>
      <c r="BV164" s="289"/>
      <c r="BW164" s="289"/>
      <c r="BX164" s="289"/>
      <c r="BY164" s="289"/>
      <c r="BZ164" s="289"/>
      <c r="CA164" s="289"/>
      <c r="CB164" s="94" t="s">
        <v>17</v>
      </c>
      <c r="CC164" s="94"/>
      <c r="CD164" s="94"/>
      <c r="CE164" s="94"/>
      <c r="CF164" s="122"/>
      <c r="CK164" s="169" t="s">
        <v>86</v>
      </c>
      <c r="CL164" s="170"/>
      <c r="CM164" s="170"/>
      <c r="CN164" s="170"/>
      <c r="CO164" s="170"/>
      <c r="CP164" s="170"/>
      <c r="CQ164" s="170"/>
      <c r="CR164" s="120">
        <v>45917</v>
      </c>
      <c r="CS164" s="94"/>
      <c r="CT164" s="94"/>
      <c r="CU164" s="94"/>
      <c r="CV164" s="94"/>
      <c r="CW164" s="94"/>
      <c r="CX164" s="121">
        <v>10</v>
      </c>
      <c r="CY164" s="121"/>
      <c r="CZ164" s="121"/>
      <c r="DA164" s="121"/>
      <c r="DB164" s="121">
        <v>35</v>
      </c>
      <c r="DC164" s="121"/>
      <c r="DD164" s="121"/>
      <c r="DE164" s="126">
        <f>IF(CR164="","",ROUNDDOWN(CX164/DB164,3))</f>
        <v>0.28499999999999998</v>
      </c>
      <c r="DF164" s="126"/>
      <c r="DG164" s="126"/>
      <c r="DH164" s="126"/>
      <c r="DI164" s="121">
        <v>2</v>
      </c>
      <c r="DJ164" s="121"/>
      <c r="DK164" s="121"/>
      <c r="DL164" s="121"/>
      <c r="DM164" s="121" t="s">
        <v>85</v>
      </c>
      <c r="DN164" s="121"/>
      <c r="DO164" s="121"/>
      <c r="DP164" s="121"/>
      <c r="DQ164" s="121"/>
      <c r="DR164" s="121"/>
      <c r="DS164" s="121"/>
      <c r="DT164" s="94" t="s">
        <v>84</v>
      </c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289"/>
      <c r="O165" s="289"/>
      <c r="P165" s="289"/>
      <c r="Q165" s="289"/>
      <c r="R165" s="289"/>
      <c r="S165" s="289"/>
      <c r="T165" s="289"/>
      <c r="U165" s="288"/>
      <c r="V165" s="288"/>
      <c r="W165" s="288"/>
      <c r="X165" s="288"/>
      <c r="Y165" s="289"/>
      <c r="Z165" s="289"/>
      <c r="AA165" s="289"/>
      <c r="AB165" s="289"/>
      <c r="AC165" s="289"/>
      <c r="AD165" s="289"/>
      <c r="AE165" s="289"/>
      <c r="AF165" s="289"/>
      <c r="AG165" s="289"/>
      <c r="AH165" s="289"/>
      <c r="AI165" s="289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289"/>
      <c r="BG165" s="289"/>
      <c r="BH165" s="289"/>
      <c r="BI165" s="289"/>
      <c r="BJ165" s="289"/>
      <c r="BK165" s="289"/>
      <c r="BL165" s="289"/>
      <c r="BM165" s="288"/>
      <c r="BN165" s="288"/>
      <c r="BO165" s="288"/>
      <c r="BP165" s="288"/>
      <c r="BQ165" s="289"/>
      <c r="BR165" s="289"/>
      <c r="BS165" s="289"/>
      <c r="BT165" s="289"/>
      <c r="BU165" s="289"/>
      <c r="BV165" s="289"/>
      <c r="BW165" s="289"/>
      <c r="BX165" s="289"/>
      <c r="BY165" s="289"/>
      <c r="BZ165" s="289"/>
      <c r="CA165" s="289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121"/>
      <c r="CY165" s="121"/>
      <c r="CZ165" s="121"/>
      <c r="DA165" s="121"/>
      <c r="DB165" s="121"/>
      <c r="DC165" s="121"/>
      <c r="DD165" s="121"/>
      <c r="DE165" s="126"/>
      <c r="DF165" s="126"/>
      <c r="DG165" s="126"/>
      <c r="DH165" s="126"/>
      <c r="DI165" s="121"/>
      <c r="DJ165" s="121"/>
      <c r="DK165" s="121"/>
      <c r="DL165" s="121"/>
      <c r="DM165" s="121"/>
      <c r="DN165" s="121"/>
      <c r="DO165" s="121"/>
      <c r="DP165" s="121"/>
      <c r="DQ165" s="121"/>
      <c r="DR165" s="121"/>
      <c r="DS165" s="121"/>
      <c r="DT165" s="94"/>
      <c r="DU165" s="94"/>
      <c r="DV165" s="94"/>
      <c r="DW165" s="94"/>
      <c r="DX165" s="122"/>
    </row>
    <row r="166" spans="1:128" ht="6" customHeight="1">
      <c r="A166" s="173" t="s">
        <v>123</v>
      </c>
      <c r="B166" s="174"/>
      <c r="C166" s="174"/>
      <c r="D166" s="174"/>
      <c r="E166" s="174"/>
      <c r="F166" s="174"/>
      <c r="G166" s="174"/>
      <c r="H166" s="120">
        <v>46052</v>
      </c>
      <c r="I166" s="94"/>
      <c r="J166" s="94"/>
      <c r="K166" s="94"/>
      <c r="L166" s="94"/>
      <c r="M166" s="94"/>
      <c r="N166" s="121">
        <v>27</v>
      </c>
      <c r="O166" s="121"/>
      <c r="P166" s="121"/>
      <c r="Q166" s="121"/>
      <c r="R166" s="121">
        <v>30</v>
      </c>
      <c r="S166" s="121"/>
      <c r="T166" s="121"/>
      <c r="U166" s="126">
        <f>IF(H166="","",ROUNDDOWN(N166/R166,3))</f>
        <v>0.9</v>
      </c>
      <c r="V166" s="126"/>
      <c r="W166" s="126"/>
      <c r="X166" s="126"/>
      <c r="Y166" s="121">
        <v>6</v>
      </c>
      <c r="Z166" s="121"/>
      <c r="AA166" s="121"/>
      <c r="AB166" s="121"/>
      <c r="AC166" s="121" t="s">
        <v>108</v>
      </c>
      <c r="AD166" s="121"/>
      <c r="AE166" s="121"/>
      <c r="AF166" s="121"/>
      <c r="AG166" s="121"/>
      <c r="AH166" s="121"/>
      <c r="AI166" s="121"/>
      <c r="AJ166" s="94" t="s">
        <v>17</v>
      </c>
      <c r="AK166" s="94"/>
      <c r="AL166" s="94"/>
      <c r="AM166" s="94"/>
      <c r="AN166" s="122"/>
      <c r="AS166" s="173" t="s">
        <v>93</v>
      </c>
      <c r="AT166" s="174"/>
      <c r="AU166" s="174"/>
      <c r="AV166" s="174"/>
      <c r="AW166" s="174"/>
      <c r="AX166" s="174"/>
      <c r="AY166" s="174"/>
      <c r="AZ166" s="120">
        <v>45952</v>
      </c>
      <c r="BA166" s="94"/>
      <c r="BB166" s="94"/>
      <c r="BC166" s="94"/>
      <c r="BD166" s="94"/>
      <c r="BE166" s="94"/>
      <c r="BF166" s="121">
        <v>13</v>
      </c>
      <c r="BG166" s="121"/>
      <c r="BH166" s="121"/>
      <c r="BI166" s="121"/>
      <c r="BJ166" s="121">
        <v>40</v>
      </c>
      <c r="BK166" s="121"/>
      <c r="BL166" s="121"/>
      <c r="BM166" s="126">
        <f>IF(AZ166="","",ROUNDDOWN(BF166/BJ166,3))</f>
        <v>0.32500000000000001</v>
      </c>
      <c r="BN166" s="126"/>
      <c r="BO166" s="126"/>
      <c r="BP166" s="126"/>
      <c r="BQ166" s="121">
        <v>3</v>
      </c>
      <c r="BR166" s="121"/>
      <c r="BS166" s="121"/>
      <c r="BT166" s="121"/>
      <c r="BU166" s="121" t="s">
        <v>86</v>
      </c>
      <c r="BV166" s="121"/>
      <c r="BW166" s="121"/>
      <c r="BX166" s="121"/>
      <c r="BY166" s="121"/>
      <c r="BZ166" s="121"/>
      <c r="CA166" s="121"/>
      <c r="CB166" s="94" t="s">
        <v>17</v>
      </c>
      <c r="CC166" s="94"/>
      <c r="CD166" s="94"/>
      <c r="CE166" s="94"/>
      <c r="CF166" s="122"/>
      <c r="CK166" s="173" t="s">
        <v>83</v>
      </c>
      <c r="CL166" s="174"/>
      <c r="CM166" s="174"/>
      <c r="CN166" s="174"/>
      <c r="CO166" s="174"/>
      <c r="CP166" s="174"/>
      <c r="CQ166" s="174"/>
      <c r="CR166" s="120">
        <v>45924</v>
      </c>
      <c r="CS166" s="94"/>
      <c r="CT166" s="94"/>
      <c r="CU166" s="94"/>
      <c r="CV166" s="94"/>
      <c r="CW166" s="94"/>
      <c r="CX166" s="121">
        <v>6</v>
      </c>
      <c r="CY166" s="121"/>
      <c r="CZ166" s="121"/>
      <c r="DA166" s="121"/>
      <c r="DB166" s="121">
        <v>34</v>
      </c>
      <c r="DC166" s="121"/>
      <c r="DD166" s="121"/>
      <c r="DE166" s="126">
        <f>IF(CR166="","",ROUNDDOWN(CX166/DB166,3))</f>
        <v>0.17599999999999999</v>
      </c>
      <c r="DF166" s="126"/>
      <c r="DG166" s="126"/>
      <c r="DH166" s="126"/>
      <c r="DI166" s="121">
        <v>2</v>
      </c>
      <c r="DJ166" s="121"/>
      <c r="DK166" s="121"/>
      <c r="DL166" s="121"/>
      <c r="DM166" s="121" t="s">
        <v>77</v>
      </c>
      <c r="DN166" s="121"/>
      <c r="DO166" s="121"/>
      <c r="DP166" s="121"/>
      <c r="DQ166" s="121"/>
      <c r="DR166" s="121"/>
      <c r="DS166" s="121"/>
      <c r="DT166" s="94" t="s">
        <v>84</v>
      </c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121"/>
      <c r="O167" s="121"/>
      <c r="P167" s="121"/>
      <c r="Q167" s="121"/>
      <c r="R167" s="121"/>
      <c r="S167" s="121"/>
      <c r="T167" s="121"/>
      <c r="U167" s="126"/>
      <c r="V167" s="126"/>
      <c r="W167" s="126"/>
      <c r="X167" s="126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121"/>
      <c r="BG167" s="121"/>
      <c r="BH167" s="121"/>
      <c r="BI167" s="121"/>
      <c r="BJ167" s="121"/>
      <c r="BK167" s="121"/>
      <c r="BL167" s="121"/>
      <c r="BM167" s="126"/>
      <c r="BN167" s="126"/>
      <c r="BO167" s="126"/>
      <c r="BP167" s="126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121"/>
      <c r="CY167" s="121"/>
      <c r="CZ167" s="121"/>
      <c r="DA167" s="121"/>
      <c r="DB167" s="121"/>
      <c r="DC167" s="121"/>
      <c r="DD167" s="121"/>
      <c r="DE167" s="126"/>
      <c r="DF167" s="126"/>
      <c r="DG167" s="126"/>
      <c r="DH167" s="126"/>
      <c r="DI167" s="121"/>
      <c r="DJ167" s="121"/>
      <c r="DK167" s="121"/>
      <c r="DL167" s="121"/>
      <c r="DM167" s="121"/>
      <c r="DN167" s="121"/>
      <c r="DO167" s="121"/>
      <c r="DP167" s="121"/>
      <c r="DQ167" s="121"/>
      <c r="DR167" s="121"/>
      <c r="DS167" s="121"/>
      <c r="DT167" s="94"/>
      <c r="DU167" s="94"/>
      <c r="DV167" s="94"/>
      <c r="DW167" s="94"/>
      <c r="DX167" s="122"/>
    </row>
    <row r="168" spans="1:128" ht="6" customHeight="1">
      <c r="A168" s="173" t="s">
        <v>93</v>
      </c>
      <c r="B168" s="174"/>
      <c r="C168" s="174"/>
      <c r="D168" s="174"/>
      <c r="E168" s="174"/>
      <c r="F168" s="174"/>
      <c r="G168" s="174"/>
      <c r="H168" s="120">
        <v>46054</v>
      </c>
      <c r="I168" s="94"/>
      <c r="J168" s="94"/>
      <c r="K168" s="94"/>
      <c r="L168" s="94"/>
      <c r="M168" s="94"/>
      <c r="N168" s="121">
        <v>28</v>
      </c>
      <c r="O168" s="121"/>
      <c r="P168" s="121"/>
      <c r="Q168" s="121"/>
      <c r="R168" s="121">
        <v>30</v>
      </c>
      <c r="S168" s="121"/>
      <c r="T168" s="121"/>
      <c r="U168" s="126">
        <f>IF(H168="","",ROUNDDOWN(N168/R168,3))</f>
        <v>0.93300000000000005</v>
      </c>
      <c r="V168" s="126"/>
      <c r="W168" s="126"/>
      <c r="X168" s="126"/>
      <c r="Y168" s="121">
        <v>5</v>
      </c>
      <c r="Z168" s="121"/>
      <c r="AA168" s="121"/>
      <c r="AB168" s="121"/>
      <c r="AC168" s="121" t="s">
        <v>105</v>
      </c>
      <c r="AD168" s="121"/>
      <c r="AE168" s="121"/>
      <c r="AF168" s="121"/>
      <c r="AG168" s="121"/>
      <c r="AH168" s="121"/>
      <c r="AI168" s="121"/>
      <c r="AJ168" s="94" t="s">
        <v>107</v>
      </c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120">
        <v>45958</v>
      </c>
      <c r="BA168" s="94"/>
      <c r="BB168" s="94"/>
      <c r="BC168" s="94"/>
      <c r="BD168" s="94"/>
      <c r="BE168" s="94"/>
      <c r="BF168" s="121">
        <v>12</v>
      </c>
      <c r="BG168" s="121"/>
      <c r="BH168" s="121"/>
      <c r="BI168" s="121"/>
      <c r="BJ168" s="121">
        <v>36</v>
      </c>
      <c r="BK168" s="121"/>
      <c r="BL168" s="121"/>
      <c r="BM168" s="126">
        <f>IF(AZ168="","",ROUNDDOWN(BF168/BJ168,3))</f>
        <v>0.33300000000000002</v>
      </c>
      <c r="BN168" s="126"/>
      <c r="BO168" s="126"/>
      <c r="BP168" s="126"/>
      <c r="BQ168" s="121">
        <v>2</v>
      </c>
      <c r="BR168" s="121"/>
      <c r="BS168" s="121"/>
      <c r="BT168" s="121"/>
      <c r="BU168" s="121" t="s">
        <v>86</v>
      </c>
      <c r="BV168" s="121"/>
      <c r="BW168" s="121"/>
      <c r="BX168" s="121"/>
      <c r="BY168" s="121"/>
      <c r="BZ168" s="121"/>
      <c r="CA168" s="121"/>
      <c r="CB168" s="94" t="s">
        <v>84</v>
      </c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120">
        <v>45926</v>
      </c>
      <c r="CS168" s="94"/>
      <c r="CT168" s="94"/>
      <c r="CU168" s="94"/>
      <c r="CV168" s="94"/>
      <c r="CW168" s="94"/>
      <c r="CX168" s="121">
        <v>10</v>
      </c>
      <c r="CY168" s="121"/>
      <c r="CZ168" s="121"/>
      <c r="DA168" s="121"/>
      <c r="DB168" s="121">
        <v>32</v>
      </c>
      <c r="DC168" s="121"/>
      <c r="DD168" s="121"/>
      <c r="DE168" s="126">
        <f>IF(CR168="","",ROUNDDOWN(CX168/DB168,3))</f>
        <v>0.312</v>
      </c>
      <c r="DF168" s="126"/>
      <c r="DG168" s="126"/>
      <c r="DH168" s="126"/>
      <c r="DI168" s="121">
        <v>2</v>
      </c>
      <c r="DJ168" s="121"/>
      <c r="DK168" s="121"/>
      <c r="DL168" s="121"/>
      <c r="DM168" s="121" t="s">
        <v>83</v>
      </c>
      <c r="DN168" s="121"/>
      <c r="DO168" s="121"/>
      <c r="DP168" s="121"/>
      <c r="DQ168" s="121"/>
      <c r="DR168" s="121"/>
      <c r="DS168" s="121"/>
      <c r="DT168" s="94" t="s">
        <v>84</v>
      </c>
      <c r="DU168" s="94"/>
      <c r="DV168" s="94"/>
      <c r="DW168" s="94"/>
      <c r="DX168" s="122"/>
    </row>
    <row r="169" spans="1:128" ht="6" customHeight="1">
      <c r="A169" s="173"/>
      <c r="B169" s="174"/>
      <c r="C169" s="174"/>
      <c r="D169" s="174"/>
      <c r="E169" s="174"/>
      <c r="F169" s="174"/>
      <c r="G169" s="174"/>
      <c r="H169" s="94"/>
      <c r="I169" s="94"/>
      <c r="J169" s="94"/>
      <c r="K169" s="94"/>
      <c r="L169" s="94"/>
      <c r="M169" s="94"/>
      <c r="N169" s="121"/>
      <c r="O169" s="121"/>
      <c r="P169" s="121"/>
      <c r="Q169" s="121"/>
      <c r="R169" s="121"/>
      <c r="S169" s="121"/>
      <c r="T169" s="121"/>
      <c r="U169" s="126"/>
      <c r="V169" s="126"/>
      <c r="W169" s="126"/>
      <c r="X169" s="126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121"/>
      <c r="BG169" s="121"/>
      <c r="BH169" s="121"/>
      <c r="BI169" s="121"/>
      <c r="BJ169" s="121"/>
      <c r="BK169" s="121"/>
      <c r="BL169" s="121"/>
      <c r="BM169" s="126"/>
      <c r="BN169" s="126"/>
      <c r="BO169" s="126"/>
      <c r="BP169" s="126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121"/>
      <c r="CY169" s="121"/>
      <c r="CZ169" s="121"/>
      <c r="DA169" s="121"/>
      <c r="DB169" s="121"/>
      <c r="DC169" s="121"/>
      <c r="DD169" s="121"/>
      <c r="DE169" s="126"/>
      <c r="DF169" s="126"/>
      <c r="DG169" s="126"/>
      <c r="DH169" s="126"/>
      <c r="DI169" s="121"/>
      <c r="DJ169" s="121"/>
      <c r="DK169" s="121"/>
      <c r="DL169" s="121"/>
      <c r="DM169" s="121"/>
      <c r="DN169" s="121"/>
      <c r="DO169" s="121"/>
      <c r="DP169" s="121"/>
      <c r="DQ169" s="121"/>
      <c r="DR169" s="121"/>
      <c r="DS169" s="121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120">
        <v>45959</v>
      </c>
      <c r="BA170" s="94"/>
      <c r="BB170" s="94"/>
      <c r="BC170" s="94"/>
      <c r="BD170" s="94"/>
      <c r="BE170" s="94"/>
      <c r="BF170" s="121">
        <v>19</v>
      </c>
      <c r="BG170" s="121"/>
      <c r="BH170" s="121"/>
      <c r="BI170" s="121"/>
      <c r="BJ170" s="121">
        <v>40</v>
      </c>
      <c r="BK170" s="121"/>
      <c r="BL170" s="121"/>
      <c r="BM170" s="126">
        <f>IF(AZ170="","",ROUNDDOWN(BF170/BJ170,3))</f>
        <v>0.47499999999999998</v>
      </c>
      <c r="BN170" s="126"/>
      <c r="BO170" s="126"/>
      <c r="BP170" s="126"/>
      <c r="BQ170" s="121">
        <v>3</v>
      </c>
      <c r="BR170" s="121"/>
      <c r="BS170" s="121"/>
      <c r="BT170" s="121"/>
      <c r="BU170" s="121" t="s">
        <v>85</v>
      </c>
      <c r="BV170" s="121"/>
      <c r="BW170" s="121"/>
      <c r="BX170" s="121"/>
      <c r="BY170" s="121"/>
      <c r="BZ170" s="121"/>
      <c r="CA170" s="121"/>
      <c r="CB170" s="94" t="s">
        <v>84</v>
      </c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121"/>
      <c r="BG171" s="121"/>
      <c r="BH171" s="121"/>
      <c r="BI171" s="121"/>
      <c r="BJ171" s="121"/>
      <c r="BK171" s="121"/>
      <c r="BL171" s="121"/>
      <c r="BM171" s="126"/>
      <c r="BN171" s="126"/>
      <c r="BO171" s="126"/>
      <c r="BP171" s="126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120">
        <v>45960</v>
      </c>
      <c r="BA172" s="94"/>
      <c r="BB172" s="94"/>
      <c r="BC172" s="94"/>
      <c r="BD172" s="94"/>
      <c r="BE172" s="94"/>
      <c r="BF172" s="289">
        <v>20</v>
      </c>
      <c r="BG172" s="289"/>
      <c r="BH172" s="289"/>
      <c r="BI172" s="289"/>
      <c r="BJ172" s="289">
        <v>38</v>
      </c>
      <c r="BK172" s="289"/>
      <c r="BL172" s="289"/>
      <c r="BM172" s="288">
        <f>IF(AZ172="","",ROUNDDOWN(BF172/BJ172,3))</f>
        <v>0.52600000000000002</v>
      </c>
      <c r="BN172" s="288"/>
      <c r="BO172" s="288"/>
      <c r="BP172" s="288"/>
      <c r="BQ172" s="289">
        <v>6</v>
      </c>
      <c r="BR172" s="289"/>
      <c r="BS172" s="289"/>
      <c r="BT172" s="289"/>
      <c r="BU172" s="289" t="s">
        <v>91</v>
      </c>
      <c r="BV172" s="289"/>
      <c r="BW172" s="289"/>
      <c r="BX172" s="289"/>
      <c r="BY172" s="289"/>
      <c r="BZ172" s="289"/>
      <c r="CA172" s="289"/>
      <c r="CB172" s="94" t="s">
        <v>84</v>
      </c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289"/>
      <c r="BG173" s="289"/>
      <c r="BH173" s="289"/>
      <c r="BI173" s="289"/>
      <c r="BJ173" s="289"/>
      <c r="BK173" s="289"/>
      <c r="BL173" s="289"/>
      <c r="BM173" s="288"/>
      <c r="BN173" s="288"/>
      <c r="BO173" s="288"/>
      <c r="BP173" s="288"/>
      <c r="BQ173" s="382"/>
      <c r="BR173" s="382"/>
      <c r="BS173" s="382"/>
      <c r="BT173" s="382"/>
      <c r="BU173" s="382"/>
      <c r="BV173" s="382"/>
      <c r="BW173" s="382"/>
      <c r="BX173" s="382"/>
      <c r="BY173" s="382"/>
      <c r="BZ173" s="382"/>
      <c r="CA173" s="382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124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92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45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>Total</v>
      </c>
      <c r="I176" s="94"/>
      <c r="J176" s="94"/>
      <c r="K176" s="94"/>
      <c r="L176" s="94"/>
      <c r="M176" s="94"/>
      <c r="N176" s="98">
        <f>IF(H176="","",SUM(N162:Q173))</f>
        <v>124</v>
      </c>
      <c r="O176" s="98"/>
      <c r="P176" s="98"/>
      <c r="Q176" s="98"/>
      <c r="R176" s="98">
        <f>IF(H176="","",SUM(R162:T173))</f>
        <v>120</v>
      </c>
      <c r="S176" s="98"/>
      <c r="T176" s="98"/>
      <c r="U176" s="104">
        <f>IF(H176="","",ROUNDDOWN(N176/R176,3))</f>
        <v>1.0329999999999999</v>
      </c>
      <c r="V176" s="104"/>
      <c r="W176" s="104"/>
      <c r="X176" s="140"/>
      <c r="Y176" s="202" t="s">
        <v>30</v>
      </c>
      <c r="Z176" s="156"/>
      <c r="AA176" s="156"/>
      <c r="AB176" s="156"/>
      <c r="AC176" s="368">
        <f>IF(N176="","",N176*1.5)</f>
        <v>186</v>
      </c>
      <c r="AD176" s="369"/>
      <c r="AE176" s="369"/>
      <c r="AF176" s="370"/>
      <c r="AG176" s="194">
        <f>R176</f>
        <v>120</v>
      </c>
      <c r="AH176" s="194"/>
      <c r="AI176" s="194"/>
      <c r="AJ176" s="196">
        <f>IF(AC176="","",ROUNDDOWN(AC176/AG176,3))</f>
        <v>1.55</v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>Total</v>
      </c>
      <c r="BA176" s="94"/>
      <c r="BB176" s="94"/>
      <c r="BC176" s="94"/>
      <c r="BD176" s="94"/>
      <c r="BE176" s="94"/>
      <c r="BF176" s="98">
        <f>IF(AZ176="","",SUM(BF162:BI173))</f>
        <v>92</v>
      </c>
      <c r="BG176" s="98"/>
      <c r="BH176" s="98"/>
      <c r="BI176" s="98"/>
      <c r="BJ176" s="98">
        <f>IF(AZ176="","",SUM(BJ162:BL173))</f>
        <v>234</v>
      </c>
      <c r="BK176" s="98"/>
      <c r="BL176" s="98"/>
      <c r="BM176" s="104">
        <f>IF(AZ176="","",ROUNDDOWN(BF176/BJ176,3))</f>
        <v>0.39300000000000002</v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>Total</v>
      </c>
      <c r="CS176" s="94"/>
      <c r="CT176" s="94"/>
      <c r="CU176" s="94"/>
      <c r="CV176" s="94"/>
      <c r="CW176" s="94"/>
      <c r="CX176" s="98">
        <f>IF(CR176="","",SUM(CX162:DA173))</f>
        <v>45</v>
      </c>
      <c r="CY176" s="98"/>
      <c r="CZ176" s="98"/>
      <c r="DA176" s="98"/>
      <c r="DB176" s="98">
        <f>IF(CR176="","",SUM(DB162:DD173))</f>
        <v>137</v>
      </c>
      <c r="DC176" s="98"/>
      <c r="DD176" s="98"/>
      <c r="DE176" s="104">
        <f>IF(CR176="","",ROUNDDOWN(CX176/DB176,3))</f>
        <v>0.32800000000000001</v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371"/>
      <c r="AD177" s="372"/>
      <c r="AE177" s="372"/>
      <c r="AF177" s="373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 t="s">
        <v>94</v>
      </c>
      <c r="B183" s="156"/>
      <c r="C183" s="156"/>
      <c r="D183" s="159" t="s">
        <v>128</v>
      </c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 t="s">
        <v>99</v>
      </c>
      <c r="AT183" s="156"/>
      <c r="AU183" s="156"/>
      <c r="AV183" s="159" t="s">
        <v>135</v>
      </c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120">
        <v>45983</v>
      </c>
      <c r="I185" s="94"/>
      <c r="J185" s="94"/>
      <c r="K185" s="94"/>
      <c r="L185" s="94"/>
      <c r="M185" s="94"/>
      <c r="N185" s="289">
        <v>26</v>
      </c>
      <c r="O185" s="289"/>
      <c r="P185" s="289"/>
      <c r="Q185" s="289"/>
      <c r="R185" s="289">
        <v>59</v>
      </c>
      <c r="S185" s="289"/>
      <c r="T185" s="289"/>
      <c r="U185" s="288">
        <f>IF(H185="","",ROUNDDOWN(N185/R185,3))</f>
        <v>0.44</v>
      </c>
      <c r="V185" s="288"/>
      <c r="W185" s="288"/>
      <c r="X185" s="288"/>
      <c r="Y185" s="312"/>
      <c r="Z185" s="313"/>
      <c r="AA185" s="313"/>
      <c r="AB185" s="314"/>
      <c r="AC185" s="312" t="s">
        <v>82</v>
      </c>
      <c r="AD185" s="313"/>
      <c r="AE185" s="313"/>
      <c r="AF185" s="313"/>
      <c r="AG185" s="313"/>
      <c r="AH185" s="313"/>
      <c r="AI185" s="314"/>
      <c r="AJ185" s="243" t="s">
        <v>130</v>
      </c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120">
        <v>46032</v>
      </c>
      <c r="BA185" s="94"/>
      <c r="BB185" s="94"/>
      <c r="BC185" s="94"/>
      <c r="BD185" s="94"/>
      <c r="BE185" s="94"/>
      <c r="BF185" s="289">
        <v>20</v>
      </c>
      <c r="BG185" s="289"/>
      <c r="BH185" s="289"/>
      <c r="BI185" s="289"/>
      <c r="BJ185" s="289">
        <v>30</v>
      </c>
      <c r="BK185" s="289"/>
      <c r="BL185" s="289"/>
      <c r="BM185" s="288">
        <f>IF(AZ185="","",ROUNDDOWN(BF185/BJ185,3))</f>
        <v>0.66600000000000004</v>
      </c>
      <c r="BN185" s="288"/>
      <c r="BO185" s="288"/>
      <c r="BP185" s="288"/>
      <c r="BQ185" s="312"/>
      <c r="BR185" s="313"/>
      <c r="BS185" s="313"/>
      <c r="BT185" s="314"/>
      <c r="BU185" s="312" t="s">
        <v>80</v>
      </c>
      <c r="BV185" s="313"/>
      <c r="BW185" s="313"/>
      <c r="BX185" s="313"/>
      <c r="BY185" s="313"/>
      <c r="BZ185" s="313"/>
      <c r="CA185" s="314"/>
      <c r="CB185" s="243" t="s">
        <v>130</v>
      </c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289"/>
      <c r="O186" s="289"/>
      <c r="P186" s="289"/>
      <c r="Q186" s="289"/>
      <c r="R186" s="289"/>
      <c r="S186" s="289"/>
      <c r="T186" s="289"/>
      <c r="U186" s="288"/>
      <c r="V186" s="288"/>
      <c r="W186" s="288"/>
      <c r="X186" s="288"/>
      <c r="Y186" s="315"/>
      <c r="Z186" s="316"/>
      <c r="AA186" s="316"/>
      <c r="AB186" s="317"/>
      <c r="AC186" s="315"/>
      <c r="AD186" s="316"/>
      <c r="AE186" s="316"/>
      <c r="AF186" s="316"/>
      <c r="AG186" s="316"/>
      <c r="AH186" s="316"/>
      <c r="AI186" s="317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289"/>
      <c r="BG186" s="289"/>
      <c r="BH186" s="289"/>
      <c r="BI186" s="289"/>
      <c r="BJ186" s="289"/>
      <c r="BK186" s="289"/>
      <c r="BL186" s="289"/>
      <c r="BM186" s="288"/>
      <c r="BN186" s="288"/>
      <c r="BO186" s="288"/>
      <c r="BP186" s="288"/>
      <c r="BQ186" s="315"/>
      <c r="BR186" s="316"/>
      <c r="BS186" s="316"/>
      <c r="BT186" s="317"/>
      <c r="BU186" s="315"/>
      <c r="BV186" s="316"/>
      <c r="BW186" s="316"/>
      <c r="BX186" s="316"/>
      <c r="BY186" s="316"/>
      <c r="BZ186" s="316"/>
      <c r="CA186" s="317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 t="s">
        <v>108</v>
      </c>
      <c r="B187" s="172"/>
      <c r="C187" s="172"/>
      <c r="D187" s="172"/>
      <c r="E187" s="172"/>
      <c r="F187" s="172"/>
      <c r="G187" s="172"/>
      <c r="H187" s="120">
        <v>45985</v>
      </c>
      <c r="I187" s="94"/>
      <c r="J187" s="94"/>
      <c r="K187" s="94"/>
      <c r="L187" s="94"/>
      <c r="M187" s="94"/>
      <c r="N187" s="121">
        <v>9</v>
      </c>
      <c r="O187" s="121"/>
      <c r="P187" s="121"/>
      <c r="Q187" s="121"/>
      <c r="R187" s="121">
        <v>31</v>
      </c>
      <c r="S187" s="121"/>
      <c r="T187" s="121"/>
      <c r="U187" s="126">
        <f>IF(H187="","",ROUNDDOWN(N187/R187,3))</f>
        <v>0.28999999999999998</v>
      </c>
      <c r="V187" s="126"/>
      <c r="W187" s="126"/>
      <c r="X187" s="126"/>
      <c r="Y187" s="318"/>
      <c r="Z187" s="319"/>
      <c r="AA187" s="319"/>
      <c r="AB187" s="320"/>
      <c r="AC187" s="318" t="s">
        <v>108</v>
      </c>
      <c r="AD187" s="319"/>
      <c r="AE187" s="319"/>
      <c r="AF187" s="319"/>
      <c r="AG187" s="319"/>
      <c r="AH187" s="319"/>
      <c r="AI187" s="320"/>
      <c r="AJ187" s="243" t="s">
        <v>130</v>
      </c>
      <c r="AK187" s="244"/>
      <c r="AL187" s="244"/>
      <c r="AM187" s="244"/>
      <c r="AN187" s="245"/>
      <c r="AS187" s="171" t="s">
        <v>82</v>
      </c>
      <c r="AT187" s="172"/>
      <c r="AU187" s="172"/>
      <c r="AV187" s="172"/>
      <c r="AW187" s="172"/>
      <c r="AX187" s="172"/>
      <c r="AY187" s="172"/>
      <c r="AZ187" s="120">
        <v>46034</v>
      </c>
      <c r="BA187" s="94"/>
      <c r="BB187" s="94"/>
      <c r="BC187" s="94"/>
      <c r="BD187" s="94"/>
      <c r="BE187" s="94"/>
      <c r="BF187" s="289">
        <v>17</v>
      </c>
      <c r="BG187" s="289"/>
      <c r="BH187" s="289"/>
      <c r="BI187" s="289"/>
      <c r="BJ187" s="289">
        <v>37</v>
      </c>
      <c r="BK187" s="289"/>
      <c r="BL187" s="289"/>
      <c r="BM187" s="288">
        <f>IF(AZ187="","",ROUNDDOWN(BF187/BJ187,3))</f>
        <v>0.45900000000000002</v>
      </c>
      <c r="BN187" s="288"/>
      <c r="BO187" s="288"/>
      <c r="BP187" s="288"/>
      <c r="BQ187" s="312"/>
      <c r="BR187" s="313"/>
      <c r="BS187" s="313"/>
      <c r="BT187" s="314"/>
      <c r="BU187" s="312" t="s">
        <v>86</v>
      </c>
      <c r="BV187" s="313"/>
      <c r="BW187" s="313"/>
      <c r="BX187" s="313"/>
      <c r="BY187" s="313"/>
      <c r="BZ187" s="313"/>
      <c r="CA187" s="314"/>
      <c r="CB187" s="243" t="s">
        <v>130</v>
      </c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121"/>
      <c r="O188" s="121"/>
      <c r="P188" s="121"/>
      <c r="Q188" s="121"/>
      <c r="R188" s="121"/>
      <c r="S188" s="121"/>
      <c r="T188" s="121"/>
      <c r="U188" s="126"/>
      <c r="V188" s="126"/>
      <c r="W188" s="126"/>
      <c r="X188" s="126"/>
      <c r="Y188" s="321"/>
      <c r="Z188" s="322"/>
      <c r="AA188" s="322"/>
      <c r="AB188" s="323"/>
      <c r="AC188" s="321"/>
      <c r="AD188" s="322"/>
      <c r="AE188" s="322"/>
      <c r="AF188" s="322"/>
      <c r="AG188" s="322"/>
      <c r="AH188" s="322"/>
      <c r="AI188" s="323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289"/>
      <c r="BG188" s="289"/>
      <c r="BH188" s="289"/>
      <c r="BI188" s="289"/>
      <c r="BJ188" s="289"/>
      <c r="BK188" s="289"/>
      <c r="BL188" s="289"/>
      <c r="BM188" s="288"/>
      <c r="BN188" s="288"/>
      <c r="BO188" s="288"/>
      <c r="BP188" s="288"/>
      <c r="BQ188" s="315"/>
      <c r="BR188" s="316"/>
      <c r="BS188" s="316"/>
      <c r="BT188" s="317"/>
      <c r="BU188" s="315"/>
      <c r="BV188" s="316"/>
      <c r="BW188" s="316"/>
      <c r="BX188" s="316"/>
      <c r="BY188" s="316"/>
      <c r="BZ188" s="316"/>
      <c r="CA188" s="317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 t="s">
        <v>78</v>
      </c>
      <c r="B189" s="170"/>
      <c r="C189" s="170"/>
      <c r="D189" s="170"/>
      <c r="E189" s="170"/>
      <c r="F189" s="170"/>
      <c r="G189" s="170"/>
      <c r="H189" s="308">
        <v>45986</v>
      </c>
      <c r="I189" s="309"/>
      <c r="J189" s="309"/>
      <c r="K189" s="309"/>
      <c r="L189" s="309"/>
      <c r="M189" s="309"/>
      <c r="N189" s="310">
        <v>19</v>
      </c>
      <c r="O189" s="310"/>
      <c r="P189" s="310"/>
      <c r="Q189" s="310"/>
      <c r="R189" s="310">
        <v>47</v>
      </c>
      <c r="S189" s="310"/>
      <c r="T189" s="310"/>
      <c r="U189" s="311">
        <f>IF(H189="","",ROUNDDOWN(N189/R189,3))</f>
        <v>0.40400000000000003</v>
      </c>
      <c r="V189" s="311"/>
      <c r="W189" s="311"/>
      <c r="X189" s="311"/>
      <c r="Y189" s="324"/>
      <c r="Z189" s="325"/>
      <c r="AA189" s="325"/>
      <c r="AB189" s="326"/>
      <c r="AC189" s="324" t="s">
        <v>127</v>
      </c>
      <c r="AD189" s="325"/>
      <c r="AE189" s="325"/>
      <c r="AF189" s="325"/>
      <c r="AG189" s="325"/>
      <c r="AH189" s="325"/>
      <c r="AI189" s="326"/>
      <c r="AJ189" s="202" t="s">
        <v>129</v>
      </c>
      <c r="AK189" s="330"/>
      <c r="AL189" s="330"/>
      <c r="AM189" s="330"/>
      <c r="AN189" s="331"/>
      <c r="AS189" s="169" t="s">
        <v>93</v>
      </c>
      <c r="AT189" s="170"/>
      <c r="AU189" s="170"/>
      <c r="AV189" s="170"/>
      <c r="AW189" s="170"/>
      <c r="AX189" s="170"/>
      <c r="AY189" s="170"/>
      <c r="AZ189" s="120">
        <v>46035</v>
      </c>
      <c r="BA189" s="94"/>
      <c r="BB189" s="94"/>
      <c r="BC189" s="94"/>
      <c r="BD189" s="94"/>
      <c r="BE189" s="94"/>
      <c r="BF189" s="121">
        <v>11</v>
      </c>
      <c r="BG189" s="121"/>
      <c r="BH189" s="121"/>
      <c r="BI189" s="121"/>
      <c r="BJ189" s="121">
        <v>35</v>
      </c>
      <c r="BK189" s="121"/>
      <c r="BL189" s="121"/>
      <c r="BM189" s="126">
        <f>IF(AZ189="","",ROUNDDOWN(BF189/BJ189,3))</f>
        <v>0.314</v>
      </c>
      <c r="BN189" s="126"/>
      <c r="BO189" s="126"/>
      <c r="BP189" s="126"/>
      <c r="BQ189" s="385"/>
      <c r="BR189" s="386"/>
      <c r="BS189" s="386"/>
      <c r="BT189" s="387"/>
      <c r="BU189" s="385" t="s">
        <v>82</v>
      </c>
      <c r="BV189" s="386"/>
      <c r="BW189" s="386"/>
      <c r="BX189" s="386"/>
      <c r="BY189" s="386"/>
      <c r="BZ189" s="386"/>
      <c r="CA189" s="387"/>
      <c r="CB189" s="255" t="s">
        <v>130</v>
      </c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309"/>
      <c r="I190" s="309"/>
      <c r="J190" s="309"/>
      <c r="K190" s="309"/>
      <c r="L190" s="309"/>
      <c r="M190" s="309"/>
      <c r="N190" s="310"/>
      <c r="O190" s="310"/>
      <c r="P190" s="310"/>
      <c r="Q190" s="310"/>
      <c r="R190" s="310"/>
      <c r="S190" s="310"/>
      <c r="T190" s="310"/>
      <c r="U190" s="311"/>
      <c r="V190" s="311"/>
      <c r="W190" s="311"/>
      <c r="X190" s="311"/>
      <c r="Y190" s="327"/>
      <c r="Z190" s="328"/>
      <c r="AA190" s="328"/>
      <c r="AB190" s="329"/>
      <c r="AC190" s="327"/>
      <c r="AD190" s="328"/>
      <c r="AE190" s="328"/>
      <c r="AF190" s="328"/>
      <c r="AG190" s="328"/>
      <c r="AH190" s="328"/>
      <c r="AI190" s="329"/>
      <c r="AJ190" s="332"/>
      <c r="AK190" s="333"/>
      <c r="AL190" s="333"/>
      <c r="AM190" s="333"/>
      <c r="AN190" s="334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121"/>
      <c r="BG190" s="121"/>
      <c r="BH190" s="121"/>
      <c r="BI190" s="121"/>
      <c r="BJ190" s="121"/>
      <c r="BK190" s="121"/>
      <c r="BL190" s="121"/>
      <c r="BM190" s="126"/>
      <c r="BN190" s="126"/>
      <c r="BO190" s="126"/>
      <c r="BP190" s="126"/>
      <c r="BQ190" s="388"/>
      <c r="BR190" s="389"/>
      <c r="BS190" s="389"/>
      <c r="BT190" s="390"/>
      <c r="BU190" s="388"/>
      <c r="BV190" s="389"/>
      <c r="BW190" s="389"/>
      <c r="BX190" s="389"/>
      <c r="BY190" s="389"/>
      <c r="BZ190" s="389"/>
      <c r="CA190" s="390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 t="s">
        <v>82</v>
      </c>
      <c r="B191" s="174"/>
      <c r="C191" s="174"/>
      <c r="D191" s="174"/>
      <c r="E191" s="174"/>
      <c r="F191" s="174"/>
      <c r="G191" s="174"/>
      <c r="H191" s="308">
        <v>45986</v>
      </c>
      <c r="I191" s="309"/>
      <c r="J191" s="309"/>
      <c r="K191" s="309"/>
      <c r="L191" s="309"/>
      <c r="M191" s="309"/>
      <c r="N191" s="374">
        <v>13</v>
      </c>
      <c r="O191" s="374"/>
      <c r="P191" s="374"/>
      <c r="Q191" s="374"/>
      <c r="R191" s="374">
        <v>23</v>
      </c>
      <c r="S191" s="374"/>
      <c r="T191" s="374"/>
      <c r="U191" s="375">
        <f>IF(H191="","",ROUNDDOWN(N191/R191,3))</f>
        <v>0.56499999999999995</v>
      </c>
      <c r="V191" s="375"/>
      <c r="W191" s="375"/>
      <c r="X191" s="375"/>
      <c r="Y191" s="374"/>
      <c r="Z191" s="374"/>
      <c r="AA191" s="374"/>
      <c r="AB191" s="374"/>
      <c r="AC191" s="374" t="s">
        <v>82</v>
      </c>
      <c r="AD191" s="374"/>
      <c r="AE191" s="374"/>
      <c r="AF191" s="374"/>
      <c r="AG191" s="374"/>
      <c r="AH191" s="374"/>
      <c r="AI191" s="374"/>
      <c r="AJ191" s="309" t="s">
        <v>129</v>
      </c>
      <c r="AK191" s="309"/>
      <c r="AL191" s="309"/>
      <c r="AM191" s="309"/>
      <c r="AN191" s="401"/>
      <c r="AS191" s="173" t="s">
        <v>136</v>
      </c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309"/>
      <c r="I192" s="309"/>
      <c r="J192" s="309"/>
      <c r="K192" s="309"/>
      <c r="L192" s="309"/>
      <c r="M192" s="309"/>
      <c r="N192" s="374"/>
      <c r="O192" s="374"/>
      <c r="P192" s="374"/>
      <c r="Q192" s="374"/>
      <c r="R192" s="374"/>
      <c r="S192" s="374"/>
      <c r="T192" s="374"/>
      <c r="U192" s="375"/>
      <c r="V192" s="375"/>
      <c r="W192" s="375"/>
      <c r="X192" s="375"/>
      <c r="Y192" s="374"/>
      <c r="Z192" s="374"/>
      <c r="AA192" s="374"/>
      <c r="AB192" s="374"/>
      <c r="AC192" s="374"/>
      <c r="AD192" s="374"/>
      <c r="AE192" s="374"/>
      <c r="AF192" s="374"/>
      <c r="AG192" s="374"/>
      <c r="AH192" s="374"/>
      <c r="AI192" s="374"/>
      <c r="AJ192" s="309"/>
      <c r="AK192" s="309"/>
      <c r="AL192" s="309"/>
      <c r="AM192" s="309"/>
      <c r="AN192" s="401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67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48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>Total</v>
      </c>
      <c r="I199" s="94"/>
      <c r="J199" s="94"/>
      <c r="K199" s="94"/>
      <c r="L199" s="94"/>
      <c r="M199" s="94"/>
      <c r="N199" s="98">
        <f>IF(H199="","",SUM(N185:Q188))</f>
        <v>35</v>
      </c>
      <c r="O199" s="98"/>
      <c r="P199" s="98"/>
      <c r="Q199" s="98"/>
      <c r="R199" s="98">
        <f>IF(H199="","",SUM(R185:T188))</f>
        <v>90</v>
      </c>
      <c r="S199" s="98"/>
      <c r="T199" s="98"/>
      <c r="U199" s="104">
        <f>IF(H199="","",ROUNDDOWN(N199/R199,3))</f>
        <v>0.38800000000000001</v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>
        <f>N189+N191</f>
        <v>32</v>
      </c>
      <c r="AE199" s="194"/>
      <c r="AF199" s="207"/>
      <c r="AG199" s="194">
        <f>R189+R191</f>
        <v>70</v>
      </c>
      <c r="AH199" s="194"/>
      <c r="AI199" s="194"/>
      <c r="AJ199" s="196">
        <f>IF(AD199="","",ROUNDDOWN(AD199/AG199,3))</f>
        <v>0.45700000000000002</v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>Total</v>
      </c>
      <c r="BA199" s="94"/>
      <c r="BB199" s="94"/>
      <c r="BC199" s="94"/>
      <c r="BD199" s="94"/>
      <c r="BE199" s="94"/>
      <c r="BF199" s="98">
        <f>IF(AZ199="","",SUM(BF185:BI196))</f>
        <v>48</v>
      </c>
      <c r="BG199" s="98"/>
      <c r="BH199" s="98"/>
      <c r="BI199" s="98"/>
      <c r="BJ199" s="98">
        <f>IF(AZ199="","",SUM(BJ185:BL196))</f>
        <v>102</v>
      </c>
      <c r="BK199" s="98"/>
      <c r="BL199" s="98"/>
      <c r="BM199" s="104">
        <f>IF(AZ199="","",ROUNDDOWN(BF199/BJ199,3))</f>
        <v>0.47</v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  <c r="AS204" s="182" t="s">
        <v>36</v>
      </c>
      <c r="AT204" s="183"/>
      <c r="AU204" s="183"/>
      <c r="AV204" s="183"/>
      <c r="AW204" s="183"/>
      <c r="AX204" s="183"/>
      <c r="AY204" s="183"/>
      <c r="AZ204" s="183"/>
      <c r="BA204" s="183"/>
      <c r="BB204" s="183"/>
      <c r="BC204" s="183"/>
      <c r="BD204" s="183"/>
      <c r="BE204" s="183"/>
      <c r="BF204" s="183"/>
      <c r="BG204" s="183"/>
      <c r="BH204" s="183"/>
      <c r="BI204" s="183"/>
      <c r="BJ204" s="183"/>
      <c r="BK204" s="183"/>
      <c r="BL204" s="183"/>
      <c r="BM204" s="183"/>
      <c r="BN204" s="183"/>
      <c r="BO204" s="183"/>
      <c r="BP204" s="183"/>
      <c r="BQ204" s="183"/>
      <c r="BR204" s="183"/>
      <c r="BS204" s="183"/>
      <c r="BT204" s="183"/>
      <c r="BU204" s="183"/>
      <c r="BV204" s="183"/>
      <c r="BW204" s="183"/>
      <c r="BX204" s="183"/>
      <c r="BY204" s="183"/>
      <c r="BZ204" s="183"/>
      <c r="CA204" s="183"/>
      <c r="CB204" s="183"/>
      <c r="CC204" s="183"/>
      <c r="CD204" s="183"/>
      <c r="CE204" s="183"/>
      <c r="CF204" s="184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  <c r="AS205" s="185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  <c r="BW205" s="186"/>
      <c r="BX205" s="186"/>
      <c r="BY205" s="186"/>
      <c r="BZ205" s="186"/>
      <c r="CA205" s="186"/>
      <c r="CB205" s="186"/>
      <c r="CC205" s="186"/>
      <c r="CD205" s="186"/>
      <c r="CE205" s="186"/>
      <c r="CF205" s="187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  <c r="AS206" s="155" t="s">
        <v>51</v>
      </c>
      <c r="AT206" s="156"/>
      <c r="AU206" s="156"/>
      <c r="AV206" s="159" t="s">
        <v>125</v>
      </c>
      <c r="AW206" s="97"/>
      <c r="AX206" s="97"/>
      <c r="AY206" s="97"/>
      <c r="AZ206" s="100" t="s">
        <v>11</v>
      </c>
      <c r="BA206" s="97"/>
      <c r="BB206" s="97"/>
      <c r="BC206" s="97"/>
      <c r="BD206" s="97"/>
      <c r="BE206" s="97"/>
      <c r="BF206" s="100" t="s">
        <v>7</v>
      </c>
      <c r="BG206" s="97"/>
      <c r="BH206" s="97"/>
      <c r="BI206" s="97"/>
      <c r="BJ206" s="100" t="s">
        <v>8</v>
      </c>
      <c r="BK206" s="97"/>
      <c r="BL206" s="97"/>
      <c r="BM206" s="100" t="s">
        <v>12</v>
      </c>
      <c r="BN206" s="97"/>
      <c r="BO206" s="97"/>
      <c r="BP206" s="97"/>
      <c r="BQ206" s="100" t="s">
        <v>13</v>
      </c>
      <c r="BR206" s="97"/>
      <c r="BS206" s="97"/>
      <c r="BT206" s="97"/>
      <c r="BU206" s="100" t="s">
        <v>14</v>
      </c>
      <c r="BV206" s="97"/>
      <c r="BW206" s="97"/>
      <c r="BX206" s="97"/>
      <c r="BY206" s="97"/>
      <c r="BZ206" s="97"/>
      <c r="CA206" s="97"/>
      <c r="CB206" s="100" t="s">
        <v>15</v>
      </c>
      <c r="CC206" s="97"/>
      <c r="CD206" s="97"/>
      <c r="CE206" s="97"/>
      <c r="CF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  <c r="AS207" s="157"/>
      <c r="AT207" s="158"/>
      <c r="AU207" s="158"/>
      <c r="AV207" s="160"/>
      <c r="AW207" s="97"/>
      <c r="AX207" s="97"/>
      <c r="AY207" s="97"/>
      <c r="AZ207" s="97"/>
      <c r="BA207" s="97"/>
      <c r="BB207" s="97"/>
      <c r="BC207" s="97"/>
      <c r="BD207" s="97"/>
      <c r="BE207" s="97"/>
      <c r="BF207" s="97"/>
      <c r="BG207" s="97"/>
      <c r="BH207" s="97"/>
      <c r="BI207" s="97"/>
      <c r="BJ207" s="97"/>
      <c r="BK207" s="97"/>
      <c r="BL207" s="97"/>
      <c r="BM207" s="97"/>
      <c r="BN207" s="97"/>
      <c r="BO207" s="97"/>
      <c r="BP207" s="97"/>
      <c r="BQ207" s="97"/>
      <c r="BR207" s="97"/>
      <c r="BS207" s="97"/>
      <c r="BT207" s="97"/>
      <c r="BU207" s="97"/>
      <c r="BV207" s="97"/>
      <c r="BW207" s="97"/>
      <c r="BX207" s="97"/>
      <c r="BY207" s="97"/>
      <c r="BZ207" s="97"/>
      <c r="CA207" s="97"/>
      <c r="CB207" s="97"/>
      <c r="CC207" s="97"/>
      <c r="CD207" s="97"/>
      <c r="CE207" s="97"/>
      <c r="CF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  <c r="AS208" s="171" t="s">
        <v>108</v>
      </c>
      <c r="AT208" s="172"/>
      <c r="AU208" s="172"/>
      <c r="AV208" s="172"/>
      <c r="AW208" s="172"/>
      <c r="AX208" s="172"/>
      <c r="AY208" s="172"/>
      <c r="AZ208" s="120">
        <v>45974</v>
      </c>
      <c r="BA208" s="94"/>
      <c r="BB208" s="94"/>
      <c r="BC208" s="94"/>
      <c r="BD208" s="94"/>
      <c r="BE208" s="94"/>
      <c r="BF208" s="121">
        <v>17</v>
      </c>
      <c r="BG208" s="121"/>
      <c r="BH208" s="121"/>
      <c r="BI208" s="121"/>
      <c r="BJ208" s="121">
        <v>40</v>
      </c>
      <c r="BK208" s="121"/>
      <c r="BL208" s="121"/>
      <c r="BM208" s="126">
        <f>IF(AZ208="","",ROUNDDOWN(BF208/BJ208,3))</f>
        <v>0.42499999999999999</v>
      </c>
      <c r="BN208" s="126"/>
      <c r="BO208" s="126"/>
      <c r="BP208" s="126"/>
      <c r="BQ208" s="121">
        <v>3</v>
      </c>
      <c r="BR208" s="121"/>
      <c r="BS208" s="121"/>
      <c r="BT208" s="121"/>
      <c r="BU208" s="121" t="s">
        <v>121</v>
      </c>
      <c r="BV208" s="121"/>
      <c r="BW208" s="121"/>
      <c r="BX208" s="121"/>
      <c r="BY208" s="121"/>
      <c r="BZ208" s="121"/>
      <c r="CA208" s="121"/>
      <c r="CB208" s="94" t="s">
        <v>17</v>
      </c>
      <c r="CC208" s="94"/>
      <c r="CD208" s="94"/>
      <c r="CE208" s="94"/>
      <c r="CF208" s="122"/>
    </row>
    <row r="209" spans="1:84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  <c r="AS209" s="171"/>
      <c r="AT209" s="172"/>
      <c r="AU209" s="172"/>
      <c r="AV209" s="172"/>
      <c r="AW209" s="172"/>
      <c r="AX209" s="172"/>
      <c r="AY209" s="172"/>
      <c r="AZ209" s="94"/>
      <c r="BA209" s="94"/>
      <c r="BB209" s="94"/>
      <c r="BC209" s="94"/>
      <c r="BD209" s="94"/>
      <c r="BE209" s="94"/>
      <c r="BF209" s="121"/>
      <c r="BG209" s="121"/>
      <c r="BH209" s="121"/>
      <c r="BI209" s="121"/>
      <c r="BJ209" s="121"/>
      <c r="BK209" s="121"/>
      <c r="BL209" s="121"/>
      <c r="BM209" s="126"/>
      <c r="BN209" s="126"/>
      <c r="BO209" s="126"/>
      <c r="BP209" s="126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94"/>
      <c r="CC209" s="94"/>
      <c r="CD209" s="94"/>
      <c r="CE209" s="94"/>
      <c r="CF209" s="122"/>
    </row>
    <row r="210" spans="1:84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  <c r="AS210" s="169" t="s">
        <v>101</v>
      </c>
      <c r="AT210" s="170"/>
      <c r="AU210" s="170"/>
      <c r="AV210" s="170"/>
      <c r="AW210" s="170"/>
      <c r="AX210" s="170"/>
      <c r="AY210" s="170"/>
      <c r="AZ210" s="120">
        <v>45974</v>
      </c>
      <c r="BA210" s="94"/>
      <c r="BB210" s="94"/>
      <c r="BC210" s="94"/>
      <c r="BD210" s="94"/>
      <c r="BE210" s="94"/>
      <c r="BF210" s="121">
        <v>14</v>
      </c>
      <c r="BG210" s="121"/>
      <c r="BH210" s="121"/>
      <c r="BI210" s="121"/>
      <c r="BJ210" s="121">
        <v>40</v>
      </c>
      <c r="BK210" s="121"/>
      <c r="BL210" s="121"/>
      <c r="BM210" s="126">
        <f>IF(AZ210="","",ROUNDDOWN(BF210/BJ210,3))</f>
        <v>0.35</v>
      </c>
      <c r="BN210" s="126"/>
      <c r="BO210" s="126"/>
      <c r="BP210" s="126"/>
      <c r="BQ210" s="121">
        <v>2</v>
      </c>
      <c r="BR210" s="121"/>
      <c r="BS210" s="121"/>
      <c r="BT210" s="121"/>
      <c r="BU210" s="121" t="s">
        <v>101</v>
      </c>
      <c r="BV210" s="121"/>
      <c r="BW210" s="121"/>
      <c r="BX210" s="121"/>
      <c r="BY210" s="121"/>
      <c r="BZ210" s="121"/>
      <c r="CA210" s="121"/>
      <c r="CB210" s="94" t="s">
        <v>17</v>
      </c>
      <c r="CC210" s="94"/>
      <c r="CD210" s="94"/>
      <c r="CE210" s="94"/>
      <c r="CF210" s="122"/>
    </row>
    <row r="211" spans="1:84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  <c r="AS211" s="169"/>
      <c r="AT211" s="170"/>
      <c r="AU211" s="170"/>
      <c r="AV211" s="170"/>
      <c r="AW211" s="170"/>
      <c r="AX211" s="170"/>
      <c r="AY211" s="170"/>
      <c r="AZ211" s="94"/>
      <c r="BA211" s="94"/>
      <c r="BB211" s="94"/>
      <c r="BC211" s="94"/>
      <c r="BD211" s="94"/>
      <c r="BE211" s="94"/>
      <c r="BF211" s="121"/>
      <c r="BG211" s="121"/>
      <c r="BH211" s="121"/>
      <c r="BI211" s="121"/>
      <c r="BJ211" s="121"/>
      <c r="BK211" s="121"/>
      <c r="BL211" s="121"/>
      <c r="BM211" s="126"/>
      <c r="BN211" s="126"/>
      <c r="BO211" s="126"/>
      <c r="BP211" s="126"/>
      <c r="BQ211" s="121"/>
      <c r="BR211" s="121"/>
      <c r="BS211" s="121"/>
      <c r="BT211" s="121"/>
      <c r="BU211" s="121"/>
      <c r="BV211" s="121"/>
      <c r="BW211" s="121"/>
      <c r="BX211" s="121"/>
      <c r="BY211" s="121"/>
      <c r="BZ211" s="121"/>
      <c r="CA211" s="121"/>
      <c r="CB211" s="94"/>
      <c r="CC211" s="94"/>
      <c r="CD211" s="94"/>
      <c r="CE211" s="94"/>
      <c r="CF211" s="122"/>
    </row>
    <row r="212" spans="1:84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  <c r="AS212" s="173" t="s">
        <v>121</v>
      </c>
      <c r="AT212" s="174"/>
      <c r="AU212" s="174"/>
      <c r="AV212" s="174"/>
      <c r="AW212" s="174"/>
      <c r="AX212" s="174"/>
      <c r="AY212" s="174"/>
      <c r="AZ212" s="94"/>
      <c r="BA212" s="94"/>
      <c r="BB212" s="94"/>
      <c r="BC212" s="94"/>
      <c r="BD212" s="94"/>
      <c r="BE212" s="94"/>
      <c r="BF212" s="98"/>
      <c r="BG212" s="98"/>
      <c r="BH212" s="98"/>
      <c r="BI212" s="98"/>
      <c r="BJ212" s="98"/>
      <c r="BK212" s="98"/>
      <c r="BL212" s="98"/>
      <c r="BM212" s="104" t="str">
        <f>IF(AZ212="","",ROUNDDOWN(BF212/BJ212,3))</f>
        <v/>
      </c>
      <c r="BN212" s="104"/>
      <c r="BO212" s="104"/>
      <c r="BP212" s="104"/>
      <c r="BQ212" s="98"/>
      <c r="BR212" s="98"/>
      <c r="BS212" s="98"/>
      <c r="BT212" s="98"/>
      <c r="BU212" s="98"/>
      <c r="BV212" s="98"/>
      <c r="BW212" s="98"/>
      <c r="BX212" s="98"/>
      <c r="BY212" s="98"/>
      <c r="BZ212" s="98"/>
      <c r="CA212" s="98"/>
      <c r="CB212" s="94"/>
      <c r="CC212" s="94"/>
      <c r="CD212" s="94"/>
      <c r="CE212" s="94"/>
      <c r="CF212" s="122"/>
    </row>
    <row r="213" spans="1:84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  <c r="AS213" s="173"/>
      <c r="AT213" s="174"/>
      <c r="AU213" s="174"/>
      <c r="AV213" s="174"/>
      <c r="AW213" s="174"/>
      <c r="AX213" s="174"/>
      <c r="AY213" s="174"/>
      <c r="AZ213" s="94"/>
      <c r="BA213" s="94"/>
      <c r="BB213" s="94"/>
      <c r="BC213" s="94"/>
      <c r="BD213" s="94"/>
      <c r="BE213" s="94"/>
      <c r="BF213" s="98"/>
      <c r="BG213" s="98"/>
      <c r="BH213" s="98"/>
      <c r="BI213" s="98"/>
      <c r="BJ213" s="98"/>
      <c r="BK213" s="98"/>
      <c r="BL213" s="98"/>
      <c r="BM213" s="104"/>
      <c r="BN213" s="104"/>
      <c r="BO213" s="104"/>
      <c r="BP213" s="104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4"/>
      <c r="CC213" s="94"/>
      <c r="CD213" s="94"/>
      <c r="CE213" s="94"/>
      <c r="CF213" s="122"/>
    </row>
    <row r="214" spans="1:84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  <c r="AS214" s="173" t="s">
        <v>123</v>
      </c>
      <c r="AT214" s="174"/>
      <c r="AU214" s="174"/>
      <c r="AV214" s="174"/>
      <c r="AW214" s="174"/>
      <c r="AX214" s="174"/>
      <c r="AY214" s="174"/>
      <c r="AZ214" s="94"/>
      <c r="BA214" s="94"/>
      <c r="BB214" s="94"/>
      <c r="BC214" s="94"/>
      <c r="BD214" s="94"/>
      <c r="BE214" s="94"/>
      <c r="BF214" s="98"/>
      <c r="BG214" s="98"/>
      <c r="BH214" s="98"/>
      <c r="BI214" s="98"/>
      <c r="BJ214" s="98"/>
      <c r="BK214" s="98"/>
      <c r="BL214" s="98"/>
      <c r="BM214" s="104" t="str">
        <f>IF(AZ214="","",ROUNDDOWN(BF214/BJ214,3))</f>
        <v/>
      </c>
      <c r="BN214" s="104"/>
      <c r="BO214" s="104"/>
      <c r="BP214" s="104"/>
      <c r="BQ214" s="98"/>
      <c r="BR214" s="98"/>
      <c r="BS214" s="98"/>
      <c r="BT214" s="98"/>
      <c r="BU214" s="98"/>
      <c r="BV214" s="98"/>
      <c r="BW214" s="98"/>
      <c r="BX214" s="98"/>
      <c r="BY214" s="98"/>
      <c r="BZ214" s="98"/>
      <c r="CA214" s="98"/>
      <c r="CB214" s="94"/>
      <c r="CC214" s="94"/>
      <c r="CD214" s="94"/>
      <c r="CE214" s="94"/>
      <c r="CF214" s="122"/>
    </row>
    <row r="215" spans="1:84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  <c r="AS215" s="173"/>
      <c r="AT215" s="174"/>
      <c r="AU215" s="174"/>
      <c r="AV215" s="174"/>
      <c r="AW215" s="174"/>
      <c r="AX215" s="174"/>
      <c r="AY215" s="174"/>
      <c r="AZ215" s="94"/>
      <c r="BA215" s="94"/>
      <c r="BB215" s="94"/>
      <c r="BC215" s="94"/>
      <c r="BD215" s="94"/>
      <c r="BE215" s="94"/>
      <c r="BF215" s="98"/>
      <c r="BG215" s="98"/>
      <c r="BH215" s="98"/>
      <c r="BI215" s="98"/>
      <c r="BJ215" s="98"/>
      <c r="BK215" s="98"/>
      <c r="BL215" s="98"/>
      <c r="BM215" s="104"/>
      <c r="BN215" s="104"/>
      <c r="BO215" s="104"/>
      <c r="BP215" s="104"/>
      <c r="BQ215" s="98"/>
      <c r="BR215" s="98"/>
      <c r="BS215" s="98"/>
      <c r="BT215" s="98"/>
      <c r="BU215" s="98"/>
      <c r="BV215" s="98"/>
      <c r="BW215" s="98"/>
      <c r="BX215" s="98"/>
      <c r="BY215" s="98"/>
      <c r="BZ215" s="98"/>
      <c r="CA215" s="98"/>
      <c r="CB215" s="94"/>
      <c r="CC215" s="94"/>
      <c r="CD215" s="94"/>
      <c r="CE215" s="94"/>
      <c r="CF215" s="122"/>
    </row>
    <row r="216" spans="1:84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  <c r="AS216" s="175"/>
      <c r="AT216" s="176"/>
      <c r="AU216" s="176"/>
      <c r="AV216" s="176"/>
      <c r="AW216" s="176"/>
      <c r="AX216" s="176"/>
      <c r="AY216" s="176"/>
      <c r="AZ216" s="94"/>
      <c r="BA216" s="94"/>
      <c r="BB216" s="94"/>
      <c r="BC216" s="94"/>
      <c r="BD216" s="94"/>
      <c r="BE216" s="94"/>
      <c r="BF216" s="98"/>
      <c r="BG216" s="98"/>
      <c r="BH216" s="98"/>
      <c r="BI216" s="98"/>
      <c r="BJ216" s="98"/>
      <c r="BK216" s="98"/>
      <c r="BL216" s="98"/>
      <c r="BM216" s="104" t="str">
        <f>IF(AZ216="","",ROUNDDOWN(BF216/BJ216,3))</f>
        <v/>
      </c>
      <c r="BN216" s="104"/>
      <c r="BO216" s="104"/>
      <c r="BP216" s="104"/>
      <c r="BQ216" s="98"/>
      <c r="BR216" s="98"/>
      <c r="BS216" s="98"/>
      <c r="BT216" s="98"/>
      <c r="BU216" s="98"/>
      <c r="BV216" s="98"/>
      <c r="BW216" s="98"/>
      <c r="BX216" s="98"/>
      <c r="BY216" s="98"/>
      <c r="BZ216" s="98"/>
      <c r="CA216" s="98"/>
      <c r="CB216" s="94"/>
      <c r="CC216" s="94"/>
      <c r="CD216" s="94"/>
      <c r="CE216" s="94"/>
      <c r="CF216" s="122"/>
    </row>
    <row r="217" spans="1:84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  <c r="AS217" s="177"/>
      <c r="AT217" s="97"/>
      <c r="AU217" s="97"/>
      <c r="AV217" s="97"/>
      <c r="AW217" s="97"/>
      <c r="AX217" s="97"/>
      <c r="AY217" s="97"/>
      <c r="AZ217" s="94"/>
      <c r="BA217" s="94"/>
      <c r="BB217" s="94"/>
      <c r="BC217" s="94"/>
      <c r="BD217" s="94"/>
      <c r="BE217" s="94"/>
      <c r="BF217" s="98"/>
      <c r="BG217" s="98"/>
      <c r="BH217" s="98"/>
      <c r="BI217" s="98"/>
      <c r="BJ217" s="98"/>
      <c r="BK217" s="98"/>
      <c r="BL217" s="98"/>
      <c r="BM217" s="104"/>
      <c r="BN217" s="104"/>
      <c r="BO217" s="104"/>
      <c r="BP217" s="104"/>
      <c r="BQ217" s="98"/>
      <c r="BR217" s="98"/>
      <c r="BS217" s="98"/>
      <c r="BT217" s="98"/>
      <c r="BU217" s="98"/>
      <c r="BV217" s="98"/>
      <c r="BW217" s="98"/>
      <c r="BX217" s="98"/>
      <c r="BY217" s="98"/>
      <c r="BZ217" s="98"/>
      <c r="CA217" s="98"/>
      <c r="CB217" s="94"/>
      <c r="CC217" s="94"/>
      <c r="CD217" s="94"/>
      <c r="CE217" s="94"/>
      <c r="CF217" s="122"/>
    </row>
    <row r="218" spans="1:84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  <c r="AS218" s="178"/>
      <c r="AT218" s="179"/>
      <c r="AU218" s="179"/>
      <c r="AV218" s="179"/>
      <c r="AW218" s="179"/>
      <c r="AX218" s="179"/>
      <c r="AY218" s="179"/>
      <c r="AZ218" s="94"/>
      <c r="BA218" s="94"/>
      <c r="BB218" s="94"/>
      <c r="BC218" s="94"/>
      <c r="BD218" s="94"/>
      <c r="BE218" s="94"/>
      <c r="BF218" s="98"/>
      <c r="BG218" s="98"/>
      <c r="BH218" s="98"/>
      <c r="BI218" s="98"/>
      <c r="BJ218" s="98"/>
      <c r="BK218" s="98"/>
      <c r="BL218" s="98"/>
      <c r="BM218" s="104" t="str">
        <f>IF(AZ218="","",ROUNDDOWN(BF218/BJ218,3))</f>
        <v/>
      </c>
      <c r="BN218" s="104"/>
      <c r="BO218" s="104"/>
      <c r="BP218" s="104"/>
      <c r="BQ218" s="98"/>
      <c r="BR218" s="98"/>
      <c r="BS218" s="98"/>
      <c r="BT218" s="98"/>
      <c r="BU218" s="98"/>
      <c r="BV218" s="98"/>
      <c r="BW218" s="98"/>
      <c r="BX218" s="98"/>
      <c r="BY218" s="98"/>
      <c r="BZ218" s="98"/>
      <c r="CA218" s="98"/>
      <c r="CB218" s="94"/>
      <c r="CC218" s="94"/>
      <c r="CD218" s="94"/>
      <c r="CE218" s="94"/>
      <c r="CF218" s="122"/>
    </row>
    <row r="219" spans="1:84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  <c r="AS219" s="180"/>
      <c r="AT219" s="181"/>
      <c r="AU219" s="181"/>
      <c r="AV219" s="181"/>
      <c r="AW219" s="181"/>
      <c r="AX219" s="181"/>
      <c r="AY219" s="181"/>
      <c r="AZ219" s="94"/>
      <c r="BA219" s="94"/>
      <c r="BB219" s="94"/>
      <c r="BC219" s="94"/>
      <c r="BD219" s="94"/>
      <c r="BE219" s="94"/>
      <c r="BF219" s="98"/>
      <c r="BG219" s="98"/>
      <c r="BH219" s="98"/>
      <c r="BI219" s="98"/>
      <c r="BJ219" s="98"/>
      <c r="BK219" s="98"/>
      <c r="BL219" s="98"/>
      <c r="BM219" s="104"/>
      <c r="BN219" s="104"/>
      <c r="BO219" s="104"/>
      <c r="BP219" s="104"/>
      <c r="BQ219" s="135"/>
      <c r="BR219" s="135"/>
      <c r="BS219" s="135"/>
      <c r="BT219" s="135"/>
      <c r="BU219" s="135"/>
      <c r="BV219" s="135"/>
      <c r="BW219" s="135"/>
      <c r="BX219" s="135"/>
      <c r="BY219" s="135"/>
      <c r="BZ219" s="135"/>
      <c r="CA219" s="135"/>
      <c r="CB219" s="136"/>
      <c r="CC219" s="136"/>
      <c r="CD219" s="136"/>
      <c r="CE219" s="136"/>
      <c r="CF219" s="137"/>
    </row>
    <row r="220" spans="1:84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  <c r="AS220" s="53"/>
      <c r="AT220" s="53"/>
      <c r="AU220" s="53"/>
      <c r="AV220" s="53"/>
      <c r="AW220" s="53"/>
      <c r="AX220" s="53"/>
      <c r="AY220" s="53"/>
      <c r="AZ220" s="94"/>
      <c r="BA220" s="94"/>
      <c r="BB220" s="94"/>
      <c r="BC220" s="94"/>
      <c r="BD220" s="94"/>
      <c r="BE220" s="94"/>
      <c r="BF220" s="98">
        <f>SUM(BF208:BI219)</f>
        <v>31</v>
      </c>
      <c r="BG220" s="98"/>
      <c r="BH220" s="98"/>
      <c r="BI220" s="98"/>
      <c r="BJ220" s="98"/>
      <c r="BK220" s="98"/>
      <c r="BL220" s="98"/>
      <c r="BM220" s="104" t="str">
        <f>IF(AZ220="","",ROUNDDOWN(BF220/BJ220,3))</f>
        <v/>
      </c>
      <c r="BN220" s="104"/>
      <c r="BO220" s="104"/>
      <c r="BP220" s="104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"/>
      <c r="CC220" s="4"/>
      <c r="CD220" s="4"/>
      <c r="CE220" s="4"/>
      <c r="CF220" s="4"/>
    </row>
    <row r="221" spans="1:84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  <c r="AS221" s="53"/>
      <c r="AT221" s="53"/>
      <c r="AU221" s="53"/>
      <c r="AV221" s="53"/>
      <c r="AW221" s="53"/>
      <c r="AX221" s="53"/>
      <c r="AY221" s="53"/>
      <c r="AZ221" s="94"/>
      <c r="BA221" s="94"/>
      <c r="BB221" s="94"/>
      <c r="BC221" s="94"/>
      <c r="BD221" s="94"/>
      <c r="BE221" s="94"/>
      <c r="BF221" s="134"/>
      <c r="BG221" s="134"/>
      <c r="BH221" s="134"/>
      <c r="BI221" s="134"/>
      <c r="BJ221" s="98"/>
      <c r="BK221" s="98"/>
      <c r="BL221" s="98"/>
      <c r="BM221" s="104"/>
      <c r="BN221" s="104"/>
      <c r="BO221" s="104"/>
      <c r="BP221" s="104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"/>
      <c r="CC221" s="4"/>
      <c r="CD221" s="4"/>
      <c r="CE221" s="4"/>
      <c r="CF221" s="4"/>
    </row>
    <row r="222" spans="1:84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S222" s="41"/>
      <c r="AT222" s="41"/>
      <c r="AU222" s="41"/>
      <c r="AV222" s="41"/>
      <c r="AW222" s="41"/>
      <c r="AX222" s="41"/>
      <c r="AY222" s="41"/>
      <c r="AZ222" s="143" t="str">
        <f>IF(BF220=0,"","Total")</f>
        <v>Total</v>
      </c>
      <c r="BA222" s="94"/>
      <c r="BB222" s="94"/>
      <c r="BC222" s="94"/>
      <c r="BD222" s="94"/>
      <c r="BE222" s="94"/>
      <c r="BF222" s="98">
        <f>IF(AZ222="","",SUM(BF208:BI219))</f>
        <v>31</v>
      </c>
      <c r="BG222" s="98"/>
      <c r="BH222" s="98"/>
      <c r="BI222" s="98"/>
      <c r="BJ222" s="98">
        <f>IF(AZ222="","",SUM(BJ208:BL219))</f>
        <v>80</v>
      </c>
      <c r="BK222" s="98"/>
      <c r="BL222" s="98"/>
      <c r="BM222" s="104">
        <f>IF(AZ222="","",ROUNDDOWN(BF222/BJ222,3))</f>
        <v>0.38700000000000001</v>
      </c>
      <c r="BN222" s="104"/>
      <c r="BO222" s="104"/>
      <c r="BP222" s="140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</row>
    <row r="223" spans="1:84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S223" s="41"/>
      <c r="AT223" s="41"/>
      <c r="AU223" s="41"/>
      <c r="AV223" s="41"/>
      <c r="AW223" s="41"/>
      <c r="AX223" s="41"/>
      <c r="AY223" s="41"/>
      <c r="AZ223" s="144"/>
      <c r="BA223" s="136"/>
      <c r="BB223" s="136"/>
      <c r="BC223" s="136"/>
      <c r="BD223" s="136"/>
      <c r="BE223" s="136"/>
      <c r="BF223" s="135"/>
      <c r="BG223" s="135"/>
      <c r="BH223" s="135"/>
      <c r="BI223" s="135"/>
      <c r="BJ223" s="135"/>
      <c r="BK223" s="135"/>
      <c r="BL223" s="135"/>
      <c r="BM223" s="141"/>
      <c r="BN223" s="141"/>
      <c r="BO223" s="141"/>
      <c r="BP223" s="142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</row>
  </sheetData>
  <mergeCells count="1468">
    <mergeCell ref="D59:G60"/>
    <mergeCell ref="AC57:AI58"/>
    <mergeCell ref="D47:G48"/>
    <mergeCell ref="BF65:BI66"/>
    <mergeCell ref="BJ65:BL66"/>
    <mergeCell ref="AZ63:BE64"/>
    <mergeCell ref="Y49:AB50"/>
    <mergeCell ref="AC49:AI50"/>
    <mergeCell ref="AJ49:AN50"/>
    <mergeCell ref="AZ49:BE50"/>
    <mergeCell ref="H53:M54"/>
    <mergeCell ref="N53:Q54"/>
    <mergeCell ref="R53:T54"/>
    <mergeCell ref="U53:X54"/>
    <mergeCell ref="U57:X58"/>
    <mergeCell ref="Y57:AB58"/>
    <mergeCell ref="AJ65:AN66"/>
    <mergeCell ref="H57:M58"/>
    <mergeCell ref="N57:Q58"/>
    <mergeCell ref="AJ63:AN64"/>
    <mergeCell ref="N49:Q50"/>
    <mergeCell ref="R49:T50"/>
    <mergeCell ref="AV61:AY62"/>
    <mergeCell ref="AV63:AY64"/>
    <mergeCell ref="AV65:AY66"/>
    <mergeCell ref="AJ57:AN58"/>
    <mergeCell ref="BJ57:BL58"/>
    <mergeCell ref="BJ53:BL54"/>
    <mergeCell ref="AV57:AY58"/>
    <mergeCell ref="D61:G62"/>
    <mergeCell ref="D63:G64"/>
    <mergeCell ref="D65:G66"/>
    <mergeCell ref="D57:G58"/>
    <mergeCell ref="AJ53:AN54"/>
    <mergeCell ref="DM24:DS25"/>
    <mergeCell ref="DT24:DX25"/>
    <mergeCell ref="D26:G27"/>
    <mergeCell ref="AV26:AY27"/>
    <mergeCell ref="CN26:CQ27"/>
    <mergeCell ref="BM26:BP27"/>
    <mergeCell ref="BQ26:BT27"/>
    <mergeCell ref="CB26:CF27"/>
    <mergeCell ref="CR26:CW27"/>
    <mergeCell ref="AZ26:BE27"/>
    <mergeCell ref="BF26:BI27"/>
    <mergeCell ref="BJ26:BL27"/>
    <mergeCell ref="BF49:BI50"/>
    <mergeCell ref="BJ49:BL50"/>
    <mergeCell ref="BM49:BP50"/>
    <mergeCell ref="BQ49:BT50"/>
    <mergeCell ref="BU49:CA50"/>
    <mergeCell ref="R26:T27"/>
    <mergeCell ref="U26:X27"/>
    <mergeCell ref="Y26:AB27"/>
    <mergeCell ref="BU47:CA48"/>
    <mergeCell ref="CB47:CF48"/>
    <mergeCell ref="A43:AN44"/>
    <mergeCell ref="AS43:CF44"/>
    <mergeCell ref="A45:G46"/>
    <mergeCell ref="H45:M46"/>
    <mergeCell ref="D49:G50"/>
    <mergeCell ref="AV49:AY50"/>
    <mergeCell ref="D51:G52"/>
    <mergeCell ref="D53:G54"/>
    <mergeCell ref="H47:M48"/>
    <mergeCell ref="N47:Q48"/>
    <mergeCell ref="R47:T48"/>
    <mergeCell ref="U47:X48"/>
    <mergeCell ref="Y47:AB48"/>
    <mergeCell ref="H49:M50"/>
    <mergeCell ref="U49:X50"/>
    <mergeCell ref="A16:C35"/>
    <mergeCell ref="D16:G17"/>
    <mergeCell ref="AS16:AU35"/>
    <mergeCell ref="AV16:AY17"/>
    <mergeCell ref="D18:G19"/>
    <mergeCell ref="AV18:AY19"/>
    <mergeCell ref="D20:G21"/>
    <mergeCell ref="AV20:AY21"/>
    <mergeCell ref="D22:G23"/>
    <mergeCell ref="AV22:AY23"/>
    <mergeCell ref="D24:G25"/>
    <mergeCell ref="H24:M25"/>
    <mergeCell ref="N24:Q25"/>
    <mergeCell ref="R24:T25"/>
    <mergeCell ref="U24:X25"/>
    <mergeCell ref="Y24:AB25"/>
    <mergeCell ref="U32:X33"/>
    <mergeCell ref="Y32:AB33"/>
    <mergeCell ref="AC26:AI27"/>
    <mergeCell ref="AJ26:AN27"/>
    <mergeCell ref="H26:M27"/>
    <mergeCell ref="N26:Q27"/>
    <mergeCell ref="D30:G31"/>
    <mergeCell ref="AV30:AY31"/>
    <mergeCell ref="D32:G33"/>
    <mergeCell ref="N30:Q31"/>
    <mergeCell ref="R30:T31"/>
    <mergeCell ref="H32:M33"/>
    <mergeCell ref="D34:G35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A189:G190"/>
    <mergeCell ref="A183:C184"/>
    <mergeCell ref="D183:G184"/>
    <mergeCell ref="A160:C161"/>
    <mergeCell ref="U55:X56"/>
    <mergeCell ref="Y55:AB56"/>
    <mergeCell ref="AC55:AI56"/>
    <mergeCell ref="H174:M175"/>
    <mergeCell ref="N174:Q175"/>
    <mergeCell ref="R174:T175"/>
    <mergeCell ref="U174:X175"/>
    <mergeCell ref="H168:M169"/>
    <mergeCell ref="N168:Q169"/>
    <mergeCell ref="R168:T169"/>
    <mergeCell ref="U168:X169"/>
    <mergeCell ref="Y168:AB169"/>
    <mergeCell ref="AV53:AY54"/>
    <mergeCell ref="D55:G56"/>
    <mergeCell ref="H55:M56"/>
    <mergeCell ref="U189:X190"/>
    <mergeCell ref="Y189:AB190"/>
    <mergeCell ref="AC189:AI190"/>
    <mergeCell ref="AJ189:AN190"/>
    <mergeCell ref="AS189:AY190"/>
    <mergeCell ref="U214:X215"/>
    <mergeCell ref="Y214:AB215"/>
    <mergeCell ref="H170:M171"/>
    <mergeCell ref="N170:Q171"/>
    <mergeCell ref="R170:T171"/>
    <mergeCell ref="U170:X171"/>
    <mergeCell ref="BJ55:BL56"/>
    <mergeCell ref="BM55:BP56"/>
    <mergeCell ref="BQ55:BT56"/>
    <mergeCell ref="H189:M190"/>
    <mergeCell ref="N189:Q190"/>
    <mergeCell ref="H183:M184"/>
    <mergeCell ref="N183:Q184"/>
    <mergeCell ref="BQ168:BT169"/>
    <mergeCell ref="AJ166:AN167"/>
    <mergeCell ref="AS166:AY167"/>
    <mergeCell ref="BM151:BP152"/>
    <mergeCell ref="H147:M148"/>
    <mergeCell ref="N147:Q148"/>
    <mergeCell ref="R147:T148"/>
    <mergeCell ref="U147:X148"/>
    <mergeCell ref="BQ145:BT146"/>
    <mergeCell ref="N55:Q56"/>
    <mergeCell ref="R55:T56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BM197:BP198"/>
    <mergeCell ref="U193:X194"/>
    <mergeCell ref="BQ191:BT192"/>
    <mergeCell ref="AJ212:AN213"/>
    <mergeCell ref="AS204:CF205"/>
    <mergeCell ref="AS206:AU207"/>
    <mergeCell ref="AV206:AY207"/>
    <mergeCell ref="AZ206:BE207"/>
    <mergeCell ref="BF206:BI207"/>
    <mergeCell ref="BF63:BI64"/>
    <mergeCell ref="A212:G213"/>
    <mergeCell ref="H212:M213"/>
    <mergeCell ref="N212:Q213"/>
    <mergeCell ref="R212:T213"/>
    <mergeCell ref="U212:X213"/>
    <mergeCell ref="Y212:AB213"/>
    <mergeCell ref="AC212:AI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R189:T190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DI183:DL184"/>
    <mergeCell ref="DM183:DS184"/>
    <mergeCell ref="DT183:DX184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BJ183:BL184"/>
    <mergeCell ref="BM183:BP184"/>
    <mergeCell ref="BQ183:BT184"/>
    <mergeCell ref="BM174:BP175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AC172:AI173"/>
    <mergeCell ref="AJ172:AN173"/>
    <mergeCell ref="AS172:AY173"/>
    <mergeCell ref="DI172:DL173"/>
    <mergeCell ref="DM172:DS173"/>
    <mergeCell ref="DT172:DX173"/>
    <mergeCell ref="A170:G171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70:DX171"/>
    <mergeCell ref="A172:G173"/>
    <mergeCell ref="H172:M173"/>
    <mergeCell ref="N172:Q173"/>
    <mergeCell ref="R172:T173"/>
    <mergeCell ref="U172:X173"/>
    <mergeCell ref="Y172:AB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A168:G169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T166:DX167"/>
    <mergeCell ref="DI166:DL167"/>
    <mergeCell ref="DM166:DS167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B164:DD165"/>
    <mergeCell ref="DE164:DH165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CR164:CW165"/>
    <mergeCell ref="CX164:DA165"/>
    <mergeCell ref="DI164:DL165"/>
    <mergeCell ref="DM164:DS165"/>
    <mergeCell ref="BJ164:BL165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DI162:DL163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AZ72:BP73"/>
    <mergeCell ref="BM61:BP62"/>
    <mergeCell ref="BQ61:BT62"/>
    <mergeCell ref="BU61:CA62"/>
    <mergeCell ref="CB61:CF62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BJ63:BL64"/>
    <mergeCell ref="BM63:BP64"/>
    <mergeCell ref="BQ63:BT64"/>
    <mergeCell ref="AC63:AI64"/>
    <mergeCell ref="BU63:CA64"/>
    <mergeCell ref="U65:X66"/>
    <mergeCell ref="Y65:AB66"/>
    <mergeCell ref="AC65:AI66"/>
    <mergeCell ref="AS47:AU66"/>
    <mergeCell ref="AV47:AY48"/>
    <mergeCell ref="R65:T66"/>
    <mergeCell ref="AZ65:BE66"/>
    <mergeCell ref="A47:C66"/>
    <mergeCell ref="AC51:AI52"/>
    <mergeCell ref="AJ51:AN52"/>
    <mergeCell ref="BM53:BP54"/>
    <mergeCell ref="BQ53:BT54"/>
    <mergeCell ref="R57:T58"/>
    <mergeCell ref="CB59:CF60"/>
    <mergeCell ref="H61:M62"/>
    <mergeCell ref="N61:Q62"/>
    <mergeCell ref="R61:T62"/>
    <mergeCell ref="U61:X62"/>
    <mergeCell ref="Y61:AB6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AV59:AY60"/>
    <mergeCell ref="AZ57:BE58"/>
    <mergeCell ref="BF57:BI58"/>
    <mergeCell ref="CB63:CF64"/>
    <mergeCell ref="R59:T60"/>
    <mergeCell ref="U59:X60"/>
    <mergeCell ref="Y59:AB60"/>
    <mergeCell ref="BU53:CA54"/>
    <mergeCell ref="CB53:CF54"/>
    <mergeCell ref="N38:Q39"/>
    <mergeCell ref="R38:T39"/>
    <mergeCell ref="U38:X39"/>
    <mergeCell ref="AZ36:BE37"/>
    <mergeCell ref="BF36:BI37"/>
    <mergeCell ref="BJ36:BL37"/>
    <mergeCell ref="BU59:CA60"/>
    <mergeCell ref="CB49:CF50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M59:BP60"/>
    <mergeCell ref="BQ59:BT60"/>
    <mergeCell ref="AV55:AY56"/>
    <mergeCell ref="AC47:AI48"/>
    <mergeCell ref="AZ55:BE56"/>
    <mergeCell ref="BF55:BI56"/>
    <mergeCell ref="CB55:CF56"/>
    <mergeCell ref="BF53:BI54"/>
    <mergeCell ref="N45:Q46"/>
    <mergeCell ref="R45:T46"/>
    <mergeCell ref="U45:X46"/>
    <mergeCell ref="AV51:AY52"/>
    <mergeCell ref="BU55:CA56"/>
    <mergeCell ref="AJ55:AN56"/>
    <mergeCell ref="CX38:DA39"/>
    <mergeCell ref="DB38:DD39"/>
    <mergeCell ref="DE38:DH39"/>
    <mergeCell ref="BM36:BP37"/>
    <mergeCell ref="BM38:BP39"/>
    <mergeCell ref="CR38:CW39"/>
    <mergeCell ref="AZ38:BE39"/>
    <mergeCell ref="Y53:AB54"/>
    <mergeCell ref="AC53:AI54"/>
    <mergeCell ref="AZ51:BE52"/>
    <mergeCell ref="BF51:BI52"/>
    <mergeCell ref="BJ51:BL52"/>
    <mergeCell ref="BM51:BP52"/>
    <mergeCell ref="BQ51:BT52"/>
    <mergeCell ref="H51:M52"/>
    <mergeCell ref="N51:Q52"/>
    <mergeCell ref="R51:T52"/>
    <mergeCell ref="U51:X52"/>
    <mergeCell ref="Y51:AB52"/>
    <mergeCell ref="BU51:CA52"/>
    <mergeCell ref="CB51:CF52"/>
    <mergeCell ref="AJ47:AN48"/>
    <mergeCell ref="AZ47:BE48"/>
    <mergeCell ref="BF47:BI48"/>
    <mergeCell ref="BJ47:BL48"/>
    <mergeCell ref="BM47:BP48"/>
    <mergeCell ref="BQ47:BT48"/>
    <mergeCell ref="Y45:AB46"/>
    <mergeCell ref="AZ53:BE54"/>
    <mergeCell ref="BF38:BI39"/>
    <mergeCell ref="BJ38:BL39"/>
    <mergeCell ref="H38:M39"/>
    <mergeCell ref="CX30:DA31"/>
    <mergeCell ref="DB30:DD31"/>
    <mergeCell ref="DE30:DH31"/>
    <mergeCell ref="Y34:AB35"/>
    <mergeCell ref="CK16:CM35"/>
    <mergeCell ref="CN16:CQ17"/>
    <mergeCell ref="CN18:CQ19"/>
    <mergeCell ref="CN20:CQ21"/>
    <mergeCell ref="CN22:CQ23"/>
    <mergeCell ref="CX16:DA17"/>
    <mergeCell ref="DI34:DL35"/>
    <mergeCell ref="DI30:DL31"/>
    <mergeCell ref="Y28:AB29"/>
    <mergeCell ref="BQ18:BT19"/>
    <mergeCell ref="Y16:AB17"/>
    <mergeCell ref="AC16:AI17"/>
    <mergeCell ref="AJ16:AN17"/>
    <mergeCell ref="CN28:CQ29"/>
    <mergeCell ref="CN30:CQ31"/>
    <mergeCell ref="DE24:DH25"/>
    <mergeCell ref="DI24:DL25"/>
    <mergeCell ref="CN34:CQ35"/>
    <mergeCell ref="AV34:AY35"/>
    <mergeCell ref="AC24:AI25"/>
    <mergeCell ref="AJ24:AN25"/>
    <mergeCell ref="AJ30:AN31"/>
    <mergeCell ref="DT34:DX35"/>
    <mergeCell ref="BM34:BP35"/>
    <mergeCell ref="BQ34:BT35"/>
    <mergeCell ref="BU34:CA35"/>
    <mergeCell ref="CB34:CF35"/>
    <mergeCell ref="CR34:CW35"/>
    <mergeCell ref="AC34:AI35"/>
    <mergeCell ref="AJ34:AN35"/>
    <mergeCell ref="AZ34:BE35"/>
    <mergeCell ref="BF34:BI35"/>
    <mergeCell ref="BJ34:BL35"/>
    <mergeCell ref="AZ32:BE33"/>
    <mergeCell ref="BF32:BI33"/>
    <mergeCell ref="BJ32:BL33"/>
    <mergeCell ref="BM32:BP33"/>
    <mergeCell ref="BQ32:BT33"/>
    <mergeCell ref="AC32:AI33"/>
    <mergeCell ref="AJ32:AN33"/>
    <mergeCell ref="AV32:AY33"/>
    <mergeCell ref="CN32:CQ33"/>
    <mergeCell ref="CX34:DA35"/>
    <mergeCell ref="DB34:DD35"/>
    <mergeCell ref="DE34:DH35"/>
    <mergeCell ref="DM30:DS31"/>
    <mergeCell ref="DT30:DX31"/>
    <mergeCell ref="BU30:CA31"/>
    <mergeCell ref="CB30:CF31"/>
    <mergeCell ref="CR30:CW31"/>
    <mergeCell ref="BU32:CA33"/>
    <mergeCell ref="CB32:CF33"/>
    <mergeCell ref="CR32:CW33"/>
    <mergeCell ref="CX36:DA37"/>
    <mergeCell ref="DB36:DD37"/>
    <mergeCell ref="DE36:DH37"/>
    <mergeCell ref="CR36:CW3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BU26:CA27"/>
    <mergeCell ref="DM34:DS35"/>
    <mergeCell ref="N32:Q33"/>
    <mergeCell ref="R32:T33"/>
    <mergeCell ref="H36:M37"/>
    <mergeCell ref="N36:Q37"/>
    <mergeCell ref="R36:T37"/>
    <mergeCell ref="U36:X37"/>
    <mergeCell ref="H34:M35"/>
    <mergeCell ref="N34:Q35"/>
    <mergeCell ref="R34:T35"/>
    <mergeCell ref="U34:X35"/>
    <mergeCell ref="BM28:BP29"/>
    <mergeCell ref="BQ28:BT29"/>
    <mergeCell ref="BU28:CA29"/>
    <mergeCell ref="AC28:AI29"/>
    <mergeCell ref="AJ28:AN29"/>
    <mergeCell ref="AZ28:BE29"/>
    <mergeCell ref="BF28:BI29"/>
    <mergeCell ref="BJ28:BL29"/>
    <mergeCell ref="BM30:BP31"/>
    <mergeCell ref="BQ30:BT31"/>
    <mergeCell ref="U30:X31"/>
    <mergeCell ref="Y30:AB31"/>
    <mergeCell ref="AC30:AI31"/>
    <mergeCell ref="AV28:AY29"/>
    <mergeCell ref="H28:M29"/>
    <mergeCell ref="N28:Q29"/>
    <mergeCell ref="R28:T29"/>
    <mergeCell ref="U28:X29"/>
    <mergeCell ref="AZ30:BE31"/>
    <mergeCell ref="BF30:BI31"/>
    <mergeCell ref="BJ30:BL31"/>
    <mergeCell ref="H30:M31"/>
    <mergeCell ref="U20:X21"/>
    <mergeCell ref="Y20:AB21"/>
    <mergeCell ref="CX22:DA23"/>
    <mergeCell ref="DB22:DD23"/>
    <mergeCell ref="DE22:DH23"/>
    <mergeCell ref="DI22:DL23"/>
    <mergeCell ref="U18:X19"/>
    <mergeCell ref="Y18:AB19"/>
    <mergeCell ref="AC18:AI19"/>
    <mergeCell ref="AJ18:AN19"/>
    <mergeCell ref="DB16:DD17"/>
    <mergeCell ref="DE16:DH17"/>
    <mergeCell ref="DI16:DL17"/>
    <mergeCell ref="CB28:CF29"/>
    <mergeCell ref="CR28:CW29"/>
    <mergeCell ref="AZ24:BE25"/>
    <mergeCell ref="BF24:BI25"/>
    <mergeCell ref="BJ24:BL25"/>
    <mergeCell ref="BM24:BP25"/>
    <mergeCell ref="BQ24:BT25"/>
    <mergeCell ref="BU24:CA25"/>
    <mergeCell ref="CB24:CF25"/>
    <mergeCell ref="CN24:CQ25"/>
    <mergeCell ref="CR24:CW25"/>
    <mergeCell ref="CX24:DA25"/>
    <mergeCell ref="DB24:DD25"/>
    <mergeCell ref="AZ18:BE19"/>
    <mergeCell ref="BF18:BI19"/>
    <mergeCell ref="BJ18:BL19"/>
    <mergeCell ref="BM18:BP19"/>
    <mergeCell ref="U16:X17"/>
    <mergeCell ref="DM22:DS23"/>
    <mergeCell ref="DT22:DX23"/>
    <mergeCell ref="BM22:BP23"/>
    <mergeCell ref="BQ22:BT23"/>
    <mergeCell ref="BU22:CA23"/>
    <mergeCell ref="CB22:CF23"/>
    <mergeCell ref="CR22:CW23"/>
    <mergeCell ref="AC22:AI23"/>
    <mergeCell ref="AJ22:AN23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BM20:BP21"/>
    <mergeCell ref="BQ20:BT21"/>
    <mergeCell ref="BU20:CA21"/>
    <mergeCell ref="CB20:CF21"/>
    <mergeCell ref="CR20:CW21"/>
    <mergeCell ref="N22:Q23"/>
    <mergeCell ref="R22:T23"/>
    <mergeCell ref="U22:X23"/>
    <mergeCell ref="Y22:AB23"/>
    <mergeCell ref="H20:M21"/>
    <mergeCell ref="N20:Q21"/>
    <mergeCell ref="R20:T21"/>
    <mergeCell ref="AC20:AI21"/>
    <mergeCell ref="AJ20:AN21"/>
    <mergeCell ref="AV24:AY25"/>
    <mergeCell ref="DM16:DS17"/>
    <mergeCell ref="DT16:DX17"/>
    <mergeCell ref="BU16:CA17"/>
    <mergeCell ref="CB16:CF17"/>
    <mergeCell ref="CR16:CW17"/>
    <mergeCell ref="BU18:CA19"/>
    <mergeCell ref="CB18:CF19"/>
    <mergeCell ref="CR18:CW19"/>
    <mergeCell ref="AZ16:BE17"/>
    <mergeCell ref="BF16:BI17"/>
    <mergeCell ref="BJ16:BL17"/>
    <mergeCell ref="BM16:BP17"/>
    <mergeCell ref="BQ16:BT17"/>
    <mergeCell ref="AZ20:BE21"/>
    <mergeCell ref="BF20:BI21"/>
    <mergeCell ref="BJ20:BL21"/>
    <mergeCell ref="CX18:DA19"/>
    <mergeCell ref="DB18:DD19"/>
    <mergeCell ref="DE18:DH19"/>
    <mergeCell ref="DI18:DL19"/>
    <mergeCell ref="DM18:DS19"/>
    <mergeCell ref="DT18:DX19"/>
    <mergeCell ref="D28:G29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H16:M17"/>
    <mergeCell ref="N16:Q17"/>
    <mergeCell ref="R16:T17"/>
    <mergeCell ref="H18:M19"/>
    <mergeCell ref="N18:Q19"/>
    <mergeCell ref="R18:T19"/>
    <mergeCell ref="H22:M23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  <mergeCell ref="AS216:AY217"/>
    <mergeCell ref="AZ216:BE217"/>
    <mergeCell ref="BF216:BI217"/>
    <mergeCell ref="BJ216:BL217"/>
    <mergeCell ref="BM216:BP217"/>
    <mergeCell ref="BQ216:BT217"/>
    <mergeCell ref="BU216:CA217"/>
    <mergeCell ref="CB216:CF217"/>
    <mergeCell ref="BJ206:BL207"/>
    <mergeCell ref="BM206:BP207"/>
    <mergeCell ref="BQ206:BT207"/>
    <mergeCell ref="BU206:CA207"/>
    <mergeCell ref="CB206:CF207"/>
    <mergeCell ref="AS208:AY209"/>
    <mergeCell ref="AZ208:BE209"/>
    <mergeCell ref="BF208:BI209"/>
    <mergeCell ref="BJ208:BL209"/>
    <mergeCell ref="BM208:BP209"/>
    <mergeCell ref="BQ208:BT209"/>
    <mergeCell ref="BU208:CA209"/>
    <mergeCell ref="CB208:CF209"/>
    <mergeCell ref="AS210:AY211"/>
    <mergeCell ref="AZ210:BE211"/>
    <mergeCell ref="BF210:BI211"/>
    <mergeCell ref="BJ210:BL211"/>
    <mergeCell ref="BM210:BP211"/>
    <mergeCell ref="BQ210:BT211"/>
    <mergeCell ref="BU210:CA211"/>
    <mergeCell ref="CB210:CF211"/>
    <mergeCell ref="AS218:AY219"/>
    <mergeCell ref="AZ218:BE219"/>
    <mergeCell ref="BF218:BI219"/>
    <mergeCell ref="BJ218:BL219"/>
    <mergeCell ref="BM218:BP219"/>
    <mergeCell ref="BQ218:BT219"/>
    <mergeCell ref="BU218:CA219"/>
    <mergeCell ref="CB218:CF219"/>
    <mergeCell ref="AZ220:BE221"/>
    <mergeCell ref="BF220:BI221"/>
    <mergeCell ref="BJ220:BL221"/>
    <mergeCell ref="BM220:BP221"/>
    <mergeCell ref="AZ222:BE223"/>
    <mergeCell ref="BF222:BI223"/>
    <mergeCell ref="BJ222:BL223"/>
    <mergeCell ref="BM222:BP223"/>
    <mergeCell ref="AS212:AY213"/>
    <mergeCell ref="AZ212:BE213"/>
    <mergeCell ref="BF212:BI213"/>
    <mergeCell ref="BJ212:BL213"/>
    <mergeCell ref="BM212:BP213"/>
    <mergeCell ref="BQ212:BT213"/>
    <mergeCell ref="BU212:CA213"/>
    <mergeCell ref="CB212:CF213"/>
    <mergeCell ref="AS214:AY215"/>
    <mergeCell ref="AZ214:BE215"/>
    <mergeCell ref="BF214:BI215"/>
    <mergeCell ref="BJ214:BL215"/>
    <mergeCell ref="BM214:BP215"/>
    <mergeCell ref="BQ214:BT215"/>
    <mergeCell ref="BU214:CA215"/>
    <mergeCell ref="CB214:CF215"/>
  </mergeCells>
  <pageMargins left="0" right="0" top="0" bottom="0" header="0" footer="0"/>
  <pageSetup paperSize="9" orientation="landscape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1CAE-CE5C-224E-B1E7-B2420E44CDE3}">
  <sheetPr codeName="Tabelle11"/>
  <dimension ref="A1:HL223"/>
  <sheetViews>
    <sheetView topLeftCell="A96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65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0</v>
      </c>
      <c r="Z8" s="111"/>
      <c r="AA8" s="111"/>
      <c r="AB8" s="111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111">
        <f>IF(CX153="",0,CX153)+IF(AC176="",0,AC176)</f>
        <v>0</v>
      </c>
      <c r="BG8" s="111"/>
      <c r="BH8" s="111"/>
      <c r="BI8" s="111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20</v>
      </c>
      <c r="CN8" s="103"/>
      <c r="CO8" s="103"/>
      <c r="CP8" s="103"/>
      <c r="CQ8" s="98">
        <f>IF(BJ69="",0,BJ69)+IF(AG199="",0,AG199)+IF(BY199="",0,BY199)+IF(DQ199="",0,DQ199)+IF(DB176="",0,DB176)</f>
        <v>40</v>
      </c>
      <c r="CR8" s="98"/>
      <c r="CS8" s="98"/>
      <c r="CT8" s="98"/>
      <c r="CU8" s="104">
        <f>IF(CM8=0,0,ROUNDDOWN(CM8/CQ8,3))</f>
        <v>0.5</v>
      </c>
      <c r="CV8" s="104"/>
      <c r="CW8" s="104"/>
      <c r="CX8" s="104"/>
      <c r="CY8" s="98"/>
      <c r="DD8" s="102">
        <f>SUM(BW8+(CM8*0.7))</f>
        <v>14</v>
      </c>
      <c r="DE8" s="102"/>
      <c r="DF8" s="102"/>
      <c r="DG8" s="102"/>
      <c r="DH8" s="103">
        <f>SUM(CA8+CQ8)</f>
        <v>40</v>
      </c>
      <c r="DI8" s="103"/>
      <c r="DJ8" s="103"/>
      <c r="DK8" s="103"/>
      <c r="DL8" s="104">
        <f>IF(DD8=0,0,ROUNDDOWN(DD8/DH8,3))</f>
        <v>0.35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13">
        <v>45978</v>
      </c>
      <c r="BA63" s="114"/>
      <c r="BB63" s="114"/>
      <c r="BC63" s="114"/>
      <c r="BD63" s="114"/>
      <c r="BE63" s="114"/>
      <c r="BF63" s="350">
        <v>20</v>
      </c>
      <c r="BG63" s="350"/>
      <c r="BH63" s="350"/>
      <c r="BI63" s="350"/>
      <c r="BJ63" s="350">
        <v>40</v>
      </c>
      <c r="BK63" s="350"/>
      <c r="BL63" s="350"/>
      <c r="BM63" s="351">
        <f>IF(AZ63="","",ROUNDDOWN(BF63/BJ63,3))</f>
        <v>0.5</v>
      </c>
      <c r="BN63" s="351"/>
      <c r="BO63" s="351"/>
      <c r="BP63" s="351"/>
      <c r="BQ63" s="350">
        <v>5</v>
      </c>
      <c r="BR63" s="350"/>
      <c r="BS63" s="350"/>
      <c r="BT63" s="350"/>
      <c r="BU63" s="350" t="s">
        <v>127</v>
      </c>
      <c r="BV63" s="350"/>
      <c r="BW63" s="350"/>
      <c r="BX63" s="350"/>
      <c r="BY63" s="350"/>
      <c r="BZ63" s="350"/>
      <c r="CA63" s="350"/>
      <c r="CB63" s="114" t="s">
        <v>79</v>
      </c>
      <c r="CC63" s="114"/>
      <c r="CD63" s="114"/>
      <c r="CE63" s="114"/>
      <c r="CF63" s="28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114"/>
      <c r="BA64" s="114"/>
      <c r="BB64" s="114"/>
      <c r="BC64" s="114"/>
      <c r="BD64" s="114"/>
      <c r="BE64" s="114"/>
      <c r="BF64" s="350"/>
      <c r="BG64" s="350"/>
      <c r="BH64" s="350"/>
      <c r="BI64" s="350"/>
      <c r="BJ64" s="350"/>
      <c r="BK64" s="350"/>
      <c r="BL64" s="350"/>
      <c r="BM64" s="351"/>
      <c r="BN64" s="351"/>
      <c r="BO64" s="351"/>
      <c r="BP64" s="351"/>
      <c r="BQ64" s="350"/>
      <c r="BR64" s="350"/>
      <c r="BS64" s="350"/>
      <c r="BT64" s="350"/>
      <c r="BU64" s="350"/>
      <c r="BV64" s="350"/>
      <c r="BW64" s="350"/>
      <c r="BX64" s="350"/>
      <c r="BY64" s="350"/>
      <c r="BZ64" s="350"/>
      <c r="CA64" s="350"/>
      <c r="CB64" s="114"/>
      <c r="CC64" s="114"/>
      <c r="CD64" s="114"/>
      <c r="CE64" s="114"/>
      <c r="CF64" s="28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20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>Total</v>
      </c>
      <c r="BA69" s="94"/>
      <c r="BB69" s="94"/>
      <c r="BC69" s="94"/>
      <c r="BD69" s="94"/>
      <c r="BE69" s="94"/>
      <c r="BF69" s="98">
        <f>IF(AZ69="","",SUM(BF47:BI66))</f>
        <v>20</v>
      </c>
      <c r="BG69" s="98"/>
      <c r="BH69" s="98"/>
      <c r="BI69" s="98"/>
      <c r="BJ69" s="98">
        <f>IF(AZ69="","",SUM(BJ47:BL66))</f>
        <v>40</v>
      </c>
      <c r="BK69" s="98"/>
      <c r="BL69" s="98"/>
      <c r="BM69" s="104">
        <f>IF(AZ69="","",ROUNDDOWN(BF69/BJ69,3))</f>
        <v>0.5</v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167" t="s">
        <v>147</v>
      </c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1"/>
      <c r="B85" s="41"/>
      <c r="C85" s="41"/>
      <c r="D85" s="41"/>
      <c r="E85" s="41"/>
      <c r="F85" s="41"/>
      <c r="G85" s="4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0"/>
      <c r="V85" s="50"/>
      <c r="W85" s="50"/>
      <c r="X85" s="50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50"/>
      <c r="BN85" s="50"/>
      <c r="BO85" s="50"/>
      <c r="BP85" s="50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</row>
    <row r="86" spans="1:84" ht="6" customHeight="1">
      <c r="A86" s="44"/>
      <c r="B86" s="44"/>
      <c r="C86" s="44"/>
      <c r="D86" s="48"/>
      <c r="E86" s="48"/>
      <c r="F86" s="48"/>
      <c r="G86" s="48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292" t="s">
        <v>31</v>
      </c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93"/>
      <c r="AB135" s="293"/>
      <c r="AC135" s="293"/>
      <c r="AD135" s="293"/>
      <c r="AE135" s="293"/>
      <c r="AF135" s="293"/>
      <c r="AG135" s="293"/>
      <c r="AH135" s="293"/>
      <c r="AI135" s="293"/>
      <c r="AJ135" s="293"/>
      <c r="AK135" s="293"/>
      <c r="AL135" s="293"/>
      <c r="AM135" s="293"/>
      <c r="AN135" s="294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295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7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292" t="s">
        <v>35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  <c r="AB158" s="293"/>
      <c r="AC158" s="293"/>
      <c r="AD158" s="293"/>
      <c r="AE158" s="293"/>
      <c r="AF158" s="293"/>
      <c r="AG158" s="293"/>
      <c r="AH158" s="293"/>
      <c r="AI158" s="293"/>
      <c r="AJ158" s="293"/>
      <c r="AK158" s="293"/>
      <c r="AL158" s="293"/>
      <c r="AM158" s="293"/>
      <c r="AN158" s="29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295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2">
    <mergeCell ref="D59:G60"/>
    <mergeCell ref="AC57:AI58"/>
    <mergeCell ref="D47:G48"/>
    <mergeCell ref="BF65:BI66"/>
    <mergeCell ref="BJ65:BL66"/>
    <mergeCell ref="AZ63:BE64"/>
    <mergeCell ref="Y49:AB50"/>
    <mergeCell ref="AC49:AI50"/>
    <mergeCell ref="AJ49:AN50"/>
    <mergeCell ref="AZ49:BE50"/>
    <mergeCell ref="H53:M54"/>
    <mergeCell ref="N53:Q54"/>
    <mergeCell ref="R53:T54"/>
    <mergeCell ref="U53:X54"/>
    <mergeCell ref="U57:X58"/>
    <mergeCell ref="Y57:AB58"/>
    <mergeCell ref="AJ65:AN66"/>
    <mergeCell ref="H57:M58"/>
    <mergeCell ref="N57:Q58"/>
    <mergeCell ref="AJ63:AN64"/>
    <mergeCell ref="N49:Q50"/>
    <mergeCell ref="R49:T50"/>
    <mergeCell ref="AV61:AY62"/>
    <mergeCell ref="AV63:AY64"/>
    <mergeCell ref="AV65:AY66"/>
    <mergeCell ref="AJ57:AN58"/>
    <mergeCell ref="BJ57:BL58"/>
    <mergeCell ref="BJ53:BL54"/>
    <mergeCell ref="AV57:AY58"/>
    <mergeCell ref="D61:G62"/>
    <mergeCell ref="D63:G64"/>
    <mergeCell ref="D65:G66"/>
    <mergeCell ref="D57:G58"/>
    <mergeCell ref="AJ53:AN54"/>
    <mergeCell ref="DM24:DS25"/>
    <mergeCell ref="DT24:DX25"/>
    <mergeCell ref="D26:G27"/>
    <mergeCell ref="AV26:AY27"/>
    <mergeCell ref="CN26:CQ27"/>
    <mergeCell ref="BM26:BP27"/>
    <mergeCell ref="BQ26:BT27"/>
    <mergeCell ref="CB26:CF27"/>
    <mergeCell ref="CR26:CW27"/>
    <mergeCell ref="AZ26:BE27"/>
    <mergeCell ref="BF26:BI27"/>
    <mergeCell ref="BJ26:BL27"/>
    <mergeCell ref="BF49:BI50"/>
    <mergeCell ref="BJ49:BL50"/>
    <mergeCell ref="BM49:BP50"/>
    <mergeCell ref="BQ49:BT50"/>
    <mergeCell ref="BU49:CA50"/>
    <mergeCell ref="R26:T27"/>
    <mergeCell ref="U26:X27"/>
    <mergeCell ref="Y26:AB27"/>
    <mergeCell ref="BU47:CA48"/>
    <mergeCell ref="CB47:CF48"/>
    <mergeCell ref="A43:AN44"/>
    <mergeCell ref="AS43:CF44"/>
    <mergeCell ref="A45:G46"/>
    <mergeCell ref="H45:M46"/>
    <mergeCell ref="D49:G50"/>
    <mergeCell ref="AV49:AY50"/>
    <mergeCell ref="D51:G52"/>
    <mergeCell ref="D53:G54"/>
    <mergeCell ref="H47:M48"/>
    <mergeCell ref="N47:Q48"/>
    <mergeCell ref="R47:T48"/>
    <mergeCell ref="U47:X48"/>
    <mergeCell ref="Y47:AB48"/>
    <mergeCell ref="H49:M50"/>
    <mergeCell ref="U49:X50"/>
    <mergeCell ref="A16:C35"/>
    <mergeCell ref="D16:G17"/>
    <mergeCell ref="AS16:AU35"/>
    <mergeCell ref="AV16:AY17"/>
    <mergeCell ref="D18:G19"/>
    <mergeCell ref="AV18:AY19"/>
    <mergeCell ref="D20:G21"/>
    <mergeCell ref="AV20:AY21"/>
    <mergeCell ref="D22:G23"/>
    <mergeCell ref="AV22:AY23"/>
    <mergeCell ref="D24:G25"/>
    <mergeCell ref="H24:M25"/>
    <mergeCell ref="N24:Q25"/>
    <mergeCell ref="R24:T25"/>
    <mergeCell ref="U24:X25"/>
    <mergeCell ref="Y24:AB25"/>
    <mergeCell ref="U32:X33"/>
    <mergeCell ref="Y32:AB33"/>
    <mergeCell ref="AC26:AI27"/>
    <mergeCell ref="AJ26:AN27"/>
    <mergeCell ref="H26:M27"/>
    <mergeCell ref="N26:Q27"/>
    <mergeCell ref="D30:G31"/>
    <mergeCell ref="AV30:AY31"/>
    <mergeCell ref="D32:G33"/>
    <mergeCell ref="N30:Q31"/>
    <mergeCell ref="R30:T31"/>
    <mergeCell ref="H32:M33"/>
    <mergeCell ref="D34:G35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A189:G190"/>
    <mergeCell ref="A183:C184"/>
    <mergeCell ref="D183:G184"/>
    <mergeCell ref="A160:C161"/>
    <mergeCell ref="U55:X56"/>
    <mergeCell ref="Y55:AB56"/>
    <mergeCell ref="AC55:AI56"/>
    <mergeCell ref="H174:M175"/>
    <mergeCell ref="N174:Q175"/>
    <mergeCell ref="R174:T175"/>
    <mergeCell ref="U174:X175"/>
    <mergeCell ref="H168:M169"/>
    <mergeCell ref="N168:Q169"/>
    <mergeCell ref="R168:T169"/>
    <mergeCell ref="U168:X169"/>
    <mergeCell ref="Y168:AB169"/>
    <mergeCell ref="AV53:AY54"/>
    <mergeCell ref="D55:G56"/>
    <mergeCell ref="H55:M56"/>
    <mergeCell ref="U189:X190"/>
    <mergeCell ref="Y189:AB190"/>
    <mergeCell ref="AC189:AI190"/>
    <mergeCell ref="AJ189:AN190"/>
    <mergeCell ref="AS189:AY190"/>
    <mergeCell ref="U214:X215"/>
    <mergeCell ref="Y214:AB215"/>
    <mergeCell ref="H170:M171"/>
    <mergeCell ref="N170:Q171"/>
    <mergeCell ref="R170:T171"/>
    <mergeCell ref="U170:X171"/>
    <mergeCell ref="BJ55:BL56"/>
    <mergeCell ref="BM55:BP56"/>
    <mergeCell ref="BQ55:BT56"/>
    <mergeCell ref="H189:M190"/>
    <mergeCell ref="N189:Q190"/>
    <mergeCell ref="H183:M184"/>
    <mergeCell ref="N183:Q184"/>
    <mergeCell ref="BQ168:BT169"/>
    <mergeCell ref="AJ166:AN167"/>
    <mergeCell ref="AS166:AY167"/>
    <mergeCell ref="BM151:BP152"/>
    <mergeCell ref="H147:M148"/>
    <mergeCell ref="N147:Q148"/>
    <mergeCell ref="R147:T148"/>
    <mergeCell ref="U147:X148"/>
    <mergeCell ref="BQ145:BT146"/>
    <mergeCell ref="N55:Q56"/>
    <mergeCell ref="R55:T56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BM197:BP198"/>
    <mergeCell ref="U193:X194"/>
    <mergeCell ref="BQ191:BT192"/>
    <mergeCell ref="AJ212:AN213"/>
    <mergeCell ref="BF63:BI64"/>
    <mergeCell ref="A212:G213"/>
    <mergeCell ref="H212:M213"/>
    <mergeCell ref="N212:Q213"/>
    <mergeCell ref="R212:T213"/>
    <mergeCell ref="U212:X213"/>
    <mergeCell ref="Y212:AB213"/>
    <mergeCell ref="AC212:AI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R189:T190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DI183:DL184"/>
    <mergeCell ref="DM183:DS184"/>
    <mergeCell ref="DT183:DX184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BJ183:BL184"/>
    <mergeCell ref="BM183:BP184"/>
    <mergeCell ref="BQ183:BT184"/>
    <mergeCell ref="BM174:BP175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AC172:AI173"/>
    <mergeCell ref="AJ172:AN173"/>
    <mergeCell ref="AS172:AY173"/>
    <mergeCell ref="DI172:DL173"/>
    <mergeCell ref="DM172:DS173"/>
    <mergeCell ref="DT172:DX173"/>
    <mergeCell ref="A170:G171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70:DX171"/>
    <mergeCell ref="A172:G173"/>
    <mergeCell ref="H172:M173"/>
    <mergeCell ref="N172:Q173"/>
    <mergeCell ref="R172:T173"/>
    <mergeCell ref="U172:X173"/>
    <mergeCell ref="Y172:AB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A168:G169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T166:DX167"/>
    <mergeCell ref="DI166:DL167"/>
    <mergeCell ref="DM166:DS167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B164:DD165"/>
    <mergeCell ref="DE164:DH165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CR164:CW165"/>
    <mergeCell ref="CX164:DA165"/>
    <mergeCell ref="DI164:DL165"/>
    <mergeCell ref="DM164:DS165"/>
    <mergeCell ref="BJ164:BL165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DI162:DL163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AZ73:BT74"/>
    <mergeCell ref="BM61:BP62"/>
    <mergeCell ref="BQ61:BT62"/>
    <mergeCell ref="BU61:CA62"/>
    <mergeCell ref="CB61:CF62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BJ63:BL64"/>
    <mergeCell ref="BM63:BP64"/>
    <mergeCell ref="BQ63:BT64"/>
    <mergeCell ref="AC63:AI64"/>
    <mergeCell ref="BU63:CA64"/>
    <mergeCell ref="U65:X66"/>
    <mergeCell ref="Y65:AB66"/>
    <mergeCell ref="AC65:AI66"/>
    <mergeCell ref="AS47:AU66"/>
    <mergeCell ref="AV47:AY48"/>
    <mergeCell ref="R65:T66"/>
    <mergeCell ref="AZ65:BE66"/>
    <mergeCell ref="A47:C66"/>
    <mergeCell ref="AC51:AI52"/>
    <mergeCell ref="AJ51:AN52"/>
    <mergeCell ref="BM53:BP54"/>
    <mergeCell ref="BQ53:BT54"/>
    <mergeCell ref="R57:T58"/>
    <mergeCell ref="CB59:CF60"/>
    <mergeCell ref="H61:M62"/>
    <mergeCell ref="N61:Q62"/>
    <mergeCell ref="R61:T62"/>
    <mergeCell ref="U61:X62"/>
    <mergeCell ref="Y61:AB6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AV59:AY60"/>
    <mergeCell ref="AZ57:BE58"/>
    <mergeCell ref="BF57:BI58"/>
    <mergeCell ref="CB63:CF64"/>
    <mergeCell ref="R59:T60"/>
    <mergeCell ref="U59:X60"/>
    <mergeCell ref="Y59:AB60"/>
    <mergeCell ref="BU53:CA54"/>
    <mergeCell ref="CB53:CF54"/>
    <mergeCell ref="N38:Q39"/>
    <mergeCell ref="R38:T39"/>
    <mergeCell ref="U38:X39"/>
    <mergeCell ref="AZ36:BE37"/>
    <mergeCell ref="BF36:BI37"/>
    <mergeCell ref="BJ36:BL37"/>
    <mergeCell ref="BU59:CA60"/>
    <mergeCell ref="CB49:CF50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M59:BP60"/>
    <mergeCell ref="BQ59:BT60"/>
    <mergeCell ref="AV55:AY56"/>
    <mergeCell ref="AC47:AI48"/>
    <mergeCell ref="AZ55:BE56"/>
    <mergeCell ref="BF55:BI56"/>
    <mergeCell ref="CB55:CF56"/>
    <mergeCell ref="BF53:BI54"/>
    <mergeCell ref="N45:Q46"/>
    <mergeCell ref="R45:T46"/>
    <mergeCell ref="U45:X46"/>
    <mergeCell ref="AV51:AY52"/>
    <mergeCell ref="BU55:CA56"/>
    <mergeCell ref="AJ55:AN56"/>
    <mergeCell ref="CX38:DA39"/>
    <mergeCell ref="DB38:DD39"/>
    <mergeCell ref="DE38:DH39"/>
    <mergeCell ref="BM36:BP37"/>
    <mergeCell ref="BM38:BP39"/>
    <mergeCell ref="CR38:CW39"/>
    <mergeCell ref="AZ38:BE39"/>
    <mergeCell ref="Y53:AB54"/>
    <mergeCell ref="AC53:AI54"/>
    <mergeCell ref="AZ51:BE52"/>
    <mergeCell ref="BF51:BI52"/>
    <mergeCell ref="BJ51:BL52"/>
    <mergeCell ref="BM51:BP52"/>
    <mergeCell ref="BQ51:BT52"/>
    <mergeCell ref="H51:M52"/>
    <mergeCell ref="N51:Q52"/>
    <mergeCell ref="R51:T52"/>
    <mergeCell ref="U51:X52"/>
    <mergeCell ref="Y51:AB52"/>
    <mergeCell ref="BU51:CA52"/>
    <mergeCell ref="CB51:CF52"/>
    <mergeCell ref="AJ47:AN48"/>
    <mergeCell ref="AZ47:BE48"/>
    <mergeCell ref="BF47:BI48"/>
    <mergeCell ref="BJ47:BL48"/>
    <mergeCell ref="BM47:BP48"/>
    <mergeCell ref="BQ47:BT48"/>
    <mergeCell ref="Y45:AB46"/>
    <mergeCell ref="AZ53:BE54"/>
    <mergeCell ref="BF38:BI39"/>
    <mergeCell ref="BJ38:BL39"/>
    <mergeCell ref="H38:M39"/>
    <mergeCell ref="CX30:DA31"/>
    <mergeCell ref="DB30:DD31"/>
    <mergeCell ref="DE30:DH31"/>
    <mergeCell ref="Y34:AB35"/>
    <mergeCell ref="CK16:CM35"/>
    <mergeCell ref="CN16:CQ17"/>
    <mergeCell ref="CN18:CQ19"/>
    <mergeCell ref="CN20:CQ21"/>
    <mergeCell ref="CN22:CQ23"/>
    <mergeCell ref="CX16:DA17"/>
    <mergeCell ref="DI34:DL35"/>
    <mergeCell ref="DI30:DL31"/>
    <mergeCell ref="Y28:AB29"/>
    <mergeCell ref="BQ18:BT19"/>
    <mergeCell ref="Y16:AB17"/>
    <mergeCell ref="AC16:AI17"/>
    <mergeCell ref="AJ16:AN17"/>
    <mergeCell ref="CN28:CQ29"/>
    <mergeCell ref="CN30:CQ31"/>
    <mergeCell ref="DE24:DH25"/>
    <mergeCell ref="DI24:DL25"/>
    <mergeCell ref="CN34:CQ35"/>
    <mergeCell ref="AV34:AY35"/>
    <mergeCell ref="AC24:AI25"/>
    <mergeCell ref="AJ24:AN25"/>
    <mergeCell ref="AJ30:AN31"/>
    <mergeCell ref="DT34:DX35"/>
    <mergeCell ref="BM34:BP35"/>
    <mergeCell ref="BQ34:BT35"/>
    <mergeCell ref="BU34:CA35"/>
    <mergeCell ref="CB34:CF35"/>
    <mergeCell ref="CR34:CW35"/>
    <mergeCell ref="AC34:AI35"/>
    <mergeCell ref="AJ34:AN35"/>
    <mergeCell ref="AZ34:BE35"/>
    <mergeCell ref="BF34:BI35"/>
    <mergeCell ref="BJ34:BL35"/>
    <mergeCell ref="AZ32:BE33"/>
    <mergeCell ref="BF32:BI33"/>
    <mergeCell ref="BJ32:BL33"/>
    <mergeCell ref="BM32:BP33"/>
    <mergeCell ref="BQ32:BT33"/>
    <mergeCell ref="AC32:AI33"/>
    <mergeCell ref="AJ32:AN33"/>
    <mergeCell ref="AV32:AY33"/>
    <mergeCell ref="CN32:CQ33"/>
    <mergeCell ref="CX34:DA35"/>
    <mergeCell ref="DB34:DD35"/>
    <mergeCell ref="DE34:DH35"/>
    <mergeCell ref="DM30:DS31"/>
    <mergeCell ref="DT30:DX31"/>
    <mergeCell ref="BU30:CA31"/>
    <mergeCell ref="CB30:CF31"/>
    <mergeCell ref="CR30:CW31"/>
    <mergeCell ref="BU32:CA33"/>
    <mergeCell ref="CB32:CF33"/>
    <mergeCell ref="CR32:CW33"/>
    <mergeCell ref="CX36:DA37"/>
    <mergeCell ref="DB36:DD37"/>
    <mergeCell ref="DE36:DH37"/>
    <mergeCell ref="CR36:CW3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BU26:CA27"/>
    <mergeCell ref="DM34:DS35"/>
    <mergeCell ref="N32:Q33"/>
    <mergeCell ref="R32:T33"/>
    <mergeCell ref="H36:M37"/>
    <mergeCell ref="N36:Q37"/>
    <mergeCell ref="R36:T37"/>
    <mergeCell ref="U36:X37"/>
    <mergeCell ref="H34:M35"/>
    <mergeCell ref="N34:Q35"/>
    <mergeCell ref="R34:T35"/>
    <mergeCell ref="U34:X35"/>
    <mergeCell ref="BM28:BP29"/>
    <mergeCell ref="BQ28:BT29"/>
    <mergeCell ref="BU28:CA29"/>
    <mergeCell ref="AC28:AI29"/>
    <mergeCell ref="AJ28:AN29"/>
    <mergeCell ref="AZ28:BE29"/>
    <mergeCell ref="BF28:BI29"/>
    <mergeCell ref="BJ28:BL29"/>
    <mergeCell ref="BM30:BP31"/>
    <mergeCell ref="BQ30:BT31"/>
    <mergeCell ref="U30:X31"/>
    <mergeCell ref="Y30:AB31"/>
    <mergeCell ref="AC30:AI31"/>
    <mergeCell ref="AV28:AY29"/>
    <mergeCell ref="H28:M29"/>
    <mergeCell ref="N28:Q29"/>
    <mergeCell ref="R28:T29"/>
    <mergeCell ref="U28:X29"/>
    <mergeCell ref="AZ30:BE31"/>
    <mergeCell ref="BF30:BI31"/>
    <mergeCell ref="BJ30:BL31"/>
    <mergeCell ref="H30:M31"/>
    <mergeCell ref="U20:X21"/>
    <mergeCell ref="Y20:AB21"/>
    <mergeCell ref="CX22:DA23"/>
    <mergeCell ref="DB22:DD23"/>
    <mergeCell ref="DE22:DH23"/>
    <mergeCell ref="DI22:DL23"/>
    <mergeCell ref="U18:X19"/>
    <mergeCell ref="Y18:AB19"/>
    <mergeCell ref="AC18:AI19"/>
    <mergeCell ref="AJ18:AN19"/>
    <mergeCell ref="DB16:DD17"/>
    <mergeCell ref="DE16:DH17"/>
    <mergeCell ref="DI16:DL17"/>
    <mergeCell ref="CB28:CF29"/>
    <mergeCell ref="CR28:CW29"/>
    <mergeCell ref="AZ24:BE25"/>
    <mergeCell ref="BF24:BI25"/>
    <mergeCell ref="BJ24:BL25"/>
    <mergeCell ref="BM24:BP25"/>
    <mergeCell ref="BQ24:BT25"/>
    <mergeCell ref="BU24:CA25"/>
    <mergeCell ref="CB24:CF25"/>
    <mergeCell ref="CN24:CQ25"/>
    <mergeCell ref="CR24:CW25"/>
    <mergeCell ref="CX24:DA25"/>
    <mergeCell ref="DB24:DD25"/>
    <mergeCell ref="AZ18:BE19"/>
    <mergeCell ref="BF18:BI19"/>
    <mergeCell ref="BJ18:BL19"/>
    <mergeCell ref="BM18:BP19"/>
    <mergeCell ref="U16:X17"/>
    <mergeCell ref="DM22:DS23"/>
    <mergeCell ref="DT22:DX23"/>
    <mergeCell ref="BM22:BP23"/>
    <mergeCell ref="BQ22:BT23"/>
    <mergeCell ref="BU22:CA23"/>
    <mergeCell ref="CB22:CF23"/>
    <mergeCell ref="CR22:CW23"/>
    <mergeCell ref="AC22:AI23"/>
    <mergeCell ref="AJ22:AN23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BM20:BP21"/>
    <mergeCell ref="BQ20:BT21"/>
    <mergeCell ref="BU20:CA21"/>
    <mergeCell ref="CB20:CF21"/>
    <mergeCell ref="CR20:CW21"/>
    <mergeCell ref="N22:Q23"/>
    <mergeCell ref="R22:T23"/>
    <mergeCell ref="U22:X23"/>
    <mergeCell ref="Y22:AB23"/>
    <mergeCell ref="H20:M21"/>
    <mergeCell ref="N20:Q21"/>
    <mergeCell ref="R20:T21"/>
    <mergeCell ref="AC20:AI21"/>
    <mergeCell ref="AJ20:AN21"/>
    <mergeCell ref="AV24:AY25"/>
    <mergeCell ref="DM16:DS17"/>
    <mergeCell ref="DT16:DX17"/>
    <mergeCell ref="BU16:CA17"/>
    <mergeCell ref="CB16:CF17"/>
    <mergeCell ref="CR16:CW17"/>
    <mergeCell ref="BU18:CA19"/>
    <mergeCell ref="CB18:CF19"/>
    <mergeCell ref="CR18:CW19"/>
    <mergeCell ref="AZ16:BE17"/>
    <mergeCell ref="BF16:BI17"/>
    <mergeCell ref="BJ16:BL17"/>
    <mergeCell ref="BM16:BP17"/>
    <mergeCell ref="BQ16:BT17"/>
    <mergeCell ref="AZ20:BE21"/>
    <mergeCell ref="BF20:BI21"/>
    <mergeCell ref="BJ20:BL21"/>
    <mergeCell ref="CX18:DA19"/>
    <mergeCell ref="DB18:DD19"/>
    <mergeCell ref="DE18:DH19"/>
    <mergeCell ref="DI18:DL19"/>
    <mergeCell ref="DM18:DS19"/>
    <mergeCell ref="DT18:DX19"/>
    <mergeCell ref="D28:G29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H16:M17"/>
    <mergeCell ref="N16:Q17"/>
    <mergeCell ref="R16:T17"/>
    <mergeCell ref="H18:M19"/>
    <mergeCell ref="N18:Q19"/>
    <mergeCell ref="R18:T19"/>
    <mergeCell ref="H22:M23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B098-DDD0-E34A-A7E2-027704586397}">
  <sheetPr codeName="Tabelle12"/>
  <dimension ref="A1:HL223"/>
  <sheetViews>
    <sheetView topLeftCell="A78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66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5" t="s">
        <v>4</v>
      </c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6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287" t="s">
        <v>6</v>
      </c>
      <c r="DE6" s="287"/>
      <c r="DF6" s="287"/>
      <c r="DG6" s="287"/>
      <c r="DH6" s="287"/>
      <c r="DI6" s="287"/>
      <c r="DJ6" s="287"/>
      <c r="DK6" s="287"/>
      <c r="DL6" s="287"/>
      <c r="DM6" s="287"/>
      <c r="DN6" s="287"/>
      <c r="DO6" s="287"/>
      <c r="DP6" s="287"/>
      <c r="DQ6" s="96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6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287"/>
      <c r="DE7" s="287"/>
      <c r="DF7" s="287"/>
      <c r="DG7" s="287"/>
      <c r="DH7" s="287"/>
      <c r="DI7" s="287"/>
      <c r="DJ7" s="287"/>
      <c r="DK7" s="287"/>
      <c r="DL7" s="287"/>
      <c r="DM7" s="287"/>
      <c r="DN7" s="287"/>
      <c r="DO7" s="287"/>
      <c r="DP7" s="287"/>
      <c r="DQ7" s="96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0</v>
      </c>
      <c r="Z8" s="111"/>
      <c r="AA8" s="111"/>
      <c r="AB8" s="111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111">
        <f>IF(CX153="",0,CX153)+IF(AC176="",0,AC176)</f>
        <v>0</v>
      </c>
      <c r="BG8" s="111"/>
      <c r="BH8" s="111"/>
      <c r="BI8" s="111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39</v>
      </c>
      <c r="BX8" s="98"/>
      <c r="BY8" s="98"/>
      <c r="BZ8" s="98"/>
      <c r="CA8" s="98">
        <f>IF(DB38="",0,DB38)+IF(R69="",0,R69)+IF(R199="",0,R199)+IF(BJ199="",0,BJ199)+IF(DB199="",0,DB199)+IF(BJ176="",0,BJ176)</f>
        <v>160</v>
      </c>
      <c r="CB8" s="98"/>
      <c r="CC8" s="98"/>
      <c r="CD8" s="98"/>
      <c r="CE8" s="104">
        <f>IF(BW8=0,0,ROUNDDOWN(BW8/CA8,3))</f>
        <v>0.24299999999999999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12</v>
      </c>
      <c r="CN8" s="103"/>
      <c r="CO8" s="103"/>
      <c r="CP8" s="103"/>
      <c r="CQ8" s="98">
        <f>IF(BJ69="",0,BJ69)+IF(AG199="",0,AG199)+IF(BY199="",0,BY199)+IF(DQ199="",0,DQ199)+IF(DB176="",0,DB176)</f>
        <v>40</v>
      </c>
      <c r="CR8" s="98"/>
      <c r="CS8" s="98"/>
      <c r="CT8" s="98"/>
      <c r="CU8" s="104">
        <f>IF(CM8=0,0,ROUNDDOWN(CM8/CQ8,3))</f>
        <v>0.3</v>
      </c>
      <c r="CV8" s="104"/>
      <c r="CW8" s="104"/>
      <c r="CX8" s="104"/>
      <c r="CY8" s="98"/>
      <c r="DD8" s="102">
        <f>SUM(BW8+(CM8*0.7))</f>
        <v>47.4</v>
      </c>
      <c r="DE8" s="102"/>
      <c r="DF8" s="102"/>
      <c r="DG8" s="102"/>
      <c r="DH8" s="103">
        <f>SUM(CA8+CQ8)</f>
        <v>200</v>
      </c>
      <c r="DI8" s="103"/>
      <c r="DJ8" s="103"/>
      <c r="DK8" s="103"/>
      <c r="DL8" s="104">
        <f>IF(DD8=0,0,ROUNDDOWN(DD8/DH8,3))</f>
        <v>0.23699999999999999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>
        <v>46076</v>
      </c>
      <c r="CS24" s="94"/>
      <c r="CT24" s="94"/>
      <c r="CU24" s="94"/>
      <c r="CV24" s="94"/>
      <c r="CW24" s="94"/>
      <c r="CX24" s="121">
        <v>8</v>
      </c>
      <c r="CY24" s="121"/>
      <c r="CZ24" s="121"/>
      <c r="DA24" s="121"/>
      <c r="DB24" s="121">
        <v>40</v>
      </c>
      <c r="DC24" s="121"/>
      <c r="DD24" s="121"/>
      <c r="DE24" s="126">
        <f>IF(CR24="","",ROUNDDOWN(CX24/DB24,3))</f>
        <v>0.2</v>
      </c>
      <c r="DF24" s="126"/>
      <c r="DG24" s="126"/>
      <c r="DH24" s="126"/>
      <c r="DI24" s="121">
        <v>2</v>
      </c>
      <c r="DJ24" s="121"/>
      <c r="DK24" s="121"/>
      <c r="DL24" s="121"/>
      <c r="DM24" s="304" t="s">
        <v>126</v>
      </c>
      <c r="DN24" s="304"/>
      <c r="DO24" s="304"/>
      <c r="DP24" s="304"/>
      <c r="DQ24" s="304"/>
      <c r="DR24" s="304"/>
      <c r="DS24" s="304"/>
      <c r="DT24" s="94" t="s">
        <v>79</v>
      </c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121"/>
      <c r="CY25" s="121"/>
      <c r="CZ25" s="121"/>
      <c r="DA25" s="121"/>
      <c r="DB25" s="121"/>
      <c r="DC25" s="121"/>
      <c r="DD25" s="121"/>
      <c r="DE25" s="126"/>
      <c r="DF25" s="126"/>
      <c r="DG25" s="126"/>
      <c r="DH25" s="126"/>
      <c r="DI25" s="121"/>
      <c r="DJ25" s="121"/>
      <c r="DK25" s="121"/>
      <c r="DL25" s="121"/>
      <c r="DM25" s="304"/>
      <c r="DN25" s="304"/>
      <c r="DO25" s="304"/>
      <c r="DP25" s="304"/>
      <c r="DQ25" s="304"/>
      <c r="DR25" s="304"/>
      <c r="DS25" s="304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8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>Total</v>
      </c>
      <c r="CS38" s="94"/>
      <c r="CT38" s="94"/>
      <c r="CU38" s="94"/>
      <c r="CV38" s="94"/>
      <c r="CW38" s="94"/>
      <c r="CX38" s="98">
        <f>IF(CR38="","",SUM(CX16:DA35))</f>
        <v>8</v>
      </c>
      <c r="CY38" s="98"/>
      <c r="CZ38" s="98"/>
      <c r="DA38" s="98"/>
      <c r="DB38" s="98">
        <f>IF(CR38="","",SUM(DB16:DD35))</f>
        <v>40</v>
      </c>
      <c r="DC38" s="98"/>
      <c r="DD38" s="98"/>
      <c r="DE38" s="104">
        <f>IF(CR38="","",ROUNDDOWN(CX38/DB38,3))</f>
        <v>0.2</v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>
        <v>45943</v>
      </c>
      <c r="BA55" s="94"/>
      <c r="BB55" s="94"/>
      <c r="BC55" s="94"/>
      <c r="BD55" s="94"/>
      <c r="BE55" s="94"/>
      <c r="BF55" s="121">
        <v>12</v>
      </c>
      <c r="BG55" s="121"/>
      <c r="BH55" s="121"/>
      <c r="BI55" s="121"/>
      <c r="BJ55" s="121">
        <v>40</v>
      </c>
      <c r="BK55" s="121"/>
      <c r="BL55" s="121"/>
      <c r="BM55" s="126">
        <f>IF(AZ55="","",ROUNDDOWN(BF55/BJ55,3))</f>
        <v>0.3</v>
      </c>
      <c r="BN55" s="126"/>
      <c r="BO55" s="126"/>
      <c r="BP55" s="126"/>
      <c r="BQ55" s="121">
        <v>2</v>
      </c>
      <c r="BR55" s="121"/>
      <c r="BS55" s="121"/>
      <c r="BT55" s="121"/>
      <c r="BU55" s="121" t="s">
        <v>103</v>
      </c>
      <c r="BV55" s="121"/>
      <c r="BW55" s="121"/>
      <c r="BX55" s="121"/>
      <c r="BY55" s="121"/>
      <c r="BZ55" s="121"/>
      <c r="CA55" s="121"/>
      <c r="CB55" s="94" t="s">
        <v>79</v>
      </c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121"/>
      <c r="BG56" s="121"/>
      <c r="BH56" s="121"/>
      <c r="BI56" s="121"/>
      <c r="BJ56" s="121"/>
      <c r="BK56" s="121"/>
      <c r="BL56" s="121"/>
      <c r="BM56" s="126"/>
      <c r="BN56" s="126"/>
      <c r="BO56" s="126"/>
      <c r="BP56" s="126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>
        <v>45957</v>
      </c>
      <c r="I59" s="94"/>
      <c r="J59" s="94"/>
      <c r="K59" s="94"/>
      <c r="L59" s="94"/>
      <c r="M59" s="94"/>
      <c r="N59" s="121">
        <v>14</v>
      </c>
      <c r="O59" s="121"/>
      <c r="P59" s="121"/>
      <c r="Q59" s="121"/>
      <c r="R59" s="121">
        <v>40</v>
      </c>
      <c r="S59" s="121"/>
      <c r="T59" s="121"/>
      <c r="U59" s="126">
        <f>IF(H59="","",ROUNDDOWN(N59/R59,3))</f>
        <v>0.35</v>
      </c>
      <c r="V59" s="126"/>
      <c r="W59" s="126"/>
      <c r="X59" s="126"/>
      <c r="Y59" s="121">
        <v>3</v>
      </c>
      <c r="Z59" s="121"/>
      <c r="AA59" s="121"/>
      <c r="AB59" s="121"/>
      <c r="AC59" s="121" t="s">
        <v>121</v>
      </c>
      <c r="AD59" s="121"/>
      <c r="AE59" s="121"/>
      <c r="AF59" s="121"/>
      <c r="AG59" s="121"/>
      <c r="AH59" s="121"/>
      <c r="AI59" s="121"/>
      <c r="AJ59" s="94" t="s">
        <v>79</v>
      </c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305"/>
      <c r="O60" s="305"/>
      <c r="P60" s="305"/>
      <c r="Q60" s="305"/>
      <c r="R60" s="305"/>
      <c r="S60" s="305"/>
      <c r="T60" s="305"/>
      <c r="U60" s="306"/>
      <c r="V60" s="306"/>
      <c r="W60" s="306"/>
      <c r="X60" s="306"/>
      <c r="Y60" s="305"/>
      <c r="Z60" s="305"/>
      <c r="AA60" s="305"/>
      <c r="AB60" s="305"/>
      <c r="AC60" s="305"/>
      <c r="AD60" s="305"/>
      <c r="AE60" s="305"/>
      <c r="AF60" s="305"/>
      <c r="AG60" s="305"/>
      <c r="AH60" s="305"/>
      <c r="AI60" s="305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>
        <v>45971</v>
      </c>
      <c r="I61" s="94"/>
      <c r="J61" s="94"/>
      <c r="K61" s="94"/>
      <c r="L61" s="94"/>
      <c r="M61" s="94"/>
      <c r="N61" s="121">
        <v>11</v>
      </c>
      <c r="O61" s="121"/>
      <c r="P61" s="121"/>
      <c r="Q61" s="121"/>
      <c r="R61" s="121">
        <v>40</v>
      </c>
      <c r="S61" s="121"/>
      <c r="T61" s="121"/>
      <c r="U61" s="126">
        <f>IF(H61="","",ROUNDDOWN(N61/R61,3))</f>
        <v>0.27500000000000002</v>
      </c>
      <c r="V61" s="126"/>
      <c r="W61" s="126"/>
      <c r="X61" s="126"/>
      <c r="Y61" s="121">
        <v>2</v>
      </c>
      <c r="Z61" s="121"/>
      <c r="AA61" s="121"/>
      <c r="AB61" s="121"/>
      <c r="AC61" s="121" t="s">
        <v>105</v>
      </c>
      <c r="AD61" s="121"/>
      <c r="AE61" s="121"/>
      <c r="AF61" s="121"/>
      <c r="AG61" s="121"/>
      <c r="AH61" s="121"/>
      <c r="AI61" s="121"/>
      <c r="AJ61" s="94" t="s">
        <v>79</v>
      </c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121"/>
      <c r="O62" s="121"/>
      <c r="P62" s="121"/>
      <c r="Q62" s="121"/>
      <c r="R62" s="121"/>
      <c r="S62" s="121"/>
      <c r="T62" s="121"/>
      <c r="U62" s="126"/>
      <c r="V62" s="126"/>
      <c r="W62" s="126"/>
      <c r="X62" s="126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>
        <v>45992</v>
      </c>
      <c r="I65" s="94"/>
      <c r="J65" s="94"/>
      <c r="K65" s="94"/>
      <c r="L65" s="94"/>
      <c r="M65" s="94"/>
      <c r="N65" s="121">
        <v>6</v>
      </c>
      <c r="O65" s="121"/>
      <c r="P65" s="121"/>
      <c r="Q65" s="121"/>
      <c r="R65" s="121">
        <v>40</v>
      </c>
      <c r="S65" s="121"/>
      <c r="T65" s="121"/>
      <c r="U65" s="126">
        <f>IF(H65="","",ROUNDDOWN(N65/R65,3))</f>
        <v>0.15</v>
      </c>
      <c r="V65" s="126"/>
      <c r="W65" s="126"/>
      <c r="X65" s="126"/>
      <c r="Y65" s="121">
        <v>2</v>
      </c>
      <c r="Z65" s="121"/>
      <c r="AA65" s="121"/>
      <c r="AB65" s="121"/>
      <c r="AC65" s="121" t="s">
        <v>101</v>
      </c>
      <c r="AD65" s="121"/>
      <c r="AE65" s="121"/>
      <c r="AF65" s="121"/>
      <c r="AG65" s="121"/>
      <c r="AH65" s="121"/>
      <c r="AI65" s="121"/>
      <c r="AJ65" s="94" t="s">
        <v>79</v>
      </c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121"/>
      <c r="O66" s="121"/>
      <c r="P66" s="121"/>
      <c r="Q66" s="121"/>
      <c r="R66" s="121"/>
      <c r="S66" s="121"/>
      <c r="T66" s="121"/>
      <c r="U66" s="126"/>
      <c r="V66" s="126"/>
      <c r="W66" s="126"/>
      <c r="X66" s="126"/>
      <c r="Y66" s="349"/>
      <c r="Z66" s="349"/>
      <c r="AA66" s="349"/>
      <c r="AB66" s="349"/>
      <c r="AC66" s="349"/>
      <c r="AD66" s="349"/>
      <c r="AE66" s="349"/>
      <c r="AF66" s="349"/>
      <c r="AG66" s="349"/>
      <c r="AH66" s="349"/>
      <c r="AI66" s="349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31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12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>Total</v>
      </c>
      <c r="I69" s="94"/>
      <c r="J69" s="94"/>
      <c r="K69" s="94"/>
      <c r="L69" s="94"/>
      <c r="M69" s="94"/>
      <c r="N69" s="98">
        <f>IF(H69="","",SUM(N47:Q66))</f>
        <v>31</v>
      </c>
      <c r="O69" s="98"/>
      <c r="P69" s="98"/>
      <c r="Q69" s="98"/>
      <c r="R69" s="98">
        <f>IF(H69="","",SUM(R47:T66))</f>
        <v>120</v>
      </c>
      <c r="S69" s="98"/>
      <c r="T69" s="98"/>
      <c r="U69" s="104">
        <f>IF(H69="","",ROUNDDOWN(N69/R69,3))</f>
        <v>0.25800000000000001</v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>Total</v>
      </c>
      <c r="BA69" s="94"/>
      <c r="BB69" s="94"/>
      <c r="BC69" s="94"/>
      <c r="BD69" s="94"/>
      <c r="BE69" s="94"/>
      <c r="BF69" s="98">
        <f>IF(AZ69="","",SUM(BF47:BI66))</f>
        <v>12</v>
      </c>
      <c r="BG69" s="98"/>
      <c r="BH69" s="98"/>
      <c r="BI69" s="98"/>
      <c r="BJ69" s="98">
        <f>IF(AZ69="","",SUM(BJ47:BL66))</f>
        <v>40</v>
      </c>
      <c r="BK69" s="98"/>
      <c r="BL69" s="98"/>
      <c r="BM69" s="104">
        <f>IF(AZ69="","",ROUNDDOWN(BF69/BJ69,3))</f>
        <v>0.3</v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1"/>
      <c r="B85" s="41"/>
      <c r="C85" s="41"/>
      <c r="D85" s="41"/>
      <c r="E85" s="41"/>
      <c r="F85" s="41"/>
      <c r="G85" s="4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0"/>
      <c r="V85" s="50"/>
      <c r="W85" s="50"/>
      <c r="X85" s="50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50"/>
      <c r="BN85" s="50"/>
      <c r="BO85" s="50"/>
      <c r="BP85" s="50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</row>
    <row r="86" spans="1:84" ht="6" customHeight="1">
      <c r="A86" s="44"/>
      <c r="B86" s="44"/>
      <c r="C86" s="44"/>
      <c r="D86" s="48"/>
      <c r="E86" s="48"/>
      <c r="F86" s="48"/>
      <c r="G86" s="48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292" t="s">
        <v>31</v>
      </c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93"/>
      <c r="AB135" s="293"/>
      <c r="AC135" s="293"/>
      <c r="AD135" s="293"/>
      <c r="AE135" s="293"/>
      <c r="AF135" s="293"/>
      <c r="AG135" s="293"/>
      <c r="AH135" s="293"/>
      <c r="AI135" s="293"/>
      <c r="AJ135" s="293"/>
      <c r="AK135" s="293"/>
      <c r="AL135" s="293"/>
      <c r="AM135" s="293"/>
      <c r="AN135" s="294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295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7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292" t="s">
        <v>35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  <c r="AB158" s="293"/>
      <c r="AC158" s="293"/>
      <c r="AD158" s="293"/>
      <c r="AE158" s="293"/>
      <c r="AF158" s="293"/>
      <c r="AG158" s="293"/>
      <c r="AH158" s="293"/>
      <c r="AI158" s="293"/>
      <c r="AJ158" s="293"/>
      <c r="AK158" s="293"/>
      <c r="AL158" s="293"/>
      <c r="AM158" s="293"/>
      <c r="AN158" s="29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295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59:G60"/>
    <mergeCell ref="AC57:AI58"/>
    <mergeCell ref="D47:G48"/>
    <mergeCell ref="BF65:BI66"/>
    <mergeCell ref="BJ65:BL66"/>
    <mergeCell ref="AZ63:BE64"/>
    <mergeCell ref="Y49:AB50"/>
    <mergeCell ref="AC49:AI50"/>
    <mergeCell ref="AJ49:AN50"/>
    <mergeCell ref="AZ49:BE50"/>
    <mergeCell ref="H53:M54"/>
    <mergeCell ref="N53:Q54"/>
    <mergeCell ref="R53:T54"/>
    <mergeCell ref="U53:X54"/>
    <mergeCell ref="U57:X58"/>
    <mergeCell ref="Y57:AB58"/>
    <mergeCell ref="AJ65:AN66"/>
    <mergeCell ref="H57:M58"/>
    <mergeCell ref="N57:Q58"/>
    <mergeCell ref="AJ63:AN64"/>
    <mergeCell ref="N49:Q50"/>
    <mergeCell ref="R49:T50"/>
    <mergeCell ref="AV61:AY62"/>
    <mergeCell ref="AV63:AY64"/>
    <mergeCell ref="AV65:AY66"/>
    <mergeCell ref="AJ57:AN58"/>
    <mergeCell ref="BJ57:BL58"/>
    <mergeCell ref="BJ53:BL54"/>
    <mergeCell ref="AV57:AY58"/>
    <mergeCell ref="D61:G62"/>
    <mergeCell ref="D63:G64"/>
    <mergeCell ref="D65:G66"/>
    <mergeCell ref="D57:G58"/>
    <mergeCell ref="AJ53:AN54"/>
    <mergeCell ref="DM24:DS25"/>
    <mergeCell ref="DT24:DX25"/>
    <mergeCell ref="D26:G27"/>
    <mergeCell ref="AV26:AY27"/>
    <mergeCell ref="CN26:CQ27"/>
    <mergeCell ref="BM26:BP27"/>
    <mergeCell ref="BQ26:BT27"/>
    <mergeCell ref="CB26:CF27"/>
    <mergeCell ref="CR26:CW27"/>
    <mergeCell ref="AZ26:BE27"/>
    <mergeCell ref="BF26:BI27"/>
    <mergeCell ref="BJ26:BL27"/>
    <mergeCell ref="BF49:BI50"/>
    <mergeCell ref="BJ49:BL50"/>
    <mergeCell ref="BM49:BP50"/>
    <mergeCell ref="BQ49:BT50"/>
    <mergeCell ref="BU49:CA50"/>
    <mergeCell ref="R26:T27"/>
    <mergeCell ref="U26:X27"/>
    <mergeCell ref="Y26:AB27"/>
    <mergeCell ref="BU47:CA48"/>
    <mergeCell ref="CB47:CF48"/>
    <mergeCell ref="A43:AN44"/>
    <mergeCell ref="AS43:CF44"/>
    <mergeCell ref="A45:G46"/>
    <mergeCell ref="H45:M46"/>
    <mergeCell ref="D49:G50"/>
    <mergeCell ref="AV49:AY50"/>
    <mergeCell ref="D51:G52"/>
    <mergeCell ref="D53:G54"/>
    <mergeCell ref="H47:M48"/>
    <mergeCell ref="N47:Q48"/>
    <mergeCell ref="R47:T48"/>
    <mergeCell ref="U47:X48"/>
    <mergeCell ref="Y47:AB48"/>
    <mergeCell ref="H49:M50"/>
    <mergeCell ref="U49:X50"/>
    <mergeCell ref="A16:C35"/>
    <mergeCell ref="D16:G17"/>
    <mergeCell ref="AS16:AU35"/>
    <mergeCell ref="AV16:AY17"/>
    <mergeCell ref="D18:G19"/>
    <mergeCell ref="AV18:AY19"/>
    <mergeCell ref="D20:G21"/>
    <mergeCell ref="AV20:AY21"/>
    <mergeCell ref="D22:G23"/>
    <mergeCell ref="AV22:AY23"/>
    <mergeCell ref="D24:G25"/>
    <mergeCell ref="H24:M25"/>
    <mergeCell ref="N24:Q25"/>
    <mergeCell ref="R24:T25"/>
    <mergeCell ref="U24:X25"/>
    <mergeCell ref="Y24:AB25"/>
    <mergeCell ref="U32:X33"/>
    <mergeCell ref="Y32:AB33"/>
    <mergeCell ref="AC26:AI27"/>
    <mergeCell ref="AJ26:AN27"/>
    <mergeCell ref="H26:M27"/>
    <mergeCell ref="N26:Q27"/>
    <mergeCell ref="D30:G31"/>
    <mergeCell ref="AV30:AY31"/>
    <mergeCell ref="D32:G33"/>
    <mergeCell ref="N30:Q31"/>
    <mergeCell ref="R30:T31"/>
    <mergeCell ref="H32:M33"/>
    <mergeCell ref="D34:G35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A189:G190"/>
    <mergeCell ref="A183:C184"/>
    <mergeCell ref="D183:G184"/>
    <mergeCell ref="A160:C161"/>
    <mergeCell ref="U55:X56"/>
    <mergeCell ref="Y55:AB56"/>
    <mergeCell ref="AC55:AI56"/>
    <mergeCell ref="H174:M175"/>
    <mergeCell ref="N174:Q175"/>
    <mergeCell ref="R174:T175"/>
    <mergeCell ref="U174:X175"/>
    <mergeCell ref="H168:M169"/>
    <mergeCell ref="N168:Q169"/>
    <mergeCell ref="R168:T169"/>
    <mergeCell ref="U168:X169"/>
    <mergeCell ref="Y168:AB169"/>
    <mergeCell ref="AV53:AY54"/>
    <mergeCell ref="D55:G56"/>
    <mergeCell ref="H55:M56"/>
    <mergeCell ref="U189:X190"/>
    <mergeCell ref="Y189:AB190"/>
    <mergeCell ref="AC189:AI190"/>
    <mergeCell ref="AJ189:AN190"/>
    <mergeCell ref="AS189:AY190"/>
    <mergeCell ref="U214:X215"/>
    <mergeCell ref="Y214:AB215"/>
    <mergeCell ref="H170:M171"/>
    <mergeCell ref="N170:Q171"/>
    <mergeCell ref="R170:T171"/>
    <mergeCell ref="U170:X171"/>
    <mergeCell ref="BJ55:BL56"/>
    <mergeCell ref="BM55:BP56"/>
    <mergeCell ref="BQ55:BT56"/>
    <mergeCell ref="H189:M190"/>
    <mergeCell ref="N189:Q190"/>
    <mergeCell ref="H183:M184"/>
    <mergeCell ref="N183:Q184"/>
    <mergeCell ref="BQ168:BT169"/>
    <mergeCell ref="AJ166:AN167"/>
    <mergeCell ref="AS166:AY167"/>
    <mergeCell ref="BM151:BP152"/>
    <mergeCell ref="H147:M148"/>
    <mergeCell ref="N147:Q148"/>
    <mergeCell ref="R147:T148"/>
    <mergeCell ref="U147:X148"/>
    <mergeCell ref="BQ145:BT146"/>
    <mergeCell ref="N55:Q56"/>
    <mergeCell ref="R55:T56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BM197:BP198"/>
    <mergeCell ref="U193:X194"/>
    <mergeCell ref="BQ191:BT192"/>
    <mergeCell ref="AJ212:AN213"/>
    <mergeCell ref="BF63:BI64"/>
    <mergeCell ref="A212:G213"/>
    <mergeCell ref="H212:M213"/>
    <mergeCell ref="N212:Q213"/>
    <mergeCell ref="R212:T213"/>
    <mergeCell ref="U212:X213"/>
    <mergeCell ref="Y212:AB213"/>
    <mergeCell ref="AC212:AI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R189:T190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DI183:DL184"/>
    <mergeCell ref="DM183:DS184"/>
    <mergeCell ref="DT183:DX184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BJ183:BL184"/>
    <mergeCell ref="BM183:BP184"/>
    <mergeCell ref="BQ183:BT184"/>
    <mergeCell ref="BM174:BP175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AC172:AI173"/>
    <mergeCell ref="AJ172:AN173"/>
    <mergeCell ref="AS172:AY173"/>
    <mergeCell ref="DI172:DL173"/>
    <mergeCell ref="DM172:DS173"/>
    <mergeCell ref="DT172:DX173"/>
    <mergeCell ref="A170:G171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70:DX171"/>
    <mergeCell ref="A172:G173"/>
    <mergeCell ref="H172:M173"/>
    <mergeCell ref="N172:Q173"/>
    <mergeCell ref="R172:T173"/>
    <mergeCell ref="U172:X173"/>
    <mergeCell ref="Y172:AB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A168:G169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T166:DX167"/>
    <mergeCell ref="DI166:DL167"/>
    <mergeCell ref="DM166:DS167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B164:DD165"/>
    <mergeCell ref="DE164:DH165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CR164:CW165"/>
    <mergeCell ref="CX164:DA165"/>
    <mergeCell ref="DI164:DL165"/>
    <mergeCell ref="DM164:DS165"/>
    <mergeCell ref="BJ164:BL165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DI162:DL163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BM61:BP62"/>
    <mergeCell ref="BQ61:BT62"/>
    <mergeCell ref="BU61:CA62"/>
    <mergeCell ref="CB61:CF62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BJ63:BL64"/>
    <mergeCell ref="BM63:BP64"/>
    <mergeCell ref="BQ63:BT64"/>
    <mergeCell ref="AC63:AI64"/>
    <mergeCell ref="BU63:CA64"/>
    <mergeCell ref="U65:X66"/>
    <mergeCell ref="Y65:AB66"/>
    <mergeCell ref="AC65:AI66"/>
    <mergeCell ref="AS47:AU66"/>
    <mergeCell ref="AV47:AY48"/>
    <mergeCell ref="R65:T66"/>
    <mergeCell ref="AZ65:BE66"/>
    <mergeCell ref="A47:C66"/>
    <mergeCell ref="AC51:AI52"/>
    <mergeCell ref="AJ51:AN52"/>
    <mergeCell ref="BM53:BP54"/>
    <mergeCell ref="BQ53:BT54"/>
    <mergeCell ref="R57:T58"/>
    <mergeCell ref="CB59:CF60"/>
    <mergeCell ref="H61:M62"/>
    <mergeCell ref="N61:Q62"/>
    <mergeCell ref="R61:T62"/>
    <mergeCell ref="U61:X62"/>
    <mergeCell ref="Y61:AB6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AV59:AY60"/>
    <mergeCell ref="AZ57:BE58"/>
    <mergeCell ref="BF57:BI58"/>
    <mergeCell ref="CB63:CF64"/>
    <mergeCell ref="R59:T60"/>
    <mergeCell ref="U59:X60"/>
    <mergeCell ref="Y59:AB60"/>
    <mergeCell ref="BU53:CA54"/>
    <mergeCell ref="CB53:CF54"/>
    <mergeCell ref="N38:Q39"/>
    <mergeCell ref="R38:T39"/>
    <mergeCell ref="U38:X39"/>
    <mergeCell ref="AZ36:BE37"/>
    <mergeCell ref="BF36:BI37"/>
    <mergeCell ref="BJ36:BL37"/>
    <mergeCell ref="BU59:CA60"/>
    <mergeCell ref="CB49:CF50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M59:BP60"/>
    <mergeCell ref="BQ59:BT60"/>
    <mergeCell ref="AV55:AY56"/>
    <mergeCell ref="AC47:AI48"/>
    <mergeCell ref="AZ55:BE56"/>
    <mergeCell ref="BF55:BI56"/>
    <mergeCell ref="CB55:CF56"/>
    <mergeCell ref="BF53:BI54"/>
    <mergeCell ref="N45:Q46"/>
    <mergeCell ref="R45:T46"/>
    <mergeCell ref="U45:X46"/>
    <mergeCell ref="AV51:AY52"/>
    <mergeCell ref="BU55:CA56"/>
    <mergeCell ref="AJ55:AN56"/>
    <mergeCell ref="CX38:DA39"/>
    <mergeCell ref="DB38:DD39"/>
    <mergeCell ref="DE38:DH39"/>
    <mergeCell ref="BM36:BP37"/>
    <mergeCell ref="BM38:BP39"/>
    <mergeCell ref="CR38:CW39"/>
    <mergeCell ref="AZ38:BE39"/>
    <mergeCell ref="Y53:AB54"/>
    <mergeCell ref="AC53:AI54"/>
    <mergeCell ref="AZ51:BE52"/>
    <mergeCell ref="BF51:BI52"/>
    <mergeCell ref="BJ51:BL52"/>
    <mergeCell ref="BM51:BP52"/>
    <mergeCell ref="BQ51:BT52"/>
    <mergeCell ref="H51:M52"/>
    <mergeCell ref="N51:Q52"/>
    <mergeCell ref="R51:T52"/>
    <mergeCell ref="U51:X52"/>
    <mergeCell ref="Y51:AB52"/>
    <mergeCell ref="BU51:CA52"/>
    <mergeCell ref="CB51:CF52"/>
    <mergeCell ref="AJ47:AN48"/>
    <mergeCell ref="AZ47:BE48"/>
    <mergeCell ref="BF47:BI48"/>
    <mergeCell ref="BJ47:BL48"/>
    <mergeCell ref="BM47:BP48"/>
    <mergeCell ref="BQ47:BT48"/>
    <mergeCell ref="Y45:AB46"/>
    <mergeCell ref="AZ53:BE54"/>
    <mergeCell ref="BF38:BI39"/>
    <mergeCell ref="BJ38:BL39"/>
    <mergeCell ref="H38:M39"/>
    <mergeCell ref="CX30:DA31"/>
    <mergeCell ref="DB30:DD31"/>
    <mergeCell ref="DE30:DH31"/>
    <mergeCell ref="Y34:AB35"/>
    <mergeCell ref="CK16:CM35"/>
    <mergeCell ref="CN16:CQ17"/>
    <mergeCell ref="CN18:CQ19"/>
    <mergeCell ref="CN20:CQ21"/>
    <mergeCell ref="CN22:CQ23"/>
    <mergeCell ref="CX16:DA17"/>
    <mergeCell ref="DI34:DL35"/>
    <mergeCell ref="DI30:DL31"/>
    <mergeCell ref="Y28:AB29"/>
    <mergeCell ref="BQ18:BT19"/>
    <mergeCell ref="Y16:AB17"/>
    <mergeCell ref="AC16:AI17"/>
    <mergeCell ref="AJ16:AN17"/>
    <mergeCell ref="CN28:CQ29"/>
    <mergeCell ref="CN30:CQ31"/>
    <mergeCell ref="DE24:DH25"/>
    <mergeCell ref="DI24:DL25"/>
    <mergeCell ref="CN34:CQ35"/>
    <mergeCell ref="AV34:AY35"/>
    <mergeCell ref="AC24:AI25"/>
    <mergeCell ref="AJ24:AN25"/>
    <mergeCell ref="AJ30:AN31"/>
    <mergeCell ref="DT34:DX35"/>
    <mergeCell ref="BM34:BP35"/>
    <mergeCell ref="BQ34:BT35"/>
    <mergeCell ref="BU34:CA35"/>
    <mergeCell ref="CB34:CF35"/>
    <mergeCell ref="CR34:CW35"/>
    <mergeCell ref="AC34:AI35"/>
    <mergeCell ref="AJ34:AN35"/>
    <mergeCell ref="AZ34:BE35"/>
    <mergeCell ref="BF34:BI35"/>
    <mergeCell ref="BJ34:BL35"/>
    <mergeCell ref="AZ32:BE33"/>
    <mergeCell ref="BF32:BI33"/>
    <mergeCell ref="BJ32:BL33"/>
    <mergeCell ref="BM32:BP33"/>
    <mergeCell ref="BQ32:BT33"/>
    <mergeCell ref="AC32:AI33"/>
    <mergeCell ref="AJ32:AN33"/>
    <mergeCell ref="AV32:AY33"/>
    <mergeCell ref="CN32:CQ33"/>
    <mergeCell ref="CX34:DA35"/>
    <mergeCell ref="DB34:DD35"/>
    <mergeCell ref="DE34:DH35"/>
    <mergeCell ref="DM30:DS31"/>
    <mergeCell ref="DT30:DX31"/>
    <mergeCell ref="BU30:CA31"/>
    <mergeCell ref="CB30:CF31"/>
    <mergeCell ref="CR30:CW31"/>
    <mergeCell ref="BU32:CA33"/>
    <mergeCell ref="CB32:CF33"/>
    <mergeCell ref="CR32:CW33"/>
    <mergeCell ref="CX36:DA37"/>
    <mergeCell ref="DB36:DD37"/>
    <mergeCell ref="DE36:DH37"/>
    <mergeCell ref="CR36:CW3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BU26:CA27"/>
    <mergeCell ref="DM34:DS35"/>
    <mergeCell ref="N32:Q33"/>
    <mergeCell ref="R32:T33"/>
    <mergeCell ref="H36:M37"/>
    <mergeCell ref="N36:Q37"/>
    <mergeCell ref="R36:T37"/>
    <mergeCell ref="U36:X37"/>
    <mergeCell ref="H34:M35"/>
    <mergeCell ref="N34:Q35"/>
    <mergeCell ref="R34:T35"/>
    <mergeCell ref="U34:X35"/>
    <mergeCell ref="BM28:BP29"/>
    <mergeCell ref="BQ28:BT29"/>
    <mergeCell ref="BU28:CA29"/>
    <mergeCell ref="AC28:AI29"/>
    <mergeCell ref="AJ28:AN29"/>
    <mergeCell ref="AZ28:BE29"/>
    <mergeCell ref="BF28:BI29"/>
    <mergeCell ref="BJ28:BL29"/>
    <mergeCell ref="BM30:BP31"/>
    <mergeCell ref="BQ30:BT31"/>
    <mergeCell ref="U30:X31"/>
    <mergeCell ref="Y30:AB31"/>
    <mergeCell ref="AC30:AI31"/>
    <mergeCell ref="AV28:AY29"/>
    <mergeCell ref="H28:M29"/>
    <mergeCell ref="N28:Q29"/>
    <mergeCell ref="R28:T29"/>
    <mergeCell ref="U28:X29"/>
    <mergeCell ref="AZ30:BE31"/>
    <mergeCell ref="BF30:BI31"/>
    <mergeCell ref="BJ30:BL31"/>
    <mergeCell ref="H30:M31"/>
    <mergeCell ref="U20:X21"/>
    <mergeCell ref="Y20:AB21"/>
    <mergeCell ref="CX22:DA23"/>
    <mergeCell ref="DB22:DD23"/>
    <mergeCell ref="DE22:DH23"/>
    <mergeCell ref="DI22:DL23"/>
    <mergeCell ref="U18:X19"/>
    <mergeCell ref="Y18:AB19"/>
    <mergeCell ref="AC18:AI19"/>
    <mergeCell ref="AJ18:AN19"/>
    <mergeCell ref="DB16:DD17"/>
    <mergeCell ref="DE16:DH17"/>
    <mergeCell ref="DI16:DL17"/>
    <mergeCell ref="CB28:CF29"/>
    <mergeCell ref="CR28:CW29"/>
    <mergeCell ref="AZ24:BE25"/>
    <mergeCell ref="BF24:BI25"/>
    <mergeCell ref="BJ24:BL25"/>
    <mergeCell ref="BM24:BP25"/>
    <mergeCell ref="BQ24:BT25"/>
    <mergeCell ref="BU24:CA25"/>
    <mergeCell ref="CB24:CF25"/>
    <mergeCell ref="CN24:CQ25"/>
    <mergeCell ref="CR24:CW25"/>
    <mergeCell ref="CX24:DA25"/>
    <mergeCell ref="DB24:DD25"/>
    <mergeCell ref="AZ18:BE19"/>
    <mergeCell ref="BF18:BI19"/>
    <mergeCell ref="BJ18:BL19"/>
    <mergeCell ref="BM18:BP19"/>
    <mergeCell ref="U16:X17"/>
    <mergeCell ref="DM22:DS23"/>
    <mergeCell ref="DT22:DX23"/>
    <mergeCell ref="BM22:BP23"/>
    <mergeCell ref="BQ22:BT23"/>
    <mergeCell ref="BU22:CA23"/>
    <mergeCell ref="CB22:CF23"/>
    <mergeCell ref="CR22:CW23"/>
    <mergeCell ref="AC22:AI23"/>
    <mergeCell ref="AJ22:AN23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BM20:BP21"/>
    <mergeCell ref="BQ20:BT21"/>
    <mergeCell ref="BU20:CA21"/>
    <mergeCell ref="CB20:CF21"/>
    <mergeCell ref="CR20:CW21"/>
    <mergeCell ref="N22:Q23"/>
    <mergeCell ref="R22:T23"/>
    <mergeCell ref="U22:X23"/>
    <mergeCell ref="Y22:AB23"/>
    <mergeCell ref="H20:M21"/>
    <mergeCell ref="N20:Q21"/>
    <mergeCell ref="R20:T21"/>
    <mergeCell ref="AC20:AI21"/>
    <mergeCell ref="AJ20:AN21"/>
    <mergeCell ref="AV24:AY25"/>
    <mergeCell ref="DM16:DS17"/>
    <mergeCell ref="DT16:DX17"/>
    <mergeCell ref="BU16:CA17"/>
    <mergeCell ref="CB16:CF17"/>
    <mergeCell ref="CR16:CW17"/>
    <mergeCell ref="BU18:CA19"/>
    <mergeCell ref="CB18:CF19"/>
    <mergeCell ref="CR18:CW19"/>
    <mergeCell ref="AZ16:BE17"/>
    <mergeCell ref="BF16:BI17"/>
    <mergeCell ref="BJ16:BL17"/>
    <mergeCell ref="BM16:BP17"/>
    <mergeCell ref="BQ16:BT17"/>
    <mergeCell ref="AZ20:BE21"/>
    <mergeCell ref="BF20:BI21"/>
    <mergeCell ref="BJ20:BL21"/>
    <mergeCell ref="CX18:DA19"/>
    <mergeCell ref="DB18:DD19"/>
    <mergeCell ref="DE18:DH19"/>
    <mergeCell ref="DI18:DL19"/>
    <mergeCell ref="DM18:DS19"/>
    <mergeCell ref="DT18:DX19"/>
    <mergeCell ref="D28:G29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H16:M17"/>
    <mergeCell ref="N16:Q17"/>
    <mergeCell ref="R16:T17"/>
    <mergeCell ref="H18:M19"/>
    <mergeCell ref="N18:Q19"/>
    <mergeCell ref="R18:T19"/>
    <mergeCell ref="H22:M23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8C74-738F-D84D-86AE-46B4C002A16E}">
  <sheetPr codeName="Tabelle13"/>
  <dimension ref="A1:HL223"/>
  <sheetViews>
    <sheetView topLeftCell="A85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67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0</v>
      </c>
      <c r="Z8" s="111"/>
      <c r="AA8" s="111"/>
      <c r="AB8" s="111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111">
        <f>IF(CX153="",0,CX153)+IF(AC176="",0,AC176)</f>
        <v>0</v>
      </c>
      <c r="BG8" s="111"/>
      <c r="BH8" s="111"/>
      <c r="BI8" s="111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10</v>
      </c>
      <c r="CN8" s="103"/>
      <c r="CO8" s="103"/>
      <c r="CP8" s="103"/>
      <c r="CQ8" s="98">
        <f>IF(BJ69="",0,BJ69)+IF(AG199="",0,AG199)+IF(BY199="",0,BY199)+IF(DQ199="",0,DQ199)+IF(DB176="",0,DB176)</f>
        <v>40</v>
      </c>
      <c r="CR8" s="98"/>
      <c r="CS8" s="98"/>
      <c r="CT8" s="98"/>
      <c r="CU8" s="104">
        <f>IF(CM8=0,0,ROUNDDOWN(CM8/CQ8,3))</f>
        <v>0.25</v>
      </c>
      <c r="CV8" s="104"/>
      <c r="CW8" s="104"/>
      <c r="CX8" s="104"/>
      <c r="CY8" s="98"/>
      <c r="DD8" s="102">
        <f>SUM(BW8+(CM8*0.7))</f>
        <v>7</v>
      </c>
      <c r="DE8" s="102"/>
      <c r="DF8" s="102"/>
      <c r="DG8" s="102"/>
      <c r="DH8" s="103">
        <f>SUM(CA8+CQ8)</f>
        <v>40</v>
      </c>
      <c r="DI8" s="103"/>
      <c r="DJ8" s="103"/>
      <c r="DK8" s="103"/>
      <c r="DL8" s="104">
        <f>IF(DD8=0,0,ROUNDDOWN(DD8/DH8,3))</f>
        <v>0.17499999999999999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>
        <v>45957</v>
      </c>
      <c r="BA59" s="94"/>
      <c r="BB59" s="94"/>
      <c r="BC59" s="94"/>
      <c r="BD59" s="94"/>
      <c r="BE59" s="94"/>
      <c r="BF59" s="121">
        <v>10</v>
      </c>
      <c r="BG59" s="121"/>
      <c r="BH59" s="121"/>
      <c r="BI59" s="121"/>
      <c r="BJ59" s="121">
        <v>40</v>
      </c>
      <c r="BK59" s="121"/>
      <c r="BL59" s="121"/>
      <c r="BM59" s="126">
        <f>IF(AZ59="","",ROUNDDOWN(BF59/BJ59,3))</f>
        <v>0.25</v>
      </c>
      <c r="BN59" s="126"/>
      <c r="BO59" s="126"/>
      <c r="BP59" s="126"/>
      <c r="BQ59" s="121">
        <v>2</v>
      </c>
      <c r="BR59" s="121"/>
      <c r="BS59" s="121"/>
      <c r="BT59" s="121"/>
      <c r="BU59" s="121" t="s">
        <v>86</v>
      </c>
      <c r="BV59" s="121"/>
      <c r="BW59" s="121"/>
      <c r="BX59" s="121"/>
      <c r="BY59" s="121"/>
      <c r="BZ59" s="121"/>
      <c r="CA59" s="121"/>
      <c r="CB59" s="94" t="s">
        <v>79</v>
      </c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305"/>
      <c r="BG60" s="305"/>
      <c r="BH60" s="305"/>
      <c r="BI60" s="305"/>
      <c r="BJ60" s="305"/>
      <c r="BK60" s="305"/>
      <c r="BL60" s="305"/>
      <c r="BM60" s="306"/>
      <c r="BN60" s="306"/>
      <c r="BO60" s="306"/>
      <c r="BP60" s="306"/>
      <c r="BQ60" s="305"/>
      <c r="BR60" s="305"/>
      <c r="BS60" s="305"/>
      <c r="BT60" s="305"/>
      <c r="BU60" s="305"/>
      <c r="BV60" s="305"/>
      <c r="BW60" s="305"/>
      <c r="BX60" s="305"/>
      <c r="BY60" s="305"/>
      <c r="BZ60" s="305"/>
      <c r="CA60" s="305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10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>Total</v>
      </c>
      <c r="BA69" s="94"/>
      <c r="BB69" s="94"/>
      <c r="BC69" s="94"/>
      <c r="BD69" s="94"/>
      <c r="BE69" s="94"/>
      <c r="BF69" s="98">
        <f>IF(AZ69="","",SUM(BF47:BI66))</f>
        <v>10</v>
      </c>
      <c r="BG69" s="98"/>
      <c r="BH69" s="98"/>
      <c r="BI69" s="98"/>
      <c r="BJ69" s="98">
        <f>IF(AZ69="","",SUM(BJ47:BL66))</f>
        <v>40</v>
      </c>
      <c r="BK69" s="98"/>
      <c r="BL69" s="98"/>
      <c r="BM69" s="104">
        <f>IF(AZ69="","",ROUNDDOWN(BF69/BJ69,3))</f>
        <v>0.25</v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1"/>
      <c r="B85" s="41"/>
      <c r="C85" s="41"/>
      <c r="D85" s="41"/>
      <c r="E85" s="41"/>
      <c r="F85" s="41"/>
      <c r="G85" s="4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0"/>
      <c r="V85" s="50"/>
      <c r="W85" s="50"/>
      <c r="X85" s="50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50"/>
      <c r="BN85" s="50"/>
      <c r="BO85" s="50"/>
      <c r="BP85" s="50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</row>
    <row r="86" spans="1:84" ht="6" customHeight="1">
      <c r="A86" s="44"/>
      <c r="B86" s="44"/>
      <c r="C86" s="44"/>
      <c r="D86" s="48"/>
      <c r="E86" s="48"/>
      <c r="F86" s="48"/>
      <c r="G86" s="48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292" t="s">
        <v>31</v>
      </c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93"/>
      <c r="AB135" s="293"/>
      <c r="AC135" s="293"/>
      <c r="AD135" s="293"/>
      <c r="AE135" s="293"/>
      <c r="AF135" s="293"/>
      <c r="AG135" s="293"/>
      <c r="AH135" s="293"/>
      <c r="AI135" s="293"/>
      <c r="AJ135" s="293"/>
      <c r="AK135" s="293"/>
      <c r="AL135" s="293"/>
      <c r="AM135" s="293"/>
      <c r="AN135" s="294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295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7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292" t="s">
        <v>35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  <c r="AB158" s="293"/>
      <c r="AC158" s="293"/>
      <c r="AD158" s="293"/>
      <c r="AE158" s="293"/>
      <c r="AF158" s="293"/>
      <c r="AG158" s="293"/>
      <c r="AH158" s="293"/>
      <c r="AI158" s="293"/>
      <c r="AJ158" s="293"/>
      <c r="AK158" s="293"/>
      <c r="AL158" s="293"/>
      <c r="AM158" s="293"/>
      <c r="AN158" s="29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295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59:G60"/>
    <mergeCell ref="AC57:AI58"/>
    <mergeCell ref="D47:G48"/>
    <mergeCell ref="BF65:BI66"/>
    <mergeCell ref="BJ65:BL66"/>
    <mergeCell ref="AZ63:BE64"/>
    <mergeCell ref="Y49:AB50"/>
    <mergeCell ref="AC49:AI50"/>
    <mergeCell ref="AJ49:AN50"/>
    <mergeCell ref="AZ49:BE50"/>
    <mergeCell ref="H53:M54"/>
    <mergeCell ref="N53:Q54"/>
    <mergeCell ref="R53:T54"/>
    <mergeCell ref="U53:X54"/>
    <mergeCell ref="U57:X58"/>
    <mergeCell ref="Y57:AB58"/>
    <mergeCell ref="AJ65:AN66"/>
    <mergeCell ref="H57:M58"/>
    <mergeCell ref="N57:Q58"/>
    <mergeCell ref="AJ63:AN64"/>
    <mergeCell ref="N49:Q50"/>
    <mergeCell ref="R49:T50"/>
    <mergeCell ref="AV61:AY62"/>
    <mergeCell ref="AV63:AY64"/>
    <mergeCell ref="AV65:AY66"/>
    <mergeCell ref="AJ57:AN58"/>
    <mergeCell ref="BJ57:BL58"/>
    <mergeCell ref="BJ53:BL54"/>
    <mergeCell ref="AV57:AY58"/>
    <mergeCell ref="D61:G62"/>
    <mergeCell ref="D63:G64"/>
    <mergeCell ref="D65:G66"/>
    <mergeCell ref="D57:G58"/>
    <mergeCell ref="AJ53:AN54"/>
    <mergeCell ref="DM24:DS25"/>
    <mergeCell ref="DT24:DX25"/>
    <mergeCell ref="D26:G27"/>
    <mergeCell ref="AV26:AY27"/>
    <mergeCell ref="CN26:CQ27"/>
    <mergeCell ref="BM26:BP27"/>
    <mergeCell ref="BQ26:BT27"/>
    <mergeCell ref="CB26:CF27"/>
    <mergeCell ref="CR26:CW27"/>
    <mergeCell ref="AZ26:BE27"/>
    <mergeCell ref="BF26:BI27"/>
    <mergeCell ref="BJ26:BL27"/>
    <mergeCell ref="BF49:BI50"/>
    <mergeCell ref="BJ49:BL50"/>
    <mergeCell ref="BM49:BP50"/>
    <mergeCell ref="BQ49:BT50"/>
    <mergeCell ref="BU49:CA50"/>
    <mergeCell ref="R26:T27"/>
    <mergeCell ref="U26:X27"/>
    <mergeCell ref="Y26:AB27"/>
    <mergeCell ref="BU47:CA48"/>
    <mergeCell ref="CB47:CF48"/>
    <mergeCell ref="A43:AN44"/>
    <mergeCell ref="AS43:CF44"/>
    <mergeCell ref="A45:G46"/>
    <mergeCell ref="H45:M46"/>
    <mergeCell ref="D49:G50"/>
    <mergeCell ref="AV49:AY50"/>
    <mergeCell ref="D51:G52"/>
    <mergeCell ref="D53:G54"/>
    <mergeCell ref="H47:M48"/>
    <mergeCell ref="N47:Q48"/>
    <mergeCell ref="R47:T48"/>
    <mergeCell ref="U47:X48"/>
    <mergeCell ref="Y47:AB48"/>
    <mergeCell ref="H49:M50"/>
    <mergeCell ref="U49:X50"/>
    <mergeCell ref="A16:C35"/>
    <mergeCell ref="D16:G17"/>
    <mergeCell ref="AS16:AU35"/>
    <mergeCell ref="AV16:AY17"/>
    <mergeCell ref="D18:G19"/>
    <mergeCell ref="AV18:AY19"/>
    <mergeCell ref="D20:G21"/>
    <mergeCell ref="AV20:AY21"/>
    <mergeCell ref="D22:G23"/>
    <mergeCell ref="AV22:AY23"/>
    <mergeCell ref="D24:G25"/>
    <mergeCell ref="H24:M25"/>
    <mergeCell ref="N24:Q25"/>
    <mergeCell ref="R24:T25"/>
    <mergeCell ref="U24:X25"/>
    <mergeCell ref="Y24:AB25"/>
    <mergeCell ref="U32:X33"/>
    <mergeCell ref="Y32:AB33"/>
    <mergeCell ref="AC26:AI27"/>
    <mergeCell ref="AJ26:AN27"/>
    <mergeCell ref="H26:M27"/>
    <mergeCell ref="N26:Q27"/>
    <mergeCell ref="D30:G31"/>
    <mergeCell ref="AV30:AY31"/>
    <mergeCell ref="D32:G33"/>
    <mergeCell ref="N30:Q31"/>
    <mergeCell ref="R30:T31"/>
    <mergeCell ref="H32:M33"/>
    <mergeCell ref="D34:G35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A189:G190"/>
    <mergeCell ref="A183:C184"/>
    <mergeCell ref="D183:G184"/>
    <mergeCell ref="A160:C161"/>
    <mergeCell ref="U55:X56"/>
    <mergeCell ref="Y55:AB56"/>
    <mergeCell ref="AC55:AI56"/>
    <mergeCell ref="H174:M175"/>
    <mergeCell ref="N174:Q175"/>
    <mergeCell ref="R174:T175"/>
    <mergeCell ref="U174:X175"/>
    <mergeCell ref="H168:M169"/>
    <mergeCell ref="N168:Q169"/>
    <mergeCell ref="R168:T169"/>
    <mergeCell ref="U168:X169"/>
    <mergeCell ref="Y168:AB169"/>
    <mergeCell ref="AV53:AY54"/>
    <mergeCell ref="D55:G56"/>
    <mergeCell ref="H55:M56"/>
    <mergeCell ref="U189:X190"/>
    <mergeCell ref="Y189:AB190"/>
    <mergeCell ref="AC189:AI190"/>
    <mergeCell ref="AJ189:AN190"/>
    <mergeCell ref="AS189:AY190"/>
    <mergeCell ref="U214:X215"/>
    <mergeCell ref="Y214:AB215"/>
    <mergeCell ref="H170:M171"/>
    <mergeCell ref="N170:Q171"/>
    <mergeCell ref="R170:T171"/>
    <mergeCell ref="U170:X171"/>
    <mergeCell ref="BJ55:BL56"/>
    <mergeCell ref="BM55:BP56"/>
    <mergeCell ref="BQ55:BT56"/>
    <mergeCell ref="H189:M190"/>
    <mergeCell ref="N189:Q190"/>
    <mergeCell ref="H183:M184"/>
    <mergeCell ref="N183:Q184"/>
    <mergeCell ref="BQ168:BT169"/>
    <mergeCell ref="AJ166:AN167"/>
    <mergeCell ref="AS166:AY167"/>
    <mergeCell ref="BM151:BP152"/>
    <mergeCell ref="H147:M148"/>
    <mergeCell ref="N147:Q148"/>
    <mergeCell ref="R147:T148"/>
    <mergeCell ref="U147:X148"/>
    <mergeCell ref="BQ145:BT146"/>
    <mergeCell ref="N55:Q56"/>
    <mergeCell ref="R55:T56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BM197:BP198"/>
    <mergeCell ref="U193:X194"/>
    <mergeCell ref="BQ191:BT192"/>
    <mergeCell ref="AJ212:AN213"/>
    <mergeCell ref="BF63:BI64"/>
    <mergeCell ref="A212:G213"/>
    <mergeCell ref="H212:M213"/>
    <mergeCell ref="N212:Q213"/>
    <mergeCell ref="R212:T213"/>
    <mergeCell ref="U212:X213"/>
    <mergeCell ref="Y212:AB213"/>
    <mergeCell ref="AC212:AI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R189:T190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DI183:DL184"/>
    <mergeCell ref="DM183:DS184"/>
    <mergeCell ref="DT183:DX184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BJ183:BL184"/>
    <mergeCell ref="BM183:BP184"/>
    <mergeCell ref="BQ183:BT184"/>
    <mergeCell ref="BM174:BP175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AC172:AI173"/>
    <mergeCell ref="AJ172:AN173"/>
    <mergeCell ref="AS172:AY173"/>
    <mergeCell ref="DI172:DL173"/>
    <mergeCell ref="DM172:DS173"/>
    <mergeCell ref="DT172:DX173"/>
    <mergeCell ref="A170:G171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70:DX171"/>
    <mergeCell ref="A172:G173"/>
    <mergeCell ref="H172:M173"/>
    <mergeCell ref="N172:Q173"/>
    <mergeCell ref="R172:T173"/>
    <mergeCell ref="U172:X173"/>
    <mergeCell ref="Y172:AB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A168:G169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T166:DX167"/>
    <mergeCell ref="DI166:DL167"/>
    <mergeCell ref="DM166:DS167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B164:DD165"/>
    <mergeCell ref="DE164:DH165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CR164:CW165"/>
    <mergeCell ref="CX164:DA165"/>
    <mergeCell ref="DI164:DL165"/>
    <mergeCell ref="DM164:DS165"/>
    <mergeCell ref="BJ164:BL165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DI162:DL163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BM61:BP62"/>
    <mergeCell ref="BQ61:BT62"/>
    <mergeCell ref="BU61:CA62"/>
    <mergeCell ref="CB61:CF62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BJ63:BL64"/>
    <mergeCell ref="BM63:BP64"/>
    <mergeCell ref="BQ63:BT64"/>
    <mergeCell ref="AC63:AI64"/>
    <mergeCell ref="BU63:CA64"/>
    <mergeCell ref="U65:X66"/>
    <mergeCell ref="Y65:AB66"/>
    <mergeCell ref="AC65:AI66"/>
    <mergeCell ref="AS47:AU66"/>
    <mergeCell ref="AV47:AY48"/>
    <mergeCell ref="R65:T66"/>
    <mergeCell ref="AZ65:BE66"/>
    <mergeCell ref="A47:C66"/>
    <mergeCell ref="AC51:AI52"/>
    <mergeCell ref="AJ51:AN52"/>
    <mergeCell ref="BM53:BP54"/>
    <mergeCell ref="BQ53:BT54"/>
    <mergeCell ref="R57:T58"/>
    <mergeCell ref="CB59:CF60"/>
    <mergeCell ref="H61:M62"/>
    <mergeCell ref="N61:Q62"/>
    <mergeCell ref="R61:T62"/>
    <mergeCell ref="U61:X62"/>
    <mergeCell ref="Y61:AB6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AV59:AY60"/>
    <mergeCell ref="AZ57:BE58"/>
    <mergeCell ref="BF57:BI58"/>
    <mergeCell ref="CB63:CF64"/>
    <mergeCell ref="R59:T60"/>
    <mergeCell ref="U59:X60"/>
    <mergeCell ref="Y59:AB60"/>
    <mergeCell ref="BU53:CA54"/>
    <mergeCell ref="CB53:CF54"/>
    <mergeCell ref="N38:Q39"/>
    <mergeCell ref="R38:T39"/>
    <mergeCell ref="U38:X39"/>
    <mergeCell ref="AZ36:BE37"/>
    <mergeCell ref="BF36:BI37"/>
    <mergeCell ref="BJ36:BL37"/>
    <mergeCell ref="BU59:CA60"/>
    <mergeCell ref="CB49:CF50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M59:BP60"/>
    <mergeCell ref="BQ59:BT60"/>
    <mergeCell ref="AV55:AY56"/>
    <mergeCell ref="AC47:AI48"/>
    <mergeCell ref="AZ55:BE56"/>
    <mergeCell ref="BF55:BI56"/>
    <mergeCell ref="CB55:CF56"/>
    <mergeCell ref="BF53:BI54"/>
    <mergeCell ref="N45:Q46"/>
    <mergeCell ref="R45:T46"/>
    <mergeCell ref="U45:X46"/>
    <mergeCell ref="AV51:AY52"/>
    <mergeCell ref="BU55:CA56"/>
    <mergeCell ref="AJ55:AN56"/>
    <mergeCell ref="CX38:DA39"/>
    <mergeCell ref="DB38:DD39"/>
    <mergeCell ref="DE38:DH39"/>
    <mergeCell ref="BM36:BP37"/>
    <mergeCell ref="BM38:BP39"/>
    <mergeCell ref="CR38:CW39"/>
    <mergeCell ref="AZ38:BE39"/>
    <mergeCell ref="Y53:AB54"/>
    <mergeCell ref="AC53:AI54"/>
    <mergeCell ref="AZ51:BE52"/>
    <mergeCell ref="BF51:BI52"/>
    <mergeCell ref="BJ51:BL52"/>
    <mergeCell ref="BM51:BP52"/>
    <mergeCell ref="BQ51:BT52"/>
    <mergeCell ref="H51:M52"/>
    <mergeCell ref="N51:Q52"/>
    <mergeCell ref="R51:T52"/>
    <mergeCell ref="U51:X52"/>
    <mergeCell ref="Y51:AB52"/>
    <mergeCell ref="BU51:CA52"/>
    <mergeCell ref="CB51:CF52"/>
    <mergeCell ref="AJ47:AN48"/>
    <mergeCell ref="AZ47:BE48"/>
    <mergeCell ref="BF47:BI48"/>
    <mergeCell ref="BJ47:BL48"/>
    <mergeCell ref="BM47:BP48"/>
    <mergeCell ref="BQ47:BT48"/>
    <mergeCell ref="Y45:AB46"/>
    <mergeCell ref="AZ53:BE54"/>
    <mergeCell ref="BF38:BI39"/>
    <mergeCell ref="BJ38:BL39"/>
    <mergeCell ref="H38:M39"/>
    <mergeCell ref="CX30:DA31"/>
    <mergeCell ref="DB30:DD31"/>
    <mergeCell ref="DE30:DH31"/>
    <mergeCell ref="Y34:AB35"/>
    <mergeCell ref="CK16:CM35"/>
    <mergeCell ref="CN16:CQ17"/>
    <mergeCell ref="CN18:CQ19"/>
    <mergeCell ref="CN20:CQ21"/>
    <mergeCell ref="CN22:CQ23"/>
    <mergeCell ref="CX16:DA17"/>
    <mergeCell ref="DI34:DL35"/>
    <mergeCell ref="DI30:DL31"/>
    <mergeCell ref="Y28:AB29"/>
    <mergeCell ref="BQ18:BT19"/>
    <mergeCell ref="Y16:AB17"/>
    <mergeCell ref="AC16:AI17"/>
    <mergeCell ref="AJ16:AN17"/>
    <mergeCell ref="CN28:CQ29"/>
    <mergeCell ref="CN30:CQ31"/>
    <mergeCell ref="DE24:DH25"/>
    <mergeCell ref="DI24:DL25"/>
    <mergeCell ref="CN34:CQ35"/>
    <mergeCell ref="AV34:AY35"/>
    <mergeCell ref="AC24:AI25"/>
    <mergeCell ref="AJ24:AN25"/>
    <mergeCell ref="AJ30:AN31"/>
    <mergeCell ref="DT34:DX35"/>
    <mergeCell ref="BM34:BP35"/>
    <mergeCell ref="BQ34:BT35"/>
    <mergeCell ref="BU34:CA35"/>
    <mergeCell ref="CB34:CF35"/>
    <mergeCell ref="CR34:CW35"/>
    <mergeCell ref="AC34:AI35"/>
    <mergeCell ref="AJ34:AN35"/>
    <mergeCell ref="AZ34:BE35"/>
    <mergeCell ref="BF34:BI35"/>
    <mergeCell ref="BJ34:BL35"/>
    <mergeCell ref="AZ32:BE33"/>
    <mergeCell ref="BF32:BI33"/>
    <mergeCell ref="BJ32:BL33"/>
    <mergeCell ref="BM32:BP33"/>
    <mergeCell ref="BQ32:BT33"/>
    <mergeCell ref="AC32:AI33"/>
    <mergeCell ref="AJ32:AN33"/>
    <mergeCell ref="AV32:AY33"/>
    <mergeCell ref="CN32:CQ33"/>
    <mergeCell ref="CX34:DA35"/>
    <mergeCell ref="DB34:DD35"/>
    <mergeCell ref="DE34:DH35"/>
    <mergeCell ref="DM30:DS31"/>
    <mergeCell ref="DT30:DX31"/>
    <mergeCell ref="BU30:CA31"/>
    <mergeCell ref="CB30:CF31"/>
    <mergeCell ref="CR30:CW31"/>
    <mergeCell ref="BU32:CA33"/>
    <mergeCell ref="CB32:CF33"/>
    <mergeCell ref="CR32:CW33"/>
    <mergeCell ref="CX36:DA37"/>
    <mergeCell ref="DB36:DD37"/>
    <mergeCell ref="DE36:DH37"/>
    <mergeCell ref="CR36:CW3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BU26:CA27"/>
    <mergeCell ref="DM34:DS35"/>
    <mergeCell ref="N32:Q33"/>
    <mergeCell ref="R32:T33"/>
    <mergeCell ref="H36:M37"/>
    <mergeCell ref="N36:Q37"/>
    <mergeCell ref="R36:T37"/>
    <mergeCell ref="U36:X37"/>
    <mergeCell ref="H34:M35"/>
    <mergeCell ref="N34:Q35"/>
    <mergeCell ref="R34:T35"/>
    <mergeCell ref="U34:X35"/>
    <mergeCell ref="BM28:BP29"/>
    <mergeCell ref="BQ28:BT29"/>
    <mergeCell ref="BU28:CA29"/>
    <mergeCell ref="AC28:AI29"/>
    <mergeCell ref="AJ28:AN29"/>
    <mergeCell ref="AZ28:BE29"/>
    <mergeCell ref="BF28:BI29"/>
    <mergeCell ref="BJ28:BL29"/>
    <mergeCell ref="BM30:BP31"/>
    <mergeCell ref="BQ30:BT31"/>
    <mergeCell ref="U30:X31"/>
    <mergeCell ref="Y30:AB31"/>
    <mergeCell ref="AC30:AI31"/>
    <mergeCell ref="AV28:AY29"/>
    <mergeCell ref="H28:M29"/>
    <mergeCell ref="N28:Q29"/>
    <mergeCell ref="R28:T29"/>
    <mergeCell ref="U28:X29"/>
    <mergeCell ref="AZ30:BE31"/>
    <mergeCell ref="BF30:BI31"/>
    <mergeCell ref="BJ30:BL31"/>
    <mergeCell ref="H30:M31"/>
    <mergeCell ref="U20:X21"/>
    <mergeCell ref="Y20:AB21"/>
    <mergeCell ref="CX22:DA23"/>
    <mergeCell ref="DB22:DD23"/>
    <mergeCell ref="DE22:DH23"/>
    <mergeCell ref="DI22:DL23"/>
    <mergeCell ref="U18:X19"/>
    <mergeCell ref="Y18:AB19"/>
    <mergeCell ref="AC18:AI19"/>
    <mergeCell ref="AJ18:AN19"/>
    <mergeCell ref="DB16:DD17"/>
    <mergeCell ref="DE16:DH17"/>
    <mergeCell ref="DI16:DL17"/>
    <mergeCell ref="CB28:CF29"/>
    <mergeCell ref="CR28:CW29"/>
    <mergeCell ref="AZ24:BE25"/>
    <mergeCell ref="BF24:BI25"/>
    <mergeCell ref="BJ24:BL25"/>
    <mergeCell ref="BM24:BP25"/>
    <mergeCell ref="BQ24:BT25"/>
    <mergeCell ref="BU24:CA25"/>
    <mergeCell ref="CB24:CF25"/>
    <mergeCell ref="CN24:CQ25"/>
    <mergeCell ref="CR24:CW25"/>
    <mergeCell ref="CX24:DA25"/>
    <mergeCell ref="DB24:DD25"/>
    <mergeCell ref="AZ18:BE19"/>
    <mergeCell ref="BF18:BI19"/>
    <mergeCell ref="BJ18:BL19"/>
    <mergeCell ref="BM18:BP19"/>
    <mergeCell ref="U16:X17"/>
    <mergeCell ref="DM22:DS23"/>
    <mergeCell ref="DT22:DX23"/>
    <mergeCell ref="BM22:BP23"/>
    <mergeCell ref="BQ22:BT23"/>
    <mergeCell ref="BU22:CA23"/>
    <mergeCell ref="CB22:CF23"/>
    <mergeCell ref="CR22:CW23"/>
    <mergeCell ref="AC22:AI23"/>
    <mergeCell ref="AJ22:AN23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BM20:BP21"/>
    <mergeCell ref="BQ20:BT21"/>
    <mergeCell ref="BU20:CA21"/>
    <mergeCell ref="CB20:CF21"/>
    <mergeCell ref="CR20:CW21"/>
    <mergeCell ref="N22:Q23"/>
    <mergeCell ref="R22:T23"/>
    <mergeCell ref="U22:X23"/>
    <mergeCell ref="Y22:AB23"/>
    <mergeCell ref="H20:M21"/>
    <mergeCell ref="N20:Q21"/>
    <mergeCell ref="R20:T21"/>
    <mergeCell ref="AC20:AI21"/>
    <mergeCell ref="AJ20:AN21"/>
    <mergeCell ref="AV24:AY25"/>
    <mergeCell ref="DM16:DS17"/>
    <mergeCell ref="DT16:DX17"/>
    <mergeCell ref="BU16:CA17"/>
    <mergeCell ref="CB16:CF17"/>
    <mergeCell ref="CR16:CW17"/>
    <mergeCell ref="BU18:CA19"/>
    <mergeCell ref="CB18:CF19"/>
    <mergeCell ref="CR18:CW19"/>
    <mergeCell ref="AZ16:BE17"/>
    <mergeCell ref="BF16:BI17"/>
    <mergeCell ref="BJ16:BL17"/>
    <mergeCell ref="BM16:BP17"/>
    <mergeCell ref="BQ16:BT17"/>
    <mergeCell ref="AZ20:BE21"/>
    <mergeCell ref="BF20:BI21"/>
    <mergeCell ref="BJ20:BL21"/>
    <mergeCell ref="CX18:DA19"/>
    <mergeCell ref="DB18:DD19"/>
    <mergeCell ref="DE18:DH19"/>
    <mergeCell ref="DI18:DL19"/>
    <mergeCell ref="DM18:DS19"/>
    <mergeCell ref="DT18:DX19"/>
    <mergeCell ref="D28:G29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H16:M17"/>
    <mergeCell ref="N16:Q17"/>
    <mergeCell ref="R16:T17"/>
    <mergeCell ref="H18:M19"/>
    <mergeCell ref="N18:Q19"/>
    <mergeCell ref="R18:T19"/>
    <mergeCell ref="H22:M23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A99A-F251-C343-8381-72DC23835ADD}">
  <sheetPr codeName="Tabelle14"/>
  <dimension ref="A1:HL223"/>
  <sheetViews>
    <sheetView topLeftCell="A85" zoomScale="160" zoomScaleNormal="160" workbookViewId="0">
      <selection activeCell="CM6" sqref="CM6:CY7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68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5" t="s">
        <v>2</v>
      </c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6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5" t="s">
        <v>5</v>
      </c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6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6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6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54</v>
      </c>
      <c r="Z8" s="111"/>
      <c r="AA8" s="111"/>
      <c r="AB8" s="111"/>
      <c r="AC8" s="98">
        <f>IF(R38="",0,R38)+IF(AG130="",0,AG130)+IF(BJ130="",0,BJ130)+IF(DB130="",0,DB130)</f>
        <v>20</v>
      </c>
      <c r="AD8" s="98"/>
      <c r="AE8" s="98"/>
      <c r="AF8" s="98"/>
      <c r="AG8" s="104">
        <f>IF(Y8=0,0,ROUNDDOWN(Y8/AC8,3))</f>
        <v>2.7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86</v>
      </c>
      <c r="AP8" s="98"/>
      <c r="AQ8" s="98"/>
      <c r="AR8" s="98"/>
      <c r="AS8" s="98">
        <f>IF(BJ38="",0,BJ38)+IF(AG153="",0,AG153)+IF(BJ153="",0,BJ153)</f>
        <v>60</v>
      </c>
      <c r="AT8" s="98"/>
      <c r="AU8" s="98"/>
      <c r="AV8" s="98"/>
      <c r="AW8" s="104">
        <f>IF(AO8=0,0,ROUNDDOWN(AO8/AS8,3))</f>
        <v>1.4330000000000001</v>
      </c>
      <c r="AX8" s="104"/>
      <c r="AY8" s="104"/>
      <c r="AZ8" s="104"/>
      <c r="BA8" s="98"/>
      <c r="BB8" s="48"/>
      <c r="BC8" s="48"/>
      <c r="BD8" s="48"/>
      <c r="BF8" s="111">
        <f>IF(CX153="",0,CX153)+IF(AC176="",0,AC176)</f>
        <v>0</v>
      </c>
      <c r="BG8" s="111"/>
      <c r="BH8" s="111"/>
      <c r="BI8" s="111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65</v>
      </c>
      <c r="CN8" s="103"/>
      <c r="CO8" s="103"/>
      <c r="CP8" s="103"/>
      <c r="CQ8" s="98">
        <f>IF(BJ69="",0,BJ69)+IF(AG199="",0,AG199)+IF(BY199="",0,BY199)+IF(DQ199="",0,DQ199)+IF(DB176="",0,DB176)</f>
        <v>240</v>
      </c>
      <c r="CR8" s="98"/>
      <c r="CS8" s="98"/>
      <c r="CT8" s="98"/>
      <c r="CU8" s="104">
        <f>IF(CM8=0,0,ROUNDDOWN(CM8/CQ8,3))</f>
        <v>0.27</v>
      </c>
      <c r="CV8" s="104"/>
      <c r="CW8" s="104"/>
      <c r="CX8" s="104"/>
      <c r="CY8" s="98"/>
      <c r="DD8" s="102">
        <f>SUM(BW8+(CM8*0.7))</f>
        <v>45.5</v>
      </c>
      <c r="DE8" s="102"/>
      <c r="DF8" s="102"/>
      <c r="DG8" s="102"/>
      <c r="DH8" s="103">
        <f>SUM(CA8+CQ8)</f>
        <v>240</v>
      </c>
      <c r="DI8" s="103"/>
      <c r="DJ8" s="103"/>
      <c r="DK8" s="103"/>
      <c r="DL8" s="104">
        <f>IF(DD8=0,0,ROUNDDOWN(DD8/DH8,3))</f>
        <v>0.189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13">
        <v>46055</v>
      </c>
      <c r="I20" s="114"/>
      <c r="J20" s="114"/>
      <c r="K20" s="114"/>
      <c r="L20" s="114"/>
      <c r="M20" s="114"/>
      <c r="N20" s="115">
        <v>54</v>
      </c>
      <c r="O20" s="115"/>
      <c r="P20" s="115"/>
      <c r="Q20" s="115"/>
      <c r="R20" s="115">
        <v>20</v>
      </c>
      <c r="S20" s="115"/>
      <c r="T20" s="115"/>
      <c r="U20" s="281">
        <f>IF(H20="","",ROUNDDOWN(N20/R20,3))</f>
        <v>2.7</v>
      </c>
      <c r="V20" s="281"/>
      <c r="W20" s="281"/>
      <c r="X20" s="281"/>
      <c r="Y20" s="115">
        <v>18</v>
      </c>
      <c r="Z20" s="115"/>
      <c r="AA20" s="115"/>
      <c r="AB20" s="115"/>
      <c r="AC20" s="115" t="s">
        <v>90</v>
      </c>
      <c r="AD20" s="115"/>
      <c r="AE20" s="115"/>
      <c r="AF20" s="115"/>
      <c r="AG20" s="115"/>
      <c r="AH20" s="115"/>
      <c r="AI20" s="115"/>
      <c r="AJ20" s="114" t="s">
        <v>79</v>
      </c>
      <c r="AK20" s="114"/>
      <c r="AL20" s="114"/>
      <c r="AM20" s="114"/>
      <c r="AN20" s="28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114"/>
      <c r="I21" s="114"/>
      <c r="J21" s="114"/>
      <c r="K21" s="114"/>
      <c r="L21" s="114"/>
      <c r="M21" s="114"/>
      <c r="N21" s="115"/>
      <c r="O21" s="115"/>
      <c r="P21" s="115"/>
      <c r="Q21" s="115"/>
      <c r="R21" s="115"/>
      <c r="S21" s="115"/>
      <c r="T21" s="115"/>
      <c r="U21" s="281"/>
      <c r="V21" s="281"/>
      <c r="W21" s="281"/>
      <c r="X21" s="281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4"/>
      <c r="AK21" s="114"/>
      <c r="AL21" s="114"/>
      <c r="AM21" s="114"/>
      <c r="AN21" s="28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13">
        <v>46062</v>
      </c>
      <c r="BA22" s="114"/>
      <c r="BB22" s="114"/>
      <c r="BC22" s="114"/>
      <c r="BD22" s="114"/>
      <c r="BE22" s="114"/>
      <c r="BF22" s="115">
        <v>29</v>
      </c>
      <c r="BG22" s="115"/>
      <c r="BH22" s="115"/>
      <c r="BI22" s="115"/>
      <c r="BJ22" s="115">
        <v>20</v>
      </c>
      <c r="BK22" s="115"/>
      <c r="BL22" s="115"/>
      <c r="BM22" s="281">
        <f>IF(AZ22="","",ROUNDDOWN(BF22/BJ22,3))</f>
        <v>1.45</v>
      </c>
      <c r="BN22" s="281"/>
      <c r="BO22" s="281"/>
      <c r="BP22" s="281"/>
      <c r="BQ22" s="115">
        <v>5</v>
      </c>
      <c r="BR22" s="115"/>
      <c r="BS22" s="115"/>
      <c r="BT22" s="115"/>
      <c r="BU22" s="115" t="s">
        <v>148</v>
      </c>
      <c r="BV22" s="115"/>
      <c r="BW22" s="115"/>
      <c r="BX22" s="115"/>
      <c r="BY22" s="115"/>
      <c r="BZ22" s="115"/>
      <c r="CA22" s="115"/>
      <c r="CB22" s="114" t="s">
        <v>79</v>
      </c>
      <c r="CC22" s="114"/>
      <c r="CD22" s="114"/>
      <c r="CE22" s="114"/>
      <c r="CF22" s="28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114"/>
      <c r="BA23" s="114"/>
      <c r="BB23" s="114"/>
      <c r="BC23" s="114"/>
      <c r="BD23" s="114"/>
      <c r="BE23" s="114"/>
      <c r="BF23" s="115"/>
      <c r="BG23" s="115"/>
      <c r="BH23" s="115"/>
      <c r="BI23" s="115"/>
      <c r="BJ23" s="115"/>
      <c r="BK23" s="115"/>
      <c r="BL23" s="115"/>
      <c r="BM23" s="281"/>
      <c r="BN23" s="281"/>
      <c r="BO23" s="281"/>
      <c r="BP23" s="281"/>
      <c r="BQ23" s="115"/>
      <c r="BR23" s="115"/>
      <c r="BS23" s="115"/>
      <c r="BT23" s="115"/>
      <c r="BU23" s="115"/>
      <c r="BV23" s="115"/>
      <c r="BW23" s="115"/>
      <c r="BX23" s="115"/>
      <c r="BY23" s="115"/>
      <c r="BZ23" s="115"/>
      <c r="CA23" s="115"/>
      <c r="CB23" s="114"/>
      <c r="CC23" s="114"/>
      <c r="CD23" s="114"/>
      <c r="CE23" s="114"/>
      <c r="CF23" s="28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13">
        <v>46076</v>
      </c>
      <c r="BA24" s="114"/>
      <c r="BB24" s="114"/>
      <c r="BC24" s="114"/>
      <c r="BD24" s="114"/>
      <c r="BE24" s="114"/>
      <c r="BF24" s="115">
        <v>32</v>
      </c>
      <c r="BG24" s="115"/>
      <c r="BH24" s="115"/>
      <c r="BI24" s="115"/>
      <c r="BJ24" s="115">
        <v>20</v>
      </c>
      <c r="BK24" s="115"/>
      <c r="BL24" s="115"/>
      <c r="BM24" s="281">
        <f>IF(AZ24="","",ROUNDDOWN(BF24/BJ24,3))</f>
        <v>1.6</v>
      </c>
      <c r="BN24" s="281"/>
      <c r="BO24" s="281"/>
      <c r="BP24" s="281"/>
      <c r="BQ24" s="115">
        <v>9</v>
      </c>
      <c r="BR24" s="115"/>
      <c r="BS24" s="115"/>
      <c r="BT24" s="115"/>
      <c r="BU24" s="115" t="s">
        <v>101</v>
      </c>
      <c r="BV24" s="115"/>
      <c r="BW24" s="115"/>
      <c r="BX24" s="115"/>
      <c r="BY24" s="115"/>
      <c r="BZ24" s="115"/>
      <c r="CA24" s="115"/>
      <c r="CB24" s="114" t="s">
        <v>79</v>
      </c>
      <c r="CC24" s="114"/>
      <c r="CD24" s="114"/>
      <c r="CE24" s="114"/>
      <c r="CF24" s="28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114"/>
      <c r="BA25" s="114"/>
      <c r="BB25" s="114"/>
      <c r="BC25" s="114"/>
      <c r="BD25" s="114"/>
      <c r="BE25" s="114"/>
      <c r="BF25" s="115"/>
      <c r="BG25" s="115"/>
      <c r="BH25" s="115"/>
      <c r="BI25" s="115"/>
      <c r="BJ25" s="115"/>
      <c r="BK25" s="115"/>
      <c r="BL25" s="115"/>
      <c r="BM25" s="281"/>
      <c r="BN25" s="281"/>
      <c r="BO25" s="281"/>
      <c r="BP25" s="281"/>
      <c r="BQ25" s="115"/>
      <c r="BR25" s="115"/>
      <c r="BS25" s="115"/>
      <c r="BT25" s="115"/>
      <c r="BU25" s="115"/>
      <c r="BV25" s="115"/>
      <c r="BW25" s="115"/>
      <c r="BX25" s="115"/>
      <c r="BY25" s="115"/>
      <c r="BZ25" s="115"/>
      <c r="CA25" s="115"/>
      <c r="CB25" s="114"/>
      <c r="CC25" s="114"/>
      <c r="CD25" s="114"/>
      <c r="CE25" s="114"/>
      <c r="CF25" s="28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>
        <v>46083</v>
      </c>
      <c r="BA26" s="94"/>
      <c r="BB26" s="94"/>
      <c r="BC26" s="94"/>
      <c r="BD26" s="94"/>
      <c r="BE26" s="94"/>
      <c r="BF26" s="121">
        <v>25</v>
      </c>
      <c r="BG26" s="121"/>
      <c r="BH26" s="121"/>
      <c r="BI26" s="121"/>
      <c r="BJ26" s="121">
        <v>20</v>
      </c>
      <c r="BK26" s="121"/>
      <c r="BL26" s="121"/>
      <c r="BM26" s="126">
        <f>IF(AZ26="","",ROUNDDOWN(BF26/BJ26,3))</f>
        <v>1.25</v>
      </c>
      <c r="BN26" s="126"/>
      <c r="BO26" s="126"/>
      <c r="BP26" s="126"/>
      <c r="BQ26" s="121">
        <v>3</v>
      </c>
      <c r="BR26" s="121"/>
      <c r="BS26" s="121"/>
      <c r="BT26" s="121"/>
      <c r="BU26" s="121" t="s">
        <v>83</v>
      </c>
      <c r="BV26" s="121"/>
      <c r="BW26" s="121"/>
      <c r="BX26" s="121"/>
      <c r="BY26" s="121"/>
      <c r="BZ26" s="121"/>
      <c r="CA26" s="121"/>
      <c r="CB26" s="94" t="s">
        <v>79</v>
      </c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305"/>
      <c r="BG27" s="305"/>
      <c r="BH27" s="305"/>
      <c r="BI27" s="305"/>
      <c r="BJ27" s="305"/>
      <c r="BK27" s="305"/>
      <c r="BL27" s="305"/>
      <c r="BM27" s="306"/>
      <c r="BN27" s="306"/>
      <c r="BO27" s="306"/>
      <c r="BP27" s="306"/>
      <c r="BQ27" s="305"/>
      <c r="BR27" s="305"/>
      <c r="BS27" s="305"/>
      <c r="BT27" s="305"/>
      <c r="BU27" s="305"/>
      <c r="BV27" s="305"/>
      <c r="BW27" s="305"/>
      <c r="BX27" s="305"/>
      <c r="BY27" s="305"/>
      <c r="BZ27" s="305"/>
      <c r="CA27" s="305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54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86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>Total</v>
      </c>
      <c r="I38" s="94"/>
      <c r="J38" s="94"/>
      <c r="K38" s="94"/>
      <c r="L38" s="94"/>
      <c r="M38" s="94"/>
      <c r="N38" s="98">
        <f>IF(H38="","",SUM(N16:Q35))</f>
        <v>54</v>
      </c>
      <c r="O38" s="98"/>
      <c r="P38" s="98"/>
      <c r="Q38" s="98"/>
      <c r="R38" s="98">
        <f>IF(H38="","",SUM(R16:T35))</f>
        <v>20</v>
      </c>
      <c r="S38" s="98"/>
      <c r="T38" s="98"/>
      <c r="U38" s="104">
        <f>IF(H38="","",ROUNDDOWN(N38/R38,3))</f>
        <v>2.7</v>
      </c>
      <c r="V38" s="104"/>
      <c r="W38" s="104"/>
      <c r="X38" s="140"/>
      <c r="AZ38" s="143" t="str">
        <f>IF(BF36=0,"","Total")</f>
        <v>Total</v>
      </c>
      <c r="BA38" s="94"/>
      <c r="BB38" s="94"/>
      <c r="BC38" s="94"/>
      <c r="BD38" s="94"/>
      <c r="BE38" s="94"/>
      <c r="BF38" s="98">
        <f>IF(AZ38="","",SUM(BF16:BI35))</f>
        <v>86</v>
      </c>
      <c r="BG38" s="98"/>
      <c r="BH38" s="98"/>
      <c r="BI38" s="98"/>
      <c r="BJ38" s="98">
        <f>IF(AZ38="","",SUM(BJ16:BL35))</f>
        <v>60</v>
      </c>
      <c r="BK38" s="98"/>
      <c r="BL38" s="98"/>
      <c r="BM38" s="104">
        <f>IF(AZ38="","",ROUNDDOWN(BF38/BJ38,3))</f>
        <v>1.4330000000000001</v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Z39" s="167" t="s">
        <v>144</v>
      </c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91"/>
      <c r="AP39" s="91"/>
      <c r="AQ39" s="91"/>
      <c r="AR39" s="91"/>
      <c r="AS39" s="91"/>
      <c r="AT39" s="91"/>
      <c r="AU39" s="91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BR39" s="402" t="s">
        <v>157</v>
      </c>
      <c r="BS39" s="402"/>
      <c r="BT39" s="402"/>
      <c r="BU39" s="402"/>
      <c r="BV39" s="402"/>
      <c r="BW39" s="402"/>
      <c r="BX39" s="402"/>
      <c r="BY39" s="402"/>
      <c r="BZ39" s="402"/>
      <c r="CA39" s="402"/>
      <c r="CB39" s="402"/>
      <c r="CC39" s="402"/>
      <c r="CD39" s="402"/>
      <c r="CE39" s="402"/>
      <c r="CF39" s="40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91"/>
      <c r="AP40" s="91"/>
      <c r="AQ40" s="91"/>
      <c r="AR40" s="91"/>
      <c r="AS40" s="91"/>
      <c r="AT40" s="91"/>
      <c r="AU40" s="91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BR40" s="402"/>
      <c r="BS40" s="402"/>
      <c r="BT40" s="402"/>
      <c r="BU40" s="402"/>
      <c r="BV40" s="402"/>
      <c r="BW40" s="402"/>
      <c r="BX40" s="402"/>
      <c r="BY40" s="402"/>
      <c r="BZ40" s="402"/>
      <c r="CA40" s="402"/>
      <c r="CB40" s="402"/>
      <c r="CC40" s="402"/>
      <c r="CD40" s="402"/>
      <c r="CE40" s="402"/>
      <c r="CF40" s="402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13">
        <v>45915</v>
      </c>
      <c r="BA47" s="114"/>
      <c r="BB47" s="114"/>
      <c r="BC47" s="114"/>
      <c r="BD47" s="114"/>
      <c r="BE47" s="114"/>
      <c r="BF47" s="115">
        <v>10</v>
      </c>
      <c r="BG47" s="115"/>
      <c r="BH47" s="115"/>
      <c r="BI47" s="115"/>
      <c r="BJ47" s="115">
        <v>40</v>
      </c>
      <c r="BK47" s="115"/>
      <c r="BL47" s="115"/>
      <c r="BM47" s="281">
        <f>IF(AZ47="","",ROUNDDOWN(BF47/BJ47,3))</f>
        <v>0.25</v>
      </c>
      <c r="BN47" s="281"/>
      <c r="BO47" s="281"/>
      <c r="BP47" s="281"/>
      <c r="BQ47" s="115">
        <v>1</v>
      </c>
      <c r="BR47" s="115"/>
      <c r="BS47" s="115"/>
      <c r="BT47" s="115"/>
      <c r="BU47" s="115" t="s">
        <v>83</v>
      </c>
      <c r="BV47" s="115"/>
      <c r="BW47" s="115"/>
      <c r="BX47" s="115"/>
      <c r="BY47" s="115"/>
      <c r="BZ47" s="115"/>
      <c r="CA47" s="115"/>
      <c r="CB47" s="114" t="s">
        <v>79</v>
      </c>
      <c r="CC47" s="114"/>
      <c r="CD47" s="114"/>
      <c r="CE47" s="114"/>
      <c r="CF47" s="28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114"/>
      <c r="BA48" s="114"/>
      <c r="BB48" s="114"/>
      <c r="BC48" s="114"/>
      <c r="BD48" s="114"/>
      <c r="BE48" s="114"/>
      <c r="BF48" s="115"/>
      <c r="BG48" s="115"/>
      <c r="BH48" s="115"/>
      <c r="BI48" s="115"/>
      <c r="BJ48" s="115"/>
      <c r="BK48" s="115"/>
      <c r="BL48" s="115"/>
      <c r="BM48" s="281"/>
      <c r="BN48" s="281"/>
      <c r="BO48" s="281"/>
      <c r="BP48" s="281"/>
      <c r="BQ48" s="115"/>
      <c r="BR48" s="115"/>
      <c r="BS48" s="115"/>
      <c r="BT48" s="115"/>
      <c r="BU48" s="115"/>
      <c r="BV48" s="115"/>
      <c r="BW48" s="115"/>
      <c r="BX48" s="115"/>
      <c r="BY48" s="115"/>
      <c r="BZ48" s="115"/>
      <c r="CA48" s="115"/>
      <c r="CB48" s="114"/>
      <c r="CC48" s="114"/>
      <c r="CD48" s="114"/>
      <c r="CE48" s="114"/>
      <c r="CF48" s="28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13">
        <v>46301</v>
      </c>
      <c r="BA53" s="114"/>
      <c r="BB53" s="114"/>
      <c r="BC53" s="114"/>
      <c r="BD53" s="114"/>
      <c r="BE53" s="114"/>
      <c r="BF53" s="115">
        <v>8</v>
      </c>
      <c r="BG53" s="115"/>
      <c r="BH53" s="115"/>
      <c r="BI53" s="115"/>
      <c r="BJ53" s="115">
        <v>40</v>
      </c>
      <c r="BK53" s="115"/>
      <c r="BL53" s="115"/>
      <c r="BM53" s="281">
        <f>IF(AZ53="","",ROUNDDOWN(BF53/BJ53,3))</f>
        <v>0.2</v>
      </c>
      <c r="BN53" s="281"/>
      <c r="BO53" s="281"/>
      <c r="BP53" s="281"/>
      <c r="BQ53" s="115">
        <v>2</v>
      </c>
      <c r="BR53" s="115"/>
      <c r="BS53" s="115"/>
      <c r="BT53" s="115"/>
      <c r="BU53" s="115" t="s">
        <v>114</v>
      </c>
      <c r="BV53" s="115"/>
      <c r="BW53" s="115"/>
      <c r="BX53" s="115"/>
      <c r="BY53" s="115"/>
      <c r="BZ53" s="115"/>
      <c r="CA53" s="115"/>
      <c r="CB53" s="114" t="s">
        <v>79</v>
      </c>
      <c r="CC53" s="114"/>
      <c r="CD53" s="114"/>
      <c r="CE53" s="114"/>
      <c r="CF53" s="28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114"/>
      <c r="BA54" s="114"/>
      <c r="BB54" s="114"/>
      <c r="BC54" s="114"/>
      <c r="BD54" s="114"/>
      <c r="BE54" s="114"/>
      <c r="BF54" s="115"/>
      <c r="BG54" s="115"/>
      <c r="BH54" s="115"/>
      <c r="BI54" s="115"/>
      <c r="BJ54" s="115"/>
      <c r="BK54" s="115"/>
      <c r="BL54" s="115"/>
      <c r="BM54" s="281"/>
      <c r="BN54" s="281"/>
      <c r="BO54" s="281"/>
      <c r="BP54" s="281"/>
      <c r="BQ54" s="115"/>
      <c r="BR54" s="115"/>
      <c r="BS54" s="115"/>
      <c r="BT54" s="115"/>
      <c r="BU54" s="115"/>
      <c r="BV54" s="115"/>
      <c r="BW54" s="115"/>
      <c r="BX54" s="115"/>
      <c r="BY54" s="115"/>
      <c r="BZ54" s="115"/>
      <c r="CA54" s="115"/>
      <c r="CB54" s="114"/>
      <c r="CC54" s="114"/>
      <c r="CD54" s="114"/>
      <c r="CE54" s="114"/>
      <c r="CF54" s="28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>
        <v>45950</v>
      </c>
      <c r="BA57" s="94"/>
      <c r="BB57" s="94"/>
      <c r="BC57" s="94"/>
      <c r="BD57" s="94"/>
      <c r="BE57" s="94"/>
      <c r="BF57" s="121">
        <v>15</v>
      </c>
      <c r="BG57" s="121"/>
      <c r="BH57" s="121"/>
      <c r="BI57" s="121"/>
      <c r="BJ57" s="121">
        <v>40</v>
      </c>
      <c r="BK57" s="121"/>
      <c r="BL57" s="121"/>
      <c r="BM57" s="126">
        <f>IF(AZ57="","",ROUNDDOWN(BF57/BJ57,3))</f>
        <v>0.375</v>
      </c>
      <c r="BN57" s="126"/>
      <c r="BO57" s="126"/>
      <c r="BP57" s="126"/>
      <c r="BQ57" s="121">
        <v>3</v>
      </c>
      <c r="BR57" s="121"/>
      <c r="BS57" s="121"/>
      <c r="BT57" s="121"/>
      <c r="BU57" s="121" t="s">
        <v>93</v>
      </c>
      <c r="BV57" s="121"/>
      <c r="BW57" s="121"/>
      <c r="BX57" s="121"/>
      <c r="BY57" s="121"/>
      <c r="BZ57" s="121"/>
      <c r="CA57" s="121"/>
      <c r="CB57" s="94" t="s">
        <v>79</v>
      </c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305"/>
      <c r="BG58" s="305"/>
      <c r="BH58" s="305"/>
      <c r="BI58" s="305"/>
      <c r="BJ58" s="305"/>
      <c r="BK58" s="305"/>
      <c r="BL58" s="305"/>
      <c r="BM58" s="306"/>
      <c r="BN58" s="306"/>
      <c r="BO58" s="306"/>
      <c r="BP58" s="306"/>
      <c r="BQ58" s="305"/>
      <c r="BR58" s="305"/>
      <c r="BS58" s="305"/>
      <c r="BT58" s="305"/>
      <c r="BU58" s="305"/>
      <c r="BV58" s="305"/>
      <c r="BW58" s="305"/>
      <c r="BX58" s="305"/>
      <c r="BY58" s="305"/>
      <c r="BZ58" s="305"/>
      <c r="CA58" s="305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>
        <v>45957</v>
      </c>
      <c r="BA59" s="94"/>
      <c r="BB59" s="94"/>
      <c r="BC59" s="94"/>
      <c r="BD59" s="94"/>
      <c r="BE59" s="94"/>
      <c r="BF59" s="121">
        <v>15</v>
      </c>
      <c r="BG59" s="121"/>
      <c r="BH59" s="121"/>
      <c r="BI59" s="121"/>
      <c r="BJ59" s="121">
        <v>40</v>
      </c>
      <c r="BK59" s="121"/>
      <c r="BL59" s="121"/>
      <c r="BM59" s="126">
        <f>IF(AZ59="","",ROUNDDOWN(BF59/BJ59,3))</f>
        <v>0.375</v>
      </c>
      <c r="BN59" s="126"/>
      <c r="BO59" s="126"/>
      <c r="BP59" s="126"/>
      <c r="BQ59" s="121">
        <v>2</v>
      </c>
      <c r="BR59" s="121"/>
      <c r="BS59" s="121"/>
      <c r="BT59" s="121"/>
      <c r="BU59" s="121" t="s">
        <v>123</v>
      </c>
      <c r="BV59" s="121"/>
      <c r="BW59" s="121"/>
      <c r="BX59" s="121"/>
      <c r="BY59" s="121"/>
      <c r="BZ59" s="121"/>
      <c r="CA59" s="121"/>
      <c r="CB59" s="94" t="s">
        <v>79</v>
      </c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305"/>
      <c r="BG60" s="305"/>
      <c r="BH60" s="305"/>
      <c r="BI60" s="305"/>
      <c r="BJ60" s="305"/>
      <c r="BK60" s="305"/>
      <c r="BL60" s="305"/>
      <c r="BM60" s="306"/>
      <c r="BN60" s="306"/>
      <c r="BO60" s="306"/>
      <c r="BP60" s="306"/>
      <c r="BQ60" s="305"/>
      <c r="BR60" s="305"/>
      <c r="BS60" s="305"/>
      <c r="BT60" s="305"/>
      <c r="BU60" s="305"/>
      <c r="BV60" s="305"/>
      <c r="BW60" s="305"/>
      <c r="BX60" s="305"/>
      <c r="BY60" s="305"/>
      <c r="BZ60" s="305"/>
      <c r="CA60" s="305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>
        <v>45971</v>
      </c>
      <c r="BA61" s="94"/>
      <c r="BB61" s="94"/>
      <c r="BC61" s="94"/>
      <c r="BD61" s="94"/>
      <c r="BE61" s="94"/>
      <c r="BF61" s="121">
        <v>12</v>
      </c>
      <c r="BG61" s="121"/>
      <c r="BH61" s="121"/>
      <c r="BI61" s="121"/>
      <c r="BJ61" s="121">
        <v>40</v>
      </c>
      <c r="BK61" s="121"/>
      <c r="BL61" s="121"/>
      <c r="BM61" s="126">
        <f>IF(AZ61="","",ROUNDDOWN(BF61/BJ61,3))</f>
        <v>0.3</v>
      </c>
      <c r="BN61" s="126"/>
      <c r="BO61" s="126"/>
      <c r="BP61" s="126"/>
      <c r="BQ61" s="121">
        <v>5</v>
      </c>
      <c r="BR61" s="121"/>
      <c r="BS61" s="121"/>
      <c r="BT61" s="121"/>
      <c r="BU61" s="121" t="s">
        <v>89</v>
      </c>
      <c r="BV61" s="121"/>
      <c r="BW61" s="121"/>
      <c r="BX61" s="121"/>
      <c r="BY61" s="121"/>
      <c r="BZ61" s="121"/>
      <c r="CA61" s="121"/>
      <c r="CB61" s="94" t="s">
        <v>79</v>
      </c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121"/>
      <c r="BG62" s="121"/>
      <c r="BH62" s="121"/>
      <c r="BI62" s="121"/>
      <c r="BJ62" s="121"/>
      <c r="BK62" s="121"/>
      <c r="BL62" s="121"/>
      <c r="BM62" s="126"/>
      <c r="BN62" s="126"/>
      <c r="BO62" s="126"/>
      <c r="BP62" s="126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>
        <v>45992</v>
      </c>
      <c r="BA65" s="94"/>
      <c r="BB65" s="94"/>
      <c r="BC65" s="94"/>
      <c r="BD65" s="94"/>
      <c r="BE65" s="94"/>
      <c r="BF65" s="121">
        <v>5</v>
      </c>
      <c r="BG65" s="121"/>
      <c r="BH65" s="121"/>
      <c r="BI65" s="121"/>
      <c r="BJ65" s="121">
        <v>40</v>
      </c>
      <c r="BK65" s="121"/>
      <c r="BL65" s="121"/>
      <c r="BM65" s="126">
        <f>IF(AZ65="","",ROUNDDOWN(BF65/BJ65,3))</f>
        <v>0.125</v>
      </c>
      <c r="BN65" s="126"/>
      <c r="BO65" s="126"/>
      <c r="BP65" s="126"/>
      <c r="BQ65" s="121">
        <v>1</v>
      </c>
      <c r="BR65" s="121"/>
      <c r="BS65" s="121"/>
      <c r="BT65" s="121"/>
      <c r="BU65" s="304" t="s">
        <v>126</v>
      </c>
      <c r="BV65" s="304"/>
      <c r="BW65" s="304"/>
      <c r="BX65" s="304"/>
      <c r="BY65" s="304"/>
      <c r="BZ65" s="304"/>
      <c r="CA65" s="304"/>
      <c r="CB65" s="94" t="s">
        <v>79</v>
      </c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121"/>
      <c r="BG66" s="121"/>
      <c r="BH66" s="121"/>
      <c r="BI66" s="121"/>
      <c r="BJ66" s="121"/>
      <c r="BK66" s="121"/>
      <c r="BL66" s="121"/>
      <c r="BM66" s="126"/>
      <c r="BN66" s="126"/>
      <c r="BO66" s="126"/>
      <c r="BP66" s="126"/>
      <c r="BQ66" s="349"/>
      <c r="BR66" s="349"/>
      <c r="BS66" s="349"/>
      <c r="BT66" s="349"/>
      <c r="BU66" s="403"/>
      <c r="BV66" s="403"/>
      <c r="BW66" s="403"/>
      <c r="BX66" s="403"/>
      <c r="BY66" s="403"/>
      <c r="BZ66" s="403"/>
      <c r="CA66" s="403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65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>Total</v>
      </c>
      <c r="BA69" s="94"/>
      <c r="BB69" s="94"/>
      <c r="BC69" s="94"/>
      <c r="BD69" s="94"/>
      <c r="BE69" s="94"/>
      <c r="BF69" s="98">
        <f>IF(AZ69="","",SUM(BF47:BI66))</f>
        <v>65</v>
      </c>
      <c r="BG69" s="98"/>
      <c r="BH69" s="98"/>
      <c r="BI69" s="98"/>
      <c r="BJ69" s="98">
        <f>IF(AZ69="","",SUM(BJ47:BL66))</f>
        <v>240</v>
      </c>
      <c r="BK69" s="98"/>
      <c r="BL69" s="98"/>
      <c r="BM69" s="104">
        <f>IF(AZ69="","",ROUNDDOWN(BF69/BJ69,3))</f>
        <v>0.27</v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167" t="s">
        <v>147</v>
      </c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1"/>
      <c r="B85" s="41"/>
      <c r="C85" s="41"/>
      <c r="D85" s="41"/>
      <c r="E85" s="41"/>
      <c r="F85" s="41"/>
      <c r="G85" s="4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0"/>
      <c r="V85" s="50"/>
      <c r="W85" s="50"/>
      <c r="X85" s="50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50"/>
      <c r="BN85" s="50"/>
      <c r="BO85" s="50"/>
      <c r="BP85" s="50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</row>
    <row r="86" spans="1:84" ht="6" customHeight="1">
      <c r="A86" s="44"/>
      <c r="B86" s="44"/>
      <c r="C86" s="44"/>
      <c r="D86" s="48"/>
      <c r="E86" s="48"/>
      <c r="F86" s="48"/>
      <c r="G86" s="48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292" t="s">
        <v>31</v>
      </c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93"/>
      <c r="AB135" s="293"/>
      <c r="AC135" s="293"/>
      <c r="AD135" s="293"/>
      <c r="AE135" s="293"/>
      <c r="AF135" s="293"/>
      <c r="AG135" s="293"/>
      <c r="AH135" s="293"/>
      <c r="AI135" s="293"/>
      <c r="AJ135" s="293"/>
      <c r="AK135" s="293"/>
      <c r="AL135" s="293"/>
      <c r="AM135" s="293"/>
      <c r="AN135" s="294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295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7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292" t="s">
        <v>35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  <c r="AB158" s="293"/>
      <c r="AC158" s="293"/>
      <c r="AD158" s="293"/>
      <c r="AE158" s="293"/>
      <c r="AF158" s="293"/>
      <c r="AG158" s="293"/>
      <c r="AH158" s="293"/>
      <c r="AI158" s="293"/>
      <c r="AJ158" s="293"/>
      <c r="AK158" s="293"/>
      <c r="AL158" s="293"/>
      <c r="AM158" s="293"/>
      <c r="AN158" s="29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295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4">
    <mergeCell ref="D59:G60"/>
    <mergeCell ref="AC57:AI58"/>
    <mergeCell ref="D47:G48"/>
    <mergeCell ref="BF65:BI66"/>
    <mergeCell ref="BJ65:BL66"/>
    <mergeCell ref="AZ63:BE64"/>
    <mergeCell ref="Y49:AB50"/>
    <mergeCell ref="AC49:AI50"/>
    <mergeCell ref="AJ49:AN50"/>
    <mergeCell ref="AZ49:BE50"/>
    <mergeCell ref="H53:M54"/>
    <mergeCell ref="N53:Q54"/>
    <mergeCell ref="R53:T54"/>
    <mergeCell ref="U53:X54"/>
    <mergeCell ref="U57:X58"/>
    <mergeCell ref="Y57:AB58"/>
    <mergeCell ref="AJ65:AN66"/>
    <mergeCell ref="H57:M58"/>
    <mergeCell ref="N57:Q58"/>
    <mergeCell ref="AJ63:AN64"/>
    <mergeCell ref="N49:Q50"/>
    <mergeCell ref="R49:T50"/>
    <mergeCell ref="AV61:AY62"/>
    <mergeCell ref="AV63:AY64"/>
    <mergeCell ref="AV65:AY66"/>
    <mergeCell ref="AJ57:AN58"/>
    <mergeCell ref="BJ57:BL58"/>
    <mergeCell ref="BJ53:BL54"/>
    <mergeCell ref="AV57:AY58"/>
    <mergeCell ref="D61:G62"/>
    <mergeCell ref="D63:G64"/>
    <mergeCell ref="D65:G66"/>
    <mergeCell ref="D57:G58"/>
    <mergeCell ref="AJ53:AN54"/>
    <mergeCell ref="DM24:DS25"/>
    <mergeCell ref="DT24:DX25"/>
    <mergeCell ref="D26:G27"/>
    <mergeCell ref="AV26:AY27"/>
    <mergeCell ref="CN26:CQ27"/>
    <mergeCell ref="BM26:BP27"/>
    <mergeCell ref="BQ26:BT27"/>
    <mergeCell ref="CB26:CF27"/>
    <mergeCell ref="CR26:CW27"/>
    <mergeCell ref="AZ26:BE27"/>
    <mergeCell ref="BF26:BI27"/>
    <mergeCell ref="BJ26:BL27"/>
    <mergeCell ref="BF49:BI50"/>
    <mergeCell ref="BJ49:BL50"/>
    <mergeCell ref="BM49:BP50"/>
    <mergeCell ref="BQ49:BT50"/>
    <mergeCell ref="BU49:CA50"/>
    <mergeCell ref="R26:T27"/>
    <mergeCell ref="U26:X27"/>
    <mergeCell ref="Y26:AB27"/>
    <mergeCell ref="BU47:CA48"/>
    <mergeCell ref="CB47:CF48"/>
    <mergeCell ref="A43:AN44"/>
    <mergeCell ref="AS43:CF44"/>
    <mergeCell ref="A45:G46"/>
    <mergeCell ref="H45:M46"/>
    <mergeCell ref="D49:G50"/>
    <mergeCell ref="AV49:AY50"/>
    <mergeCell ref="D51:G52"/>
    <mergeCell ref="H47:M48"/>
    <mergeCell ref="N47:Q48"/>
    <mergeCell ref="R47:T48"/>
    <mergeCell ref="U47:X48"/>
    <mergeCell ref="Y47:AB48"/>
    <mergeCell ref="H49:M50"/>
    <mergeCell ref="U49:X50"/>
    <mergeCell ref="A16:C35"/>
    <mergeCell ref="D16:G17"/>
    <mergeCell ref="AS16:AU35"/>
    <mergeCell ref="AV16:AY17"/>
    <mergeCell ref="D18:G19"/>
    <mergeCell ref="AV18:AY19"/>
    <mergeCell ref="D20:G21"/>
    <mergeCell ref="AV20:AY21"/>
    <mergeCell ref="D22:G23"/>
    <mergeCell ref="AV22:AY23"/>
    <mergeCell ref="D24:G25"/>
    <mergeCell ref="H24:M25"/>
    <mergeCell ref="N24:Q25"/>
    <mergeCell ref="R24:T25"/>
    <mergeCell ref="U24:X25"/>
    <mergeCell ref="Y24:AB25"/>
    <mergeCell ref="U32:X33"/>
    <mergeCell ref="Y32:AB33"/>
    <mergeCell ref="AC26:AI27"/>
    <mergeCell ref="AJ26:AN27"/>
    <mergeCell ref="H26:M27"/>
    <mergeCell ref="N26:Q27"/>
    <mergeCell ref="D30:G31"/>
    <mergeCell ref="AV30:AY31"/>
    <mergeCell ref="Z39:AN40"/>
    <mergeCell ref="D32:G33"/>
    <mergeCell ref="N30:Q31"/>
    <mergeCell ref="R30:T31"/>
    <mergeCell ref="H32:M33"/>
    <mergeCell ref="D34:G35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A189:G190"/>
    <mergeCell ref="A183:C184"/>
    <mergeCell ref="D183:G184"/>
    <mergeCell ref="A160:C161"/>
    <mergeCell ref="U55:X56"/>
    <mergeCell ref="Y55:AB56"/>
    <mergeCell ref="AC55:AI56"/>
    <mergeCell ref="H174:M175"/>
    <mergeCell ref="N174:Q175"/>
    <mergeCell ref="R174:T175"/>
    <mergeCell ref="U174:X175"/>
    <mergeCell ref="H168:M169"/>
    <mergeCell ref="N168:Q169"/>
    <mergeCell ref="R168:T169"/>
    <mergeCell ref="U168:X169"/>
    <mergeCell ref="AJ208:AN209"/>
    <mergeCell ref="AV53:AY54"/>
    <mergeCell ref="D55:G56"/>
    <mergeCell ref="H55:M56"/>
    <mergeCell ref="U189:X190"/>
    <mergeCell ref="Y189:AB190"/>
    <mergeCell ref="AC189:AI190"/>
    <mergeCell ref="AJ189:AN190"/>
    <mergeCell ref="AS189:AY190"/>
    <mergeCell ref="U214:X215"/>
    <mergeCell ref="Y214:AB215"/>
    <mergeCell ref="H170:M171"/>
    <mergeCell ref="N170:Q171"/>
    <mergeCell ref="R170:T171"/>
    <mergeCell ref="U170:X171"/>
    <mergeCell ref="BJ55:BL56"/>
    <mergeCell ref="BM55:BP56"/>
    <mergeCell ref="AC212:AI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D53:G54"/>
    <mergeCell ref="BQ55:BT56"/>
    <mergeCell ref="H189:M190"/>
    <mergeCell ref="N189:Q190"/>
    <mergeCell ref="H183:M184"/>
    <mergeCell ref="N183:Q184"/>
    <mergeCell ref="BQ168:BT169"/>
    <mergeCell ref="AJ166:AN167"/>
    <mergeCell ref="AS166:AY167"/>
    <mergeCell ref="BM151:BP152"/>
    <mergeCell ref="H147:M148"/>
    <mergeCell ref="N147:Q148"/>
    <mergeCell ref="R147:T148"/>
    <mergeCell ref="U147:X148"/>
    <mergeCell ref="BQ145:BT146"/>
    <mergeCell ref="N55:Q56"/>
    <mergeCell ref="R55:T56"/>
    <mergeCell ref="BU191:CA192"/>
    <mergeCell ref="BF63:BI64"/>
    <mergeCell ref="AZ174:BE175"/>
    <mergeCell ref="BF174:BI175"/>
    <mergeCell ref="BJ174:BL175"/>
    <mergeCell ref="AJ183:AN184"/>
    <mergeCell ref="AS183:AU184"/>
    <mergeCell ref="AV183:AY184"/>
    <mergeCell ref="AZ183:BE184"/>
    <mergeCell ref="BJ183:BL184"/>
    <mergeCell ref="BM183:BP184"/>
    <mergeCell ref="BQ183:BT184"/>
    <mergeCell ref="BM174:BP175"/>
    <mergeCell ref="H176:M177"/>
    <mergeCell ref="N176:Q177"/>
    <mergeCell ref="R176:T177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BM197:BP198"/>
    <mergeCell ref="U193:X194"/>
    <mergeCell ref="BQ191:BT192"/>
    <mergeCell ref="AJ212:AN213"/>
    <mergeCell ref="A212:G213"/>
    <mergeCell ref="H212:M213"/>
    <mergeCell ref="N212:Q213"/>
    <mergeCell ref="R212:T213"/>
    <mergeCell ref="U212:X213"/>
    <mergeCell ref="Y212:AB213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R189:T190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DI183:DL184"/>
    <mergeCell ref="DM183:DS184"/>
    <mergeCell ref="DT183:DX184"/>
    <mergeCell ref="BU183:CA184"/>
    <mergeCell ref="CB183:CF184"/>
    <mergeCell ref="Y183:AB184"/>
    <mergeCell ref="AC183:AI184"/>
    <mergeCell ref="CK170:CQ171"/>
    <mergeCell ref="Y170:AB171"/>
    <mergeCell ref="AC170:AI171"/>
    <mergeCell ref="AJ170:AN171"/>
    <mergeCell ref="AS170:AY171"/>
    <mergeCell ref="AZ170:BE171"/>
    <mergeCell ref="BF170:BI171"/>
    <mergeCell ref="AC172:AI173"/>
    <mergeCell ref="AJ172:AN173"/>
    <mergeCell ref="AS172:AY173"/>
    <mergeCell ref="DI172:DL173"/>
    <mergeCell ref="DM172:DS173"/>
    <mergeCell ref="DT172:DX173"/>
    <mergeCell ref="A170:G171"/>
    <mergeCell ref="CR174:CW175"/>
    <mergeCell ref="CX174:DA175"/>
    <mergeCell ref="DB174:DD175"/>
    <mergeCell ref="DE174:DH175"/>
    <mergeCell ref="U176:X177"/>
    <mergeCell ref="Y176:AB177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70:DX171"/>
    <mergeCell ref="A172:G173"/>
    <mergeCell ref="H172:M173"/>
    <mergeCell ref="N172:Q173"/>
    <mergeCell ref="R172:T173"/>
    <mergeCell ref="U172:X173"/>
    <mergeCell ref="Y172:AB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A168:G169"/>
    <mergeCell ref="Y168:AB169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T166:DX167"/>
    <mergeCell ref="DI166:DL167"/>
    <mergeCell ref="DM166:DS167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B164:DD165"/>
    <mergeCell ref="DE164:DH165"/>
    <mergeCell ref="DI168:DL169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CR164:CW165"/>
    <mergeCell ref="CX164:DA165"/>
    <mergeCell ref="DI164:DL165"/>
    <mergeCell ref="DM164:DS165"/>
    <mergeCell ref="BJ164:BL165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DI162:DL163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AY73:BS74"/>
    <mergeCell ref="BM61:BP62"/>
    <mergeCell ref="BQ61:BT62"/>
    <mergeCell ref="BU61:CA62"/>
    <mergeCell ref="CB61:CF62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BJ63:BL64"/>
    <mergeCell ref="BM63:BP64"/>
    <mergeCell ref="BQ63:BT64"/>
    <mergeCell ref="AC63:AI64"/>
    <mergeCell ref="BU63:CA64"/>
    <mergeCell ref="U65:X66"/>
    <mergeCell ref="Y65:AB66"/>
    <mergeCell ref="AC65:AI66"/>
    <mergeCell ref="AS47:AU66"/>
    <mergeCell ref="AV47:AY48"/>
    <mergeCell ref="R65:T66"/>
    <mergeCell ref="AZ65:BE66"/>
    <mergeCell ref="A47:C66"/>
    <mergeCell ref="AC51:AI52"/>
    <mergeCell ref="AJ51:AN52"/>
    <mergeCell ref="BM53:BP54"/>
    <mergeCell ref="BQ53:BT54"/>
    <mergeCell ref="R57:T58"/>
    <mergeCell ref="CB59:CF60"/>
    <mergeCell ref="H61:M62"/>
    <mergeCell ref="N61:Q62"/>
    <mergeCell ref="R61:T62"/>
    <mergeCell ref="U61:X62"/>
    <mergeCell ref="Y61:AB6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AV59:AY60"/>
    <mergeCell ref="AZ57:BE58"/>
    <mergeCell ref="BF57:BI58"/>
    <mergeCell ref="CB63:CF64"/>
    <mergeCell ref="R59:T60"/>
    <mergeCell ref="U59:X60"/>
    <mergeCell ref="Y59:AB60"/>
    <mergeCell ref="BU53:CA54"/>
    <mergeCell ref="CB53:CF54"/>
    <mergeCell ref="N38:Q39"/>
    <mergeCell ref="R38:T39"/>
    <mergeCell ref="U38:X39"/>
    <mergeCell ref="AZ36:BE37"/>
    <mergeCell ref="BF36:BI37"/>
    <mergeCell ref="BJ36:BL37"/>
    <mergeCell ref="BU59:CA60"/>
    <mergeCell ref="CB49:CF50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M59:BP60"/>
    <mergeCell ref="BQ59:BT60"/>
    <mergeCell ref="AV55:AY56"/>
    <mergeCell ref="AC47:AI48"/>
    <mergeCell ref="AZ55:BE56"/>
    <mergeCell ref="BF55:BI56"/>
    <mergeCell ref="CB55:CF56"/>
    <mergeCell ref="BF53:BI54"/>
    <mergeCell ref="N45:Q46"/>
    <mergeCell ref="R45:T46"/>
    <mergeCell ref="U45:X46"/>
    <mergeCell ref="AV51:AY52"/>
    <mergeCell ref="BU55:CA56"/>
    <mergeCell ref="AJ55:AN56"/>
    <mergeCell ref="CX38:DA39"/>
    <mergeCell ref="DB38:DD39"/>
    <mergeCell ref="DE38:DH39"/>
    <mergeCell ref="BM36:BP37"/>
    <mergeCell ref="BM38:BP39"/>
    <mergeCell ref="CR38:CW39"/>
    <mergeCell ref="AZ38:BE39"/>
    <mergeCell ref="Y53:AB54"/>
    <mergeCell ref="AC53:AI54"/>
    <mergeCell ref="AZ51:BE52"/>
    <mergeCell ref="BF51:BI52"/>
    <mergeCell ref="BJ51:BL52"/>
    <mergeCell ref="BM51:BP52"/>
    <mergeCell ref="BQ51:BT52"/>
    <mergeCell ref="H51:M52"/>
    <mergeCell ref="N51:Q52"/>
    <mergeCell ref="R51:T52"/>
    <mergeCell ref="U51:X52"/>
    <mergeCell ref="Y51:AB52"/>
    <mergeCell ref="BU51:CA52"/>
    <mergeCell ref="CB51:CF52"/>
    <mergeCell ref="AJ47:AN48"/>
    <mergeCell ref="AZ47:BE48"/>
    <mergeCell ref="BF47:BI48"/>
    <mergeCell ref="BJ47:BL48"/>
    <mergeCell ref="BM47:BP48"/>
    <mergeCell ref="BQ47:BT48"/>
    <mergeCell ref="Y45:AB46"/>
    <mergeCell ref="AZ53:BE54"/>
    <mergeCell ref="BF38:BI39"/>
    <mergeCell ref="BJ38:BL39"/>
    <mergeCell ref="H38:M39"/>
    <mergeCell ref="CX30:DA31"/>
    <mergeCell ref="DB30:DD31"/>
    <mergeCell ref="DE30:DH31"/>
    <mergeCell ref="Y34:AB35"/>
    <mergeCell ref="CK16:CM35"/>
    <mergeCell ref="CN16:CQ17"/>
    <mergeCell ref="CN18:CQ19"/>
    <mergeCell ref="CN20:CQ21"/>
    <mergeCell ref="CN22:CQ23"/>
    <mergeCell ref="CX16:DA17"/>
    <mergeCell ref="DI34:DL35"/>
    <mergeCell ref="DI30:DL31"/>
    <mergeCell ref="Y28:AB29"/>
    <mergeCell ref="BQ18:BT19"/>
    <mergeCell ref="Y16:AB17"/>
    <mergeCell ref="AC16:AI17"/>
    <mergeCell ref="AJ16:AN17"/>
    <mergeCell ref="CN28:CQ29"/>
    <mergeCell ref="CN30:CQ31"/>
    <mergeCell ref="DE24:DH25"/>
    <mergeCell ref="DI24:DL25"/>
    <mergeCell ref="CN34:CQ35"/>
    <mergeCell ref="AV34:AY35"/>
    <mergeCell ref="AC24:AI25"/>
    <mergeCell ref="AJ24:AN25"/>
    <mergeCell ref="AJ30:AN31"/>
    <mergeCell ref="DT34:DX35"/>
    <mergeCell ref="BM34:BP35"/>
    <mergeCell ref="BQ34:BT35"/>
    <mergeCell ref="BU34:CA35"/>
    <mergeCell ref="CB34:CF35"/>
    <mergeCell ref="CR34:CW35"/>
    <mergeCell ref="AC34:AI35"/>
    <mergeCell ref="AJ34:AN35"/>
    <mergeCell ref="AZ34:BE35"/>
    <mergeCell ref="BF34:BI35"/>
    <mergeCell ref="BJ34:BL35"/>
    <mergeCell ref="AZ32:BE33"/>
    <mergeCell ref="BF32:BI33"/>
    <mergeCell ref="BJ32:BL33"/>
    <mergeCell ref="BM32:BP33"/>
    <mergeCell ref="BQ32:BT33"/>
    <mergeCell ref="AC32:AI33"/>
    <mergeCell ref="AJ32:AN33"/>
    <mergeCell ref="AV32:AY33"/>
    <mergeCell ref="CN32:CQ33"/>
    <mergeCell ref="CX34:DA35"/>
    <mergeCell ref="DB34:DD35"/>
    <mergeCell ref="DE34:DH35"/>
    <mergeCell ref="DM30:DS31"/>
    <mergeCell ref="DT30:DX31"/>
    <mergeCell ref="BU30:CA31"/>
    <mergeCell ref="CB30:CF31"/>
    <mergeCell ref="CR30:CW31"/>
    <mergeCell ref="BU32:CA33"/>
    <mergeCell ref="CB32:CF33"/>
    <mergeCell ref="CR32:CW33"/>
    <mergeCell ref="CX36:DA37"/>
    <mergeCell ref="DB36:DD37"/>
    <mergeCell ref="DE36:DH37"/>
    <mergeCell ref="CR36:CW3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BU26:CA27"/>
    <mergeCell ref="DM34:DS35"/>
    <mergeCell ref="N32:Q33"/>
    <mergeCell ref="R32:T33"/>
    <mergeCell ref="H36:M37"/>
    <mergeCell ref="N36:Q37"/>
    <mergeCell ref="R36:T37"/>
    <mergeCell ref="U36:X37"/>
    <mergeCell ref="H34:M35"/>
    <mergeCell ref="N34:Q35"/>
    <mergeCell ref="R34:T35"/>
    <mergeCell ref="U34:X35"/>
    <mergeCell ref="BM28:BP29"/>
    <mergeCell ref="BQ28:BT29"/>
    <mergeCell ref="BU28:CA29"/>
    <mergeCell ref="AC28:AI29"/>
    <mergeCell ref="AJ28:AN29"/>
    <mergeCell ref="AZ28:BE29"/>
    <mergeCell ref="BF28:BI29"/>
    <mergeCell ref="BJ28:BL29"/>
    <mergeCell ref="BM30:BP31"/>
    <mergeCell ref="BQ30:BT31"/>
    <mergeCell ref="U30:X31"/>
    <mergeCell ref="Y30:AB31"/>
    <mergeCell ref="AC30:AI31"/>
    <mergeCell ref="AV28:AY29"/>
    <mergeCell ref="H28:M29"/>
    <mergeCell ref="N28:Q29"/>
    <mergeCell ref="R28:T29"/>
    <mergeCell ref="U28:X29"/>
    <mergeCell ref="AZ30:BE31"/>
    <mergeCell ref="BF30:BI31"/>
    <mergeCell ref="BJ30:BL31"/>
    <mergeCell ref="H30:M31"/>
    <mergeCell ref="U20:X21"/>
    <mergeCell ref="Y20:AB21"/>
    <mergeCell ref="CX22:DA23"/>
    <mergeCell ref="DB22:DD23"/>
    <mergeCell ref="DE22:DH23"/>
    <mergeCell ref="DI22:DL23"/>
    <mergeCell ref="U18:X19"/>
    <mergeCell ref="Y18:AB19"/>
    <mergeCell ref="AC18:AI19"/>
    <mergeCell ref="AJ18:AN19"/>
    <mergeCell ref="DB16:DD17"/>
    <mergeCell ref="DE16:DH17"/>
    <mergeCell ref="DI16:DL17"/>
    <mergeCell ref="CB28:CF29"/>
    <mergeCell ref="CR28:CW29"/>
    <mergeCell ref="AZ24:BE25"/>
    <mergeCell ref="BF24:BI25"/>
    <mergeCell ref="BJ24:BL25"/>
    <mergeCell ref="BM24:BP25"/>
    <mergeCell ref="BQ24:BT25"/>
    <mergeCell ref="BU24:CA25"/>
    <mergeCell ref="CB24:CF25"/>
    <mergeCell ref="CN24:CQ25"/>
    <mergeCell ref="CR24:CW25"/>
    <mergeCell ref="CX24:DA25"/>
    <mergeCell ref="DB24:DD25"/>
    <mergeCell ref="AZ18:BE19"/>
    <mergeCell ref="BF18:BI19"/>
    <mergeCell ref="BJ18:BL19"/>
    <mergeCell ref="BM18:BP19"/>
    <mergeCell ref="U16:X17"/>
    <mergeCell ref="DT18:DX19"/>
    <mergeCell ref="DM22:DS23"/>
    <mergeCell ref="DT22:DX23"/>
    <mergeCell ref="BM22:BP23"/>
    <mergeCell ref="BQ22:BT23"/>
    <mergeCell ref="BU22:CA23"/>
    <mergeCell ref="CB22:CF23"/>
    <mergeCell ref="CR22:CW23"/>
    <mergeCell ref="AC22:AI23"/>
    <mergeCell ref="AJ22:AN23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BM20:BP21"/>
    <mergeCell ref="BQ20:BT21"/>
    <mergeCell ref="BU20:CA21"/>
    <mergeCell ref="CB20:CF21"/>
    <mergeCell ref="CR20:CW21"/>
    <mergeCell ref="H22:M23"/>
    <mergeCell ref="N22:Q23"/>
    <mergeCell ref="R22:T23"/>
    <mergeCell ref="U22:X23"/>
    <mergeCell ref="Y22:AB23"/>
    <mergeCell ref="H20:M21"/>
    <mergeCell ref="N20:Q21"/>
    <mergeCell ref="R20:T21"/>
    <mergeCell ref="AC20:AI21"/>
    <mergeCell ref="AJ20:AN21"/>
    <mergeCell ref="AV24:AY25"/>
    <mergeCell ref="DM16:DS17"/>
    <mergeCell ref="DT16:DX17"/>
    <mergeCell ref="BU16:CA17"/>
    <mergeCell ref="CB16:CF17"/>
    <mergeCell ref="CR16:CW17"/>
    <mergeCell ref="BU18:CA19"/>
    <mergeCell ref="CB18:CF19"/>
    <mergeCell ref="CR18:CW19"/>
    <mergeCell ref="AZ16:BE17"/>
    <mergeCell ref="BF16:BI17"/>
    <mergeCell ref="BJ16:BL17"/>
    <mergeCell ref="BM16:BP17"/>
    <mergeCell ref="BQ16:BT17"/>
    <mergeCell ref="AZ20:BE21"/>
    <mergeCell ref="BF20:BI21"/>
    <mergeCell ref="BJ20:BL21"/>
    <mergeCell ref="CX18:DA19"/>
    <mergeCell ref="DB18:DD19"/>
    <mergeCell ref="DE18:DH19"/>
    <mergeCell ref="DI18:DL19"/>
    <mergeCell ref="DM18:DS19"/>
    <mergeCell ref="BN8:BR9"/>
    <mergeCell ref="D28:G29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H16:M17"/>
    <mergeCell ref="N16:Q17"/>
    <mergeCell ref="R16:T17"/>
    <mergeCell ref="H18:M19"/>
    <mergeCell ref="N18:Q19"/>
    <mergeCell ref="R18:T19"/>
    <mergeCell ref="BR39:CF40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</mergeCells>
  <pageMargins left="0" right="0" top="0" bottom="0" header="0" footer="0"/>
  <pageSetup paperSize="9" orientation="landscape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9F34-C706-F540-89A4-117E70B0EA59}">
  <sheetPr codeName="Tabelle15"/>
  <dimension ref="A1:HL223"/>
  <sheetViews>
    <sheetView topLeftCell="A93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69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0</v>
      </c>
      <c r="Z8" s="111"/>
      <c r="AA8" s="111"/>
      <c r="AB8" s="111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111">
        <f>IF(CX153="",0,CX153)+IF(AC176="",0,AC176)</f>
        <v>0</v>
      </c>
      <c r="BG8" s="111"/>
      <c r="BH8" s="111"/>
      <c r="BI8" s="111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1"/>
      <c r="B85" s="41"/>
      <c r="C85" s="41"/>
      <c r="D85" s="41"/>
      <c r="E85" s="41"/>
      <c r="F85" s="41"/>
      <c r="G85" s="4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0"/>
      <c r="V85" s="50"/>
      <c r="W85" s="50"/>
      <c r="X85" s="50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50"/>
      <c r="BN85" s="50"/>
      <c r="BO85" s="50"/>
      <c r="BP85" s="50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</row>
    <row r="86" spans="1:84" ht="6" customHeight="1">
      <c r="A86" s="44"/>
      <c r="B86" s="44"/>
      <c r="C86" s="44"/>
      <c r="D86" s="48"/>
      <c r="E86" s="48"/>
      <c r="F86" s="48"/>
      <c r="G86" s="48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292" t="s">
        <v>31</v>
      </c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93"/>
      <c r="AB135" s="293"/>
      <c r="AC135" s="293"/>
      <c r="AD135" s="293"/>
      <c r="AE135" s="293"/>
      <c r="AF135" s="293"/>
      <c r="AG135" s="293"/>
      <c r="AH135" s="293"/>
      <c r="AI135" s="293"/>
      <c r="AJ135" s="293"/>
      <c r="AK135" s="293"/>
      <c r="AL135" s="293"/>
      <c r="AM135" s="293"/>
      <c r="AN135" s="294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295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7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292" t="s">
        <v>35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  <c r="AB158" s="293"/>
      <c r="AC158" s="293"/>
      <c r="AD158" s="293"/>
      <c r="AE158" s="293"/>
      <c r="AF158" s="293"/>
      <c r="AG158" s="293"/>
      <c r="AH158" s="293"/>
      <c r="AI158" s="293"/>
      <c r="AJ158" s="293"/>
      <c r="AK158" s="293"/>
      <c r="AL158" s="293"/>
      <c r="AM158" s="293"/>
      <c r="AN158" s="29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295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59:G60"/>
    <mergeCell ref="AC57:AI58"/>
    <mergeCell ref="D47:G48"/>
    <mergeCell ref="BF65:BI66"/>
    <mergeCell ref="BJ65:BL66"/>
    <mergeCell ref="AZ63:BE64"/>
    <mergeCell ref="Y49:AB50"/>
    <mergeCell ref="AC49:AI50"/>
    <mergeCell ref="AJ49:AN50"/>
    <mergeCell ref="AZ49:BE50"/>
    <mergeCell ref="H53:M54"/>
    <mergeCell ref="N53:Q54"/>
    <mergeCell ref="R53:T54"/>
    <mergeCell ref="U53:X54"/>
    <mergeCell ref="U57:X58"/>
    <mergeCell ref="Y57:AB58"/>
    <mergeCell ref="AJ65:AN66"/>
    <mergeCell ref="H57:M58"/>
    <mergeCell ref="N57:Q58"/>
    <mergeCell ref="AJ63:AN64"/>
    <mergeCell ref="N49:Q50"/>
    <mergeCell ref="R49:T50"/>
    <mergeCell ref="AV61:AY62"/>
    <mergeCell ref="AV63:AY64"/>
    <mergeCell ref="AV65:AY66"/>
    <mergeCell ref="AJ57:AN58"/>
    <mergeCell ref="BJ57:BL58"/>
    <mergeCell ref="BJ53:BL54"/>
    <mergeCell ref="AV57:AY58"/>
    <mergeCell ref="D61:G62"/>
    <mergeCell ref="D63:G64"/>
    <mergeCell ref="D65:G66"/>
    <mergeCell ref="D57:G58"/>
    <mergeCell ref="AJ53:AN54"/>
    <mergeCell ref="DM24:DS25"/>
    <mergeCell ref="DT24:DX25"/>
    <mergeCell ref="D26:G27"/>
    <mergeCell ref="AV26:AY27"/>
    <mergeCell ref="CN26:CQ27"/>
    <mergeCell ref="BM26:BP27"/>
    <mergeCell ref="BQ26:BT27"/>
    <mergeCell ref="CB26:CF27"/>
    <mergeCell ref="CR26:CW27"/>
    <mergeCell ref="AZ26:BE27"/>
    <mergeCell ref="BF26:BI27"/>
    <mergeCell ref="BJ26:BL27"/>
    <mergeCell ref="BF49:BI50"/>
    <mergeCell ref="BJ49:BL50"/>
    <mergeCell ref="BM49:BP50"/>
    <mergeCell ref="BQ49:BT50"/>
    <mergeCell ref="BU49:CA50"/>
    <mergeCell ref="R26:T27"/>
    <mergeCell ref="U26:X27"/>
    <mergeCell ref="Y26:AB27"/>
    <mergeCell ref="BU47:CA48"/>
    <mergeCell ref="CB47:CF48"/>
    <mergeCell ref="A43:AN44"/>
    <mergeCell ref="AS43:CF44"/>
    <mergeCell ref="A45:G46"/>
    <mergeCell ref="H45:M46"/>
    <mergeCell ref="D49:G50"/>
    <mergeCell ref="AV49:AY50"/>
    <mergeCell ref="D51:G52"/>
    <mergeCell ref="D53:G54"/>
    <mergeCell ref="H47:M48"/>
    <mergeCell ref="N47:Q48"/>
    <mergeCell ref="R47:T48"/>
    <mergeCell ref="U47:X48"/>
    <mergeCell ref="Y47:AB48"/>
    <mergeCell ref="H49:M50"/>
    <mergeCell ref="U49:X50"/>
    <mergeCell ref="A16:C35"/>
    <mergeCell ref="D16:G17"/>
    <mergeCell ref="AS16:AU35"/>
    <mergeCell ref="AV16:AY17"/>
    <mergeCell ref="D18:G19"/>
    <mergeCell ref="AV18:AY19"/>
    <mergeCell ref="D20:G21"/>
    <mergeCell ref="AV20:AY21"/>
    <mergeCell ref="D22:G23"/>
    <mergeCell ref="AV22:AY23"/>
    <mergeCell ref="D24:G25"/>
    <mergeCell ref="H24:M25"/>
    <mergeCell ref="N24:Q25"/>
    <mergeCell ref="R24:T25"/>
    <mergeCell ref="U24:X25"/>
    <mergeCell ref="Y24:AB25"/>
    <mergeCell ref="U32:X33"/>
    <mergeCell ref="Y32:AB33"/>
    <mergeCell ref="AC26:AI27"/>
    <mergeCell ref="AJ26:AN27"/>
    <mergeCell ref="H26:M27"/>
    <mergeCell ref="N26:Q27"/>
    <mergeCell ref="D30:G31"/>
    <mergeCell ref="AV30:AY31"/>
    <mergeCell ref="D32:G33"/>
    <mergeCell ref="N30:Q31"/>
    <mergeCell ref="R30:T31"/>
    <mergeCell ref="H32:M33"/>
    <mergeCell ref="D34:G35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A189:G190"/>
    <mergeCell ref="A183:C184"/>
    <mergeCell ref="D183:G184"/>
    <mergeCell ref="A160:C161"/>
    <mergeCell ref="U55:X56"/>
    <mergeCell ref="Y55:AB56"/>
    <mergeCell ref="AC55:AI56"/>
    <mergeCell ref="H174:M175"/>
    <mergeCell ref="N174:Q175"/>
    <mergeCell ref="R174:T175"/>
    <mergeCell ref="U174:X175"/>
    <mergeCell ref="H168:M169"/>
    <mergeCell ref="N168:Q169"/>
    <mergeCell ref="R168:T169"/>
    <mergeCell ref="U168:X169"/>
    <mergeCell ref="Y168:AB169"/>
    <mergeCell ref="AV53:AY54"/>
    <mergeCell ref="D55:G56"/>
    <mergeCell ref="H55:M56"/>
    <mergeCell ref="U189:X190"/>
    <mergeCell ref="Y189:AB190"/>
    <mergeCell ref="AC189:AI190"/>
    <mergeCell ref="AJ189:AN190"/>
    <mergeCell ref="AS189:AY190"/>
    <mergeCell ref="U214:X215"/>
    <mergeCell ref="Y214:AB215"/>
    <mergeCell ref="H170:M171"/>
    <mergeCell ref="N170:Q171"/>
    <mergeCell ref="R170:T171"/>
    <mergeCell ref="U170:X171"/>
    <mergeCell ref="BJ55:BL56"/>
    <mergeCell ref="BM55:BP56"/>
    <mergeCell ref="BQ55:BT56"/>
    <mergeCell ref="H189:M190"/>
    <mergeCell ref="N189:Q190"/>
    <mergeCell ref="H183:M184"/>
    <mergeCell ref="N183:Q184"/>
    <mergeCell ref="BQ168:BT169"/>
    <mergeCell ref="AJ166:AN167"/>
    <mergeCell ref="AS166:AY167"/>
    <mergeCell ref="BM151:BP152"/>
    <mergeCell ref="H147:M148"/>
    <mergeCell ref="N147:Q148"/>
    <mergeCell ref="R147:T148"/>
    <mergeCell ref="U147:X148"/>
    <mergeCell ref="BQ145:BT146"/>
    <mergeCell ref="N55:Q56"/>
    <mergeCell ref="R55:T56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BM197:BP198"/>
    <mergeCell ref="U193:X194"/>
    <mergeCell ref="BQ191:BT192"/>
    <mergeCell ref="AJ212:AN213"/>
    <mergeCell ref="BF63:BI64"/>
    <mergeCell ref="A212:G213"/>
    <mergeCell ref="H212:M213"/>
    <mergeCell ref="N212:Q213"/>
    <mergeCell ref="R212:T213"/>
    <mergeCell ref="U212:X213"/>
    <mergeCell ref="Y212:AB213"/>
    <mergeCell ref="AC212:AI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R189:T190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DI183:DL184"/>
    <mergeCell ref="DM183:DS184"/>
    <mergeCell ref="DT183:DX184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BJ183:BL184"/>
    <mergeCell ref="BM183:BP184"/>
    <mergeCell ref="BQ183:BT184"/>
    <mergeCell ref="BM174:BP175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AC172:AI173"/>
    <mergeCell ref="AJ172:AN173"/>
    <mergeCell ref="AS172:AY173"/>
    <mergeCell ref="DI172:DL173"/>
    <mergeCell ref="DM172:DS173"/>
    <mergeCell ref="DT172:DX173"/>
    <mergeCell ref="A170:G171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70:DX171"/>
    <mergeCell ref="A172:G173"/>
    <mergeCell ref="H172:M173"/>
    <mergeCell ref="N172:Q173"/>
    <mergeCell ref="R172:T173"/>
    <mergeCell ref="U172:X173"/>
    <mergeCell ref="Y172:AB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A168:G169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T166:DX167"/>
    <mergeCell ref="DI166:DL167"/>
    <mergeCell ref="DM166:DS167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B164:DD165"/>
    <mergeCell ref="DE164:DH165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CR164:CW165"/>
    <mergeCell ref="CX164:DA165"/>
    <mergeCell ref="DI164:DL165"/>
    <mergeCell ref="DM164:DS165"/>
    <mergeCell ref="BJ164:BL165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DI162:DL163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BM61:BP62"/>
    <mergeCell ref="BQ61:BT62"/>
    <mergeCell ref="BU61:CA62"/>
    <mergeCell ref="CB61:CF62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BJ63:BL64"/>
    <mergeCell ref="BM63:BP64"/>
    <mergeCell ref="BQ63:BT64"/>
    <mergeCell ref="AC63:AI64"/>
    <mergeCell ref="BU63:CA64"/>
    <mergeCell ref="U65:X66"/>
    <mergeCell ref="Y65:AB66"/>
    <mergeCell ref="AC65:AI66"/>
    <mergeCell ref="AS47:AU66"/>
    <mergeCell ref="AV47:AY48"/>
    <mergeCell ref="R65:T66"/>
    <mergeCell ref="AZ65:BE66"/>
    <mergeCell ref="A47:C66"/>
    <mergeCell ref="AC51:AI52"/>
    <mergeCell ref="AJ51:AN52"/>
    <mergeCell ref="BM53:BP54"/>
    <mergeCell ref="BQ53:BT54"/>
    <mergeCell ref="R57:T58"/>
    <mergeCell ref="CB59:CF60"/>
    <mergeCell ref="H61:M62"/>
    <mergeCell ref="N61:Q62"/>
    <mergeCell ref="R61:T62"/>
    <mergeCell ref="U61:X62"/>
    <mergeCell ref="Y61:AB6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AV59:AY60"/>
    <mergeCell ref="AZ57:BE58"/>
    <mergeCell ref="BF57:BI58"/>
    <mergeCell ref="CB63:CF64"/>
    <mergeCell ref="R59:T60"/>
    <mergeCell ref="U59:X60"/>
    <mergeCell ref="Y59:AB60"/>
    <mergeCell ref="BU53:CA54"/>
    <mergeCell ref="CB53:CF54"/>
    <mergeCell ref="N38:Q39"/>
    <mergeCell ref="R38:T39"/>
    <mergeCell ref="U38:X39"/>
    <mergeCell ref="AZ36:BE37"/>
    <mergeCell ref="BF36:BI37"/>
    <mergeCell ref="BJ36:BL37"/>
    <mergeCell ref="BU59:CA60"/>
    <mergeCell ref="CB49:CF50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M59:BP60"/>
    <mergeCell ref="BQ59:BT60"/>
    <mergeCell ref="AV55:AY56"/>
    <mergeCell ref="AC47:AI48"/>
    <mergeCell ref="AZ55:BE56"/>
    <mergeCell ref="BF55:BI56"/>
    <mergeCell ref="CB55:CF56"/>
    <mergeCell ref="BF53:BI54"/>
    <mergeCell ref="N45:Q46"/>
    <mergeCell ref="R45:T46"/>
    <mergeCell ref="U45:X46"/>
    <mergeCell ref="AV51:AY52"/>
    <mergeCell ref="BU55:CA56"/>
    <mergeCell ref="AJ55:AN56"/>
    <mergeCell ref="CX38:DA39"/>
    <mergeCell ref="DB38:DD39"/>
    <mergeCell ref="DE38:DH39"/>
    <mergeCell ref="BM36:BP37"/>
    <mergeCell ref="BM38:BP39"/>
    <mergeCell ref="CR38:CW39"/>
    <mergeCell ref="AZ38:BE39"/>
    <mergeCell ref="Y53:AB54"/>
    <mergeCell ref="AC53:AI54"/>
    <mergeCell ref="AZ51:BE52"/>
    <mergeCell ref="BF51:BI52"/>
    <mergeCell ref="BJ51:BL52"/>
    <mergeCell ref="BM51:BP52"/>
    <mergeCell ref="BQ51:BT52"/>
    <mergeCell ref="H51:M52"/>
    <mergeCell ref="N51:Q52"/>
    <mergeCell ref="R51:T52"/>
    <mergeCell ref="U51:X52"/>
    <mergeCell ref="Y51:AB52"/>
    <mergeCell ref="BU51:CA52"/>
    <mergeCell ref="CB51:CF52"/>
    <mergeCell ref="AJ47:AN48"/>
    <mergeCell ref="AZ47:BE48"/>
    <mergeCell ref="BF47:BI48"/>
    <mergeCell ref="BJ47:BL48"/>
    <mergeCell ref="BM47:BP48"/>
    <mergeCell ref="BQ47:BT48"/>
    <mergeCell ref="Y45:AB46"/>
    <mergeCell ref="AZ53:BE54"/>
    <mergeCell ref="BF38:BI39"/>
    <mergeCell ref="BJ38:BL39"/>
    <mergeCell ref="H38:M39"/>
    <mergeCell ref="CX30:DA31"/>
    <mergeCell ref="DB30:DD31"/>
    <mergeCell ref="DE30:DH31"/>
    <mergeCell ref="Y34:AB35"/>
    <mergeCell ref="CK16:CM35"/>
    <mergeCell ref="CN16:CQ17"/>
    <mergeCell ref="CN18:CQ19"/>
    <mergeCell ref="CN20:CQ21"/>
    <mergeCell ref="CN22:CQ23"/>
    <mergeCell ref="CX16:DA17"/>
    <mergeCell ref="DI34:DL35"/>
    <mergeCell ref="DI30:DL31"/>
    <mergeCell ref="Y28:AB29"/>
    <mergeCell ref="BQ18:BT19"/>
    <mergeCell ref="Y16:AB17"/>
    <mergeCell ref="AC16:AI17"/>
    <mergeCell ref="AJ16:AN17"/>
    <mergeCell ref="CN28:CQ29"/>
    <mergeCell ref="CN30:CQ31"/>
    <mergeCell ref="DE24:DH25"/>
    <mergeCell ref="DI24:DL25"/>
    <mergeCell ref="CN34:CQ35"/>
    <mergeCell ref="AV34:AY35"/>
    <mergeCell ref="AC24:AI25"/>
    <mergeCell ref="AJ24:AN25"/>
    <mergeCell ref="AJ30:AN31"/>
    <mergeCell ref="DT34:DX35"/>
    <mergeCell ref="BM34:BP35"/>
    <mergeCell ref="BQ34:BT35"/>
    <mergeCell ref="BU34:CA35"/>
    <mergeCell ref="CB34:CF35"/>
    <mergeCell ref="CR34:CW35"/>
    <mergeCell ref="AC34:AI35"/>
    <mergeCell ref="AJ34:AN35"/>
    <mergeCell ref="AZ34:BE35"/>
    <mergeCell ref="BF34:BI35"/>
    <mergeCell ref="BJ34:BL35"/>
    <mergeCell ref="AZ32:BE33"/>
    <mergeCell ref="BF32:BI33"/>
    <mergeCell ref="BJ32:BL33"/>
    <mergeCell ref="BM32:BP33"/>
    <mergeCell ref="BQ32:BT33"/>
    <mergeCell ref="AC32:AI33"/>
    <mergeCell ref="AJ32:AN33"/>
    <mergeCell ref="AV32:AY33"/>
    <mergeCell ref="CN32:CQ33"/>
    <mergeCell ref="CX34:DA35"/>
    <mergeCell ref="DB34:DD35"/>
    <mergeCell ref="DE34:DH35"/>
    <mergeCell ref="DM30:DS31"/>
    <mergeCell ref="DT30:DX31"/>
    <mergeCell ref="BU30:CA31"/>
    <mergeCell ref="CB30:CF31"/>
    <mergeCell ref="CR30:CW31"/>
    <mergeCell ref="BU32:CA33"/>
    <mergeCell ref="CB32:CF33"/>
    <mergeCell ref="CR32:CW33"/>
    <mergeCell ref="CX36:DA37"/>
    <mergeCell ref="DB36:DD37"/>
    <mergeCell ref="DE36:DH37"/>
    <mergeCell ref="CR36:CW3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BU26:CA27"/>
    <mergeCell ref="DM34:DS35"/>
    <mergeCell ref="N32:Q33"/>
    <mergeCell ref="R32:T33"/>
    <mergeCell ref="H36:M37"/>
    <mergeCell ref="N36:Q37"/>
    <mergeCell ref="R36:T37"/>
    <mergeCell ref="U36:X37"/>
    <mergeCell ref="H34:M35"/>
    <mergeCell ref="N34:Q35"/>
    <mergeCell ref="R34:T35"/>
    <mergeCell ref="U34:X35"/>
    <mergeCell ref="BM28:BP29"/>
    <mergeCell ref="BQ28:BT29"/>
    <mergeCell ref="BU28:CA29"/>
    <mergeCell ref="AC28:AI29"/>
    <mergeCell ref="AJ28:AN29"/>
    <mergeCell ref="AZ28:BE29"/>
    <mergeCell ref="BF28:BI29"/>
    <mergeCell ref="BJ28:BL29"/>
    <mergeCell ref="BM30:BP31"/>
    <mergeCell ref="BQ30:BT31"/>
    <mergeCell ref="U30:X31"/>
    <mergeCell ref="Y30:AB31"/>
    <mergeCell ref="AC30:AI31"/>
    <mergeCell ref="AV28:AY29"/>
    <mergeCell ref="H28:M29"/>
    <mergeCell ref="N28:Q29"/>
    <mergeCell ref="R28:T29"/>
    <mergeCell ref="U28:X29"/>
    <mergeCell ref="AZ30:BE31"/>
    <mergeCell ref="BF30:BI31"/>
    <mergeCell ref="BJ30:BL31"/>
    <mergeCell ref="H30:M31"/>
    <mergeCell ref="U20:X21"/>
    <mergeCell ref="Y20:AB21"/>
    <mergeCell ref="CX22:DA23"/>
    <mergeCell ref="DB22:DD23"/>
    <mergeCell ref="DE22:DH23"/>
    <mergeCell ref="DI22:DL23"/>
    <mergeCell ref="U18:X19"/>
    <mergeCell ref="Y18:AB19"/>
    <mergeCell ref="AC18:AI19"/>
    <mergeCell ref="AJ18:AN19"/>
    <mergeCell ref="DB16:DD17"/>
    <mergeCell ref="DE16:DH17"/>
    <mergeCell ref="DI16:DL17"/>
    <mergeCell ref="CB28:CF29"/>
    <mergeCell ref="CR28:CW29"/>
    <mergeCell ref="AZ24:BE25"/>
    <mergeCell ref="BF24:BI25"/>
    <mergeCell ref="BJ24:BL25"/>
    <mergeCell ref="BM24:BP25"/>
    <mergeCell ref="BQ24:BT25"/>
    <mergeCell ref="BU24:CA25"/>
    <mergeCell ref="CB24:CF25"/>
    <mergeCell ref="CN24:CQ25"/>
    <mergeCell ref="CR24:CW25"/>
    <mergeCell ref="CX24:DA25"/>
    <mergeCell ref="DB24:DD25"/>
    <mergeCell ref="AZ18:BE19"/>
    <mergeCell ref="BF18:BI19"/>
    <mergeCell ref="BJ18:BL19"/>
    <mergeCell ref="BM18:BP19"/>
    <mergeCell ref="U16:X17"/>
    <mergeCell ref="DM22:DS23"/>
    <mergeCell ref="DT22:DX23"/>
    <mergeCell ref="BM22:BP23"/>
    <mergeCell ref="BQ22:BT23"/>
    <mergeCell ref="BU22:CA23"/>
    <mergeCell ref="CB22:CF23"/>
    <mergeCell ref="CR22:CW23"/>
    <mergeCell ref="AC22:AI23"/>
    <mergeCell ref="AJ22:AN23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BM20:BP21"/>
    <mergeCell ref="BQ20:BT21"/>
    <mergeCell ref="BU20:CA21"/>
    <mergeCell ref="CB20:CF21"/>
    <mergeCell ref="CR20:CW21"/>
    <mergeCell ref="N22:Q23"/>
    <mergeCell ref="R22:T23"/>
    <mergeCell ref="U22:X23"/>
    <mergeCell ref="Y22:AB23"/>
    <mergeCell ref="H20:M21"/>
    <mergeCell ref="N20:Q21"/>
    <mergeCell ref="R20:T21"/>
    <mergeCell ref="AC20:AI21"/>
    <mergeCell ref="AJ20:AN21"/>
    <mergeCell ref="AV24:AY25"/>
    <mergeCell ref="DM16:DS17"/>
    <mergeCell ref="DT16:DX17"/>
    <mergeCell ref="BU16:CA17"/>
    <mergeCell ref="CB16:CF17"/>
    <mergeCell ref="CR16:CW17"/>
    <mergeCell ref="BU18:CA19"/>
    <mergeCell ref="CB18:CF19"/>
    <mergeCell ref="CR18:CW19"/>
    <mergeCell ref="AZ16:BE17"/>
    <mergeCell ref="BF16:BI17"/>
    <mergeCell ref="BJ16:BL17"/>
    <mergeCell ref="BM16:BP17"/>
    <mergeCell ref="BQ16:BT17"/>
    <mergeCell ref="AZ20:BE21"/>
    <mergeCell ref="BF20:BI21"/>
    <mergeCell ref="BJ20:BL21"/>
    <mergeCell ref="CX18:DA19"/>
    <mergeCell ref="DB18:DD19"/>
    <mergeCell ref="DE18:DH19"/>
    <mergeCell ref="DI18:DL19"/>
    <mergeCell ref="DM18:DS19"/>
    <mergeCell ref="DT18:DX19"/>
    <mergeCell ref="D28:G29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H16:M17"/>
    <mergeCell ref="N16:Q17"/>
    <mergeCell ref="R16:T17"/>
    <mergeCell ref="H18:M19"/>
    <mergeCell ref="N18:Q19"/>
    <mergeCell ref="R18:T19"/>
    <mergeCell ref="H22:M23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C4A4-ED01-A14C-AF54-1D0A3639D947}">
  <sheetPr codeName="Tabelle16"/>
  <dimension ref="A1:HL223"/>
  <sheetViews>
    <sheetView topLeftCell="A88" zoomScale="160" zoomScaleNormal="160" workbookViewId="0">
      <selection activeCell="AS135" sqref="AS135:CF13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 t="s">
        <v>70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111">
        <f>IF(N38="",0,N38)+IF(AD130="",0,AD130)+IF(BF130="",0,BF130)+IF(CX130="",0,CX130)</f>
        <v>0</v>
      </c>
      <c r="Z8" s="111"/>
      <c r="AA8" s="111"/>
      <c r="AB8" s="111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111">
        <f>IF(CX153="",0,CX153)+IF(AC176="",0,AC176)</f>
        <v>0</v>
      </c>
      <c r="BG8" s="111"/>
      <c r="BH8" s="111"/>
      <c r="BI8" s="111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111"/>
      <c r="Z9" s="111"/>
      <c r="AA9" s="111"/>
      <c r="AB9" s="111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111"/>
      <c r="BG9" s="111"/>
      <c r="BH9" s="111"/>
      <c r="BI9" s="111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1"/>
      <c r="B85" s="41"/>
      <c r="C85" s="41"/>
      <c r="D85" s="41"/>
      <c r="E85" s="41"/>
      <c r="F85" s="41"/>
      <c r="G85" s="4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0"/>
      <c r="V85" s="50"/>
      <c r="W85" s="50"/>
      <c r="X85" s="50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50"/>
      <c r="BN85" s="50"/>
      <c r="BO85" s="50"/>
      <c r="BP85" s="50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</row>
    <row r="86" spans="1:84" ht="6" customHeight="1">
      <c r="A86" s="44"/>
      <c r="B86" s="44"/>
      <c r="C86" s="44"/>
      <c r="D86" s="48"/>
      <c r="E86" s="48"/>
      <c r="F86" s="48"/>
      <c r="G86" s="48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98" t="str">
        <f>IF(N130="","",N130*1.5)</f>
        <v/>
      </c>
      <c r="AE130" s="299"/>
      <c r="AF130" s="300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301"/>
      <c r="AE131" s="302"/>
      <c r="AF131" s="303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292" t="s">
        <v>31</v>
      </c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93"/>
      <c r="AB135" s="293"/>
      <c r="AC135" s="293"/>
      <c r="AD135" s="293"/>
      <c r="AE135" s="293"/>
      <c r="AF135" s="293"/>
      <c r="AG135" s="293"/>
      <c r="AH135" s="293"/>
      <c r="AI135" s="293"/>
      <c r="AJ135" s="293"/>
      <c r="AK135" s="293"/>
      <c r="AL135" s="293"/>
      <c r="AM135" s="293"/>
      <c r="AN135" s="294"/>
      <c r="AO135" s="47"/>
      <c r="AP135" s="47"/>
      <c r="AQ135" s="47"/>
      <c r="AS135" s="182" t="s">
        <v>32</v>
      </c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4"/>
      <c r="CK135" s="182" t="s">
        <v>33</v>
      </c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4"/>
    </row>
    <row r="136" spans="1:128" ht="6" customHeight="1">
      <c r="A136" s="295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  <c r="AD136" s="296"/>
      <c r="AE136" s="296"/>
      <c r="AF136" s="296"/>
      <c r="AG136" s="296"/>
      <c r="AH136" s="296"/>
      <c r="AI136" s="296"/>
      <c r="AJ136" s="296"/>
      <c r="AK136" s="296"/>
      <c r="AL136" s="296"/>
      <c r="AM136" s="296"/>
      <c r="AN136" s="297"/>
      <c r="AO136" s="47"/>
      <c r="AP136" s="47"/>
      <c r="AQ136" s="47"/>
      <c r="AS136" s="185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7"/>
      <c r="CK136" s="185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7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tr">
        <f>IF(N153="","",N153*1.5)</f>
        <v/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292" t="s">
        <v>35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  <c r="AB158" s="293"/>
      <c r="AC158" s="293"/>
      <c r="AD158" s="293"/>
      <c r="AE158" s="293"/>
      <c r="AF158" s="293"/>
      <c r="AG158" s="293"/>
      <c r="AH158" s="293"/>
      <c r="AI158" s="293"/>
      <c r="AJ158" s="293"/>
      <c r="AK158" s="293"/>
      <c r="AL158" s="293"/>
      <c r="AM158" s="293"/>
      <c r="AN158" s="294"/>
      <c r="AS158" s="182" t="s">
        <v>36</v>
      </c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4"/>
      <c r="CK158" s="182" t="s">
        <v>37</v>
      </c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4"/>
    </row>
    <row r="159" spans="1:128" ht="6" customHeight="1">
      <c r="A159" s="295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297"/>
      <c r="AS159" s="185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7"/>
      <c r="CK159" s="185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7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tr">
        <f>IF(N176="","",N176*1.5)</f>
        <v/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92" t="s">
        <v>38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  <c r="AC181" s="293"/>
      <c r="AD181" s="293"/>
      <c r="AE181" s="293"/>
      <c r="AF181" s="293"/>
      <c r="AG181" s="293"/>
      <c r="AH181" s="293"/>
      <c r="AI181" s="293"/>
      <c r="AJ181" s="293"/>
      <c r="AK181" s="293"/>
      <c r="AL181" s="293"/>
      <c r="AM181" s="293"/>
      <c r="AN181" s="294"/>
      <c r="AS181" s="292" t="s">
        <v>39</v>
      </c>
      <c r="AT181" s="293"/>
      <c r="AU181" s="293"/>
      <c r="AV181" s="293"/>
      <c r="AW181" s="293"/>
      <c r="AX181" s="293"/>
      <c r="AY181" s="293"/>
      <c r="AZ181" s="293"/>
      <c r="BA181" s="293"/>
      <c r="BB181" s="293"/>
      <c r="BC181" s="293"/>
      <c r="BD181" s="293"/>
      <c r="BE181" s="293"/>
      <c r="BF181" s="293"/>
      <c r="BG181" s="293"/>
      <c r="BH181" s="293"/>
      <c r="BI181" s="293"/>
      <c r="BJ181" s="293"/>
      <c r="BK181" s="293"/>
      <c r="BL181" s="293"/>
      <c r="BM181" s="293"/>
      <c r="BN181" s="293"/>
      <c r="BO181" s="293"/>
      <c r="BP181" s="293"/>
      <c r="BQ181" s="293"/>
      <c r="BR181" s="293"/>
      <c r="BS181" s="293"/>
      <c r="BT181" s="293"/>
      <c r="BU181" s="293"/>
      <c r="BV181" s="293"/>
      <c r="BW181" s="293"/>
      <c r="BX181" s="293"/>
      <c r="BY181" s="293"/>
      <c r="BZ181" s="293"/>
      <c r="CA181" s="293"/>
      <c r="CB181" s="293"/>
      <c r="CC181" s="293"/>
      <c r="CD181" s="293"/>
      <c r="CE181" s="293"/>
      <c r="CF181" s="294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95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  <c r="AD182" s="296"/>
      <c r="AE182" s="296"/>
      <c r="AF182" s="296"/>
      <c r="AG182" s="296"/>
      <c r="AH182" s="296"/>
      <c r="AI182" s="296"/>
      <c r="AJ182" s="296"/>
      <c r="AK182" s="296"/>
      <c r="AL182" s="296"/>
      <c r="AM182" s="296"/>
      <c r="AN182" s="297"/>
      <c r="AS182" s="295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  <c r="BO182" s="296"/>
      <c r="BP182" s="296"/>
      <c r="BQ182" s="296"/>
      <c r="BR182" s="296"/>
      <c r="BS182" s="296"/>
      <c r="BT182" s="296"/>
      <c r="BU182" s="296"/>
      <c r="BV182" s="296"/>
      <c r="BW182" s="296"/>
      <c r="BX182" s="296"/>
      <c r="BY182" s="296"/>
      <c r="BZ182" s="296"/>
      <c r="CA182" s="296"/>
      <c r="CB182" s="296"/>
      <c r="CC182" s="296"/>
      <c r="CD182" s="296"/>
      <c r="CE182" s="296"/>
      <c r="CF182" s="297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59:G60"/>
    <mergeCell ref="AC57:AI58"/>
    <mergeCell ref="D47:G48"/>
    <mergeCell ref="BF65:BI66"/>
    <mergeCell ref="BJ65:BL66"/>
    <mergeCell ref="AZ63:BE64"/>
    <mergeCell ref="Y49:AB50"/>
    <mergeCell ref="AC49:AI50"/>
    <mergeCell ref="AJ49:AN50"/>
    <mergeCell ref="AZ49:BE50"/>
    <mergeCell ref="H53:M54"/>
    <mergeCell ref="N53:Q54"/>
    <mergeCell ref="R53:T54"/>
    <mergeCell ref="U53:X54"/>
    <mergeCell ref="U57:X58"/>
    <mergeCell ref="Y57:AB58"/>
    <mergeCell ref="AJ65:AN66"/>
    <mergeCell ref="H57:M58"/>
    <mergeCell ref="N57:Q58"/>
    <mergeCell ref="AJ63:AN64"/>
    <mergeCell ref="N49:Q50"/>
    <mergeCell ref="R49:T50"/>
    <mergeCell ref="AV61:AY62"/>
    <mergeCell ref="AV63:AY64"/>
    <mergeCell ref="AV65:AY66"/>
    <mergeCell ref="AJ57:AN58"/>
    <mergeCell ref="BJ57:BL58"/>
    <mergeCell ref="BJ53:BL54"/>
    <mergeCell ref="AV57:AY58"/>
    <mergeCell ref="D61:G62"/>
    <mergeCell ref="D63:G64"/>
    <mergeCell ref="D65:G66"/>
    <mergeCell ref="D57:G58"/>
    <mergeCell ref="AJ53:AN54"/>
    <mergeCell ref="DM24:DS25"/>
    <mergeCell ref="DT24:DX25"/>
    <mergeCell ref="D26:G27"/>
    <mergeCell ref="AV26:AY27"/>
    <mergeCell ref="CN26:CQ27"/>
    <mergeCell ref="BM26:BP27"/>
    <mergeCell ref="BQ26:BT27"/>
    <mergeCell ref="CB26:CF27"/>
    <mergeCell ref="CR26:CW27"/>
    <mergeCell ref="AZ26:BE27"/>
    <mergeCell ref="BF26:BI27"/>
    <mergeCell ref="BJ26:BL27"/>
    <mergeCell ref="BF49:BI50"/>
    <mergeCell ref="BJ49:BL50"/>
    <mergeCell ref="BM49:BP50"/>
    <mergeCell ref="BQ49:BT50"/>
    <mergeCell ref="BU49:CA50"/>
    <mergeCell ref="R26:T27"/>
    <mergeCell ref="U26:X27"/>
    <mergeCell ref="Y26:AB27"/>
    <mergeCell ref="BU47:CA48"/>
    <mergeCell ref="CB47:CF48"/>
    <mergeCell ref="A43:AN44"/>
    <mergeCell ref="AS43:CF44"/>
    <mergeCell ref="A45:G46"/>
    <mergeCell ref="H45:M46"/>
    <mergeCell ref="D49:G50"/>
    <mergeCell ref="AV49:AY50"/>
    <mergeCell ref="D51:G52"/>
    <mergeCell ref="D53:G54"/>
    <mergeCell ref="H47:M48"/>
    <mergeCell ref="N47:Q48"/>
    <mergeCell ref="R47:T48"/>
    <mergeCell ref="U47:X48"/>
    <mergeCell ref="Y47:AB48"/>
    <mergeCell ref="H49:M50"/>
    <mergeCell ref="U49:X50"/>
    <mergeCell ref="A16:C35"/>
    <mergeCell ref="D16:G17"/>
    <mergeCell ref="AS16:AU35"/>
    <mergeCell ref="AV16:AY17"/>
    <mergeCell ref="D18:G19"/>
    <mergeCell ref="AV18:AY19"/>
    <mergeCell ref="D20:G21"/>
    <mergeCell ref="AV20:AY21"/>
    <mergeCell ref="D22:G23"/>
    <mergeCell ref="AV22:AY23"/>
    <mergeCell ref="D24:G25"/>
    <mergeCell ref="H24:M25"/>
    <mergeCell ref="N24:Q25"/>
    <mergeCell ref="R24:T25"/>
    <mergeCell ref="U24:X25"/>
    <mergeCell ref="Y24:AB25"/>
    <mergeCell ref="U32:X33"/>
    <mergeCell ref="Y32:AB33"/>
    <mergeCell ref="AC26:AI27"/>
    <mergeCell ref="AJ26:AN27"/>
    <mergeCell ref="H26:M27"/>
    <mergeCell ref="N26:Q27"/>
    <mergeCell ref="D30:G31"/>
    <mergeCell ref="AV30:AY31"/>
    <mergeCell ref="D32:G33"/>
    <mergeCell ref="N30:Q31"/>
    <mergeCell ref="R30:T31"/>
    <mergeCell ref="H32:M33"/>
    <mergeCell ref="D34:G35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A189:G190"/>
    <mergeCell ref="A183:C184"/>
    <mergeCell ref="D183:G184"/>
    <mergeCell ref="A160:C161"/>
    <mergeCell ref="U55:X56"/>
    <mergeCell ref="Y55:AB56"/>
    <mergeCell ref="AC55:AI56"/>
    <mergeCell ref="H174:M175"/>
    <mergeCell ref="N174:Q175"/>
    <mergeCell ref="R174:T175"/>
    <mergeCell ref="U174:X175"/>
    <mergeCell ref="H168:M169"/>
    <mergeCell ref="N168:Q169"/>
    <mergeCell ref="R168:T169"/>
    <mergeCell ref="U168:X169"/>
    <mergeCell ref="Y168:AB169"/>
    <mergeCell ref="AV53:AY54"/>
    <mergeCell ref="D55:G56"/>
    <mergeCell ref="H55:M56"/>
    <mergeCell ref="U189:X190"/>
    <mergeCell ref="Y189:AB190"/>
    <mergeCell ref="AC189:AI190"/>
    <mergeCell ref="AJ189:AN190"/>
    <mergeCell ref="AS189:AY190"/>
    <mergeCell ref="U214:X215"/>
    <mergeCell ref="Y214:AB215"/>
    <mergeCell ref="H170:M171"/>
    <mergeCell ref="N170:Q171"/>
    <mergeCell ref="R170:T171"/>
    <mergeCell ref="U170:X171"/>
    <mergeCell ref="BJ55:BL56"/>
    <mergeCell ref="BM55:BP56"/>
    <mergeCell ref="BQ55:BT56"/>
    <mergeCell ref="H189:M190"/>
    <mergeCell ref="N189:Q190"/>
    <mergeCell ref="H183:M184"/>
    <mergeCell ref="N183:Q184"/>
    <mergeCell ref="BQ168:BT169"/>
    <mergeCell ref="AJ166:AN167"/>
    <mergeCell ref="AS166:AY167"/>
    <mergeCell ref="BM151:BP152"/>
    <mergeCell ref="H147:M148"/>
    <mergeCell ref="N147:Q148"/>
    <mergeCell ref="R147:T148"/>
    <mergeCell ref="U147:X148"/>
    <mergeCell ref="BQ145:BT146"/>
    <mergeCell ref="N55:Q56"/>
    <mergeCell ref="R55:T56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BM197:BP198"/>
    <mergeCell ref="U193:X194"/>
    <mergeCell ref="BQ191:BT192"/>
    <mergeCell ref="AJ212:AN213"/>
    <mergeCell ref="BF63:BI64"/>
    <mergeCell ref="A212:G213"/>
    <mergeCell ref="H212:M213"/>
    <mergeCell ref="N212:Q213"/>
    <mergeCell ref="R212:T213"/>
    <mergeCell ref="U212:X213"/>
    <mergeCell ref="Y212:AB213"/>
    <mergeCell ref="AC212:AI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R189:T190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DI183:DL184"/>
    <mergeCell ref="DM183:DS184"/>
    <mergeCell ref="DT183:DX184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BJ183:BL184"/>
    <mergeCell ref="BM183:BP184"/>
    <mergeCell ref="BQ183:BT184"/>
    <mergeCell ref="BM174:BP175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AC172:AI173"/>
    <mergeCell ref="AJ172:AN173"/>
    <mergeCell ref="AS172:AY173"/>
    <mergeCell ref="DI172:DL173"/>
    <mergeCell ref="DM172:DS173"/>
    <mergeCell ref="DT172:DX173"/>
    <mergeCell ref="A170:G171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70:DX171"/>
    <mergeCell ref="A172:G173"/>
    <mergeCell ref="H172:M173"/>
    <mergeCell ref="N172:Q173"/>
    <mergeCell ref="R172:T173"/>
    <mergeCell ref="U172:X173"/>
    <mergeCell ref="Y172:AB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A168:G169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T166:DX167"/>
    <mergeCell ref="DI166:DL167"/>
    <mergeCell ref="DM166:DS167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B164:DD165"/>
    <mergeCell ref="DE164:DH165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CR164:CW165"/>
    <mergeCell ref="CX164:DA165"/>
    <mergeCell ref="DI164:DL165"/>
    <mergeCell ref="DM164:DS165"/>
    <mergeCell ref="BJ164:BL165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DI162:DL163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BM61:BP62"/>
    <mergeCell ref="BQ61:BT62"/>
    <mergeCell ref="BU61:CA62"/>
    <mergeCell ref="CB61:CF62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BJ63:BL64"/>
    <mergeCell ref="BM63:BP64"/>
    <mergeCell ref="BQ63:BT64"/>
    <mergeCell ref="AC63:AI64"/>
    <mergeCell ref="BU63:CA64"/>
    <mergeCell ref="U65:X66"/>
    <mergeCell ref="Y65:AB66"/>
    <mergeCell ref="AC65:AI66"/>
    <mergeCell ref="AS47:AU66"/>
    <mergeCell ref="AV47:AY48"/>
    <mergeCell ref="R65:T66"/>
    <mergeCell ref="AZ65:BE66"/>
    <mergeCell ref="A47:C66"/>
    <mergeCell ref="AC51:AI52"/>
    <mergeCell ref="AJ51:AN52"/>
    <mergeCell ref="BM53:BP54"/>
    <mergeCell ref="BQ53:BT54"/>
    <mergeCell ref="R57:T58"/>
    <mergeCell ref="CB59:CF60"/>
    <mergeCell ref="H61:M62"/>
    <mergeCell ref="N61:Q62"/>
    <mergeCell ref="R61:T62"/>
    <mergeCell ref="U61:X62"/>
    <mergeCell ref="Y61:AB6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AV59:AY60"/>
    <mergeCell ref="AZ57:BE58"/>
    <mergeCell ref="BF57:BI58"/>
    <mergeCell ref="CB63:CF64"/>
    <mergeCell ref="R59:T60"/>
    <mergeCell ref="U59:X60"/>
    <mergeCell ref="Y59:AB60"/>
    <mergeCell ref="BU53:CA54"/>
    <mergeCell ref="CB53:CF54"/>
    <mergeCell ref="N38:Q39"/>
    <mergeCell ref="R38:T39"/>
    <mergeCell ref="U38:X39"/>
    <mergeCell ref="AZ36:BE37"/>
    <mergeCell ref="BF36:BI37"/>
    <mergeCell ref="BJ36:BL37"/>
    <mergeCell ref="BU59:CA60"/>
    <mergeCell ref="CB49:CF50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M59:BP60"/>
    <mergeCell ref="BQ59:BT60"/>
    <mergeCell ref="AV55:AY56"/>
    <mergeCell ref="AC47:AI48"/>
    <mergeCell ref="AZ55:BE56"/>
    <mergeCell ref="BF55:BI56"/>
    <mergeCell ref="CB55:CF56"/>
    <mergeCell ref="BF53:BI54"/>
    <mergeCell ref="N45:Q46"/>
    <mergeCell ref="R45:T46"/>
    <mergeCell ref="U45:X46"/>
    <mergeCell ref="AV51:AY52"/>
    <mergeCell ref="BU55:CA56"/>
    <mergeCell ref="AJ55:AN56"/>
    <mergeCell ref="CX38:DA39"/>
    <mergeCell ref="DB38:DD39"/>
    <mergeCell ref="DE38:DH39"/>
    <mergeCell ref="BM36:BP37"/>
    <mergeCell ref="BM38:BP39"/>
    <mergeCell ref="CR38:CW39"/>
    <mergeCell ref="AZ38:BE39"/>
    <mergeCell ref="Y53:AB54"/>
    <mergeCell ref="AC53:AI54"/>
    <mergeCell ref="AZ51:BE52"/>
    <mergeCell ref="BF51:BI52"/>
    <mergeCell ref="BJ51:BL52"/>
    <mergeCell ref="BM51:BP52"/>
    <mergeCell ref="BQ51:BT52"/>
    <mergeCell ref="H51:M52"/>
    <mergeCell ref="N51:Q52"/>
    <mergeCell ref="R51:T52"/>
    <mergeCell ref="U51:X52"/>
    <mergeCell ref="Y51:AB52"/>
    <mergeCell ref="BU51:CA52"/>
    <mergeCell ref="CB51:CF52"/>
    <mergeCell ref="AJ47:AN48"/>
    <mergeCell ref="AZ47:BE48"/>
    <mergeCell ref="BF47:BI48"/>
    <mergeCell ref="BJ47:BL48"/>
    <mergeCell ref="BM47:BP48"/>
    <mergeCell ref="BQ47:BT48"/>
    <mergeCell ref="Y45:AB46"/>
    <mergeCell ref="AZ53:BE54"/>
    <mergeCell ref="BF38:BI39"/>
    <mergeCell ref="BJ38:BL39"/>
    <mergeCell ref="H38:M39"/>
    <mergeCell ref="CX30:DA31"/>
    <mergeCell ref="DB30:DD31"/>
    <mergeCell ref="DE30:DH31"/>
    <mergeCell ref="Y34:AB35"/>
    <mergeCell ref="CK16:CM35"/>
    <mergeCell ref="CN16:CQ17"/>
    <mergeCell ref="CN18:CQ19"/>
    <mergeCell ref="CN20:CQ21"/>
    <mergeCell ref="CN22:CQ23"/>
    <mergeCell ref="CX16:DA17"/>
    <mergeCell ref="DI34:DL35"/>
    <mergeCell ref="DI30:DL31"/>
    <mergeCell ref="Y28:AB29"/>
    <mergeCell ref="BQ18:BT19"/>
    <mergeCell ref="Y16:AB17"/>
    <mergeCell ref="AC16:AI17"/>
    <mergeCell ref="AJ16:AN17"/>
    <mergeCell ref="CN28:CQ29"/>
    <mergeCell ref="CN30:CQ31"/>
    <mergeCell ref="DE24:DH25"/>
    <mergeCell ref="DI24:DL25"/>
    <mergeCell ref="CN34:CQ35"/>
    <mergeCell ref="AV34:AY35"/>
    <mergeCell ref="AC24:AI25"/>
    <mergeCell ref="AJ24:AN25"/>
    <mergeCell ref="AJ30:AN31"/>
    <mergeCell ref="DT34:DX35"/>
    <mergeCell ref="BM34:BP35"/>
    <mergeCell ref="BQ34:BT35"/>
    <mergeCell ref="BU34:CA35"/>
    <mergeCell ref="CB34:CF35"/>
    <mergeCell ref="CR34:CW35"/>
    <mergeCell ref="AC34:AI35"/>
    <mergeCell ref="AJ34:AN35"/>
    <mergeCell ref="AZ34:BE35"/>
    <mergeCell ref="BF34:BI35"/>
    <mergeCell ref="BJ34:BL35"/>
    <mergeCell ref="AZ32:BE33"/>
    <mergeCell ref="BF32:BI33"/>
    <mergeCell ref="BJ32:BL33"/>
    <mergeCell ref="BM32:BP33"/>
    <mergeCell ref="BQ32:BT33"/>
    <mergeCell ref="AC32:AI33"/>
    <mergeCell ref="AJ32:AN33"/>
    <mergeCell ref="AV32:AY33"/>
    <mergeCell ref="CN32:CQ33"/>
    <mergeCell ref="CX34:DA35"/>
    <mergeCell ref="DB34:DD35"/>
    <mergeCell ref="DE34:DH35"/>
    <mergeCell ref="DM30:DS31"/>
    <mergeCell ref="DT30:DX31"/>
    <mergeCell ref="BU30:CA31"/>
    <mergeCell ref="CB30:CF31"/>
    <mergeCell ref="CR30:CW31"/>
    <mergeCell ref="BU32:CA33"/>
    <mergeCell ref="CB32:CF33"/>
    <mergeCell ref="CR32:CW33"/>
    <mergeCell ref="CX36:DA37"/>
    <mergeCell ref="DB36:DD37"/>
    <mergeCell ref="DE36:DH37"/>
    <mergeCell ref="CR36:CW3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BU26:CA27"/>
    <mergeCell ref="DM34:DS35"/>
    <mergeCell ref="N32:Q33"/>
    <mergeCell ref="R32:T33"/>
    <mergeCell ref="H36:M37"/>
    <mergeCell ref="N36:Q37"/>
    <mergeCell ref="R36:T37"/>
    <mergeCell ref="U36:X37"/>
    <mergeCell ref="H34:M35"/>
    <mergeCell ref="N34:Q35"/>
    <mergeCell ref="R34:T35"/>
    <mergeCell ref="U34:X35"/>
    <mergeCell ref="BM28:BP29"/>
    <mergeCell ref="BQ28:BT29"/>
    <mergeCell ref="BU28:CA29"/>
    <mergeCell ref="AC28:AI29"/>
    <mergeCell ref="AJ28:AN29"/>
    <mergeCell ref="AZ28:BE29"/>
    <mergeCell ref="BF28:BI29"/>
    <mergeCell ref="BJ28:BL29"/>
    <mergeCell ref="BM30:BP31"/>
    <mergeCell ref="BQ30:BT31"/>
    <mergeCell ref="U30:X31"/>
    <mergeCell ref="Y30:AB31"/>
    <mergeCell ref="AC30:AI31"/>
    <mergeCell ref="AV28:AY29"/>
    <mergeCell ref="H28:M29"/>
    <mergeCell ref="N28:Q29"/>
    <mergeCell ref="R28:T29"/>
    <mergeCell ref="U28:X29"/>
    <mergeCell ref="AZ30:BE31"/>
    <mergeCell ref="BF30:BI31"/>
    <mergeCell ref="BJ30:BL31"/>
    <mergeCell ref="H30:M31"/>
    <mergeCell ref="U20:X21"/>
    <mergeCell ref="Y20:AB21"/>
    <mergeCell ref="CX22:DA23"/>
    <mergeCell ref="DB22:DD23"/>
    <mergeCell ref="DE22:DH23"/>
    <mergeCell ref="DI22:DL23"/>
    <mergeCell ref="U18:X19"/>
    <mergeCell ref="Y18:AB19"/>
    <mergeCell ref="AC18:AI19"/>
    <mergeCell ref="AJ18:AN19"/>
    <mergeCell ref="DB16:DD17"/>
    <mergeCell ref="DE16:DH17"/>
    <mergeCell ref="DI16:DL17"/>
    <mergeCell ref="CB28:CF29"/>
    <mergeCell ref="CR28:CW29"/>
    <mergeCell ref="AZ24:BE25"/>
    <mergeCell ref="BF24:BI25"/>
    <mergeCell ref="BJ24:BL25"/>
    <mergeCell ref="BM24:BP25"/>
    <mergeCell ref="BQ24:BT25"/>
    <mergeCell ref="BU24:CA25"/>
    <mergeCell ref="CB24:CF25"/>
    <mergeCell ref="CN24:CQ25"/>
    <mergeCell ref="CR24:CW25"/>
    <mergeCell ref="CX24:DA25"/>
    <mergeCell ref="DB24:DD25"/>
    <mergeCell ref="AZ18:BE19"/>
    <mergeCell ref="BF18:BI19"/>
    <mergeCell ref="BJ18:BL19"/>
    <mergeCell ref="BM18:BP19"/>
    <mergeCell ref="U16:X17"/>
    <mergeCell ref="DM22:DS23"/>
    <mergeCell ref="DT22:DX23"/>
    <mergeCell ref="BM22:BP23"/>
    <mergeCell ref="BQ22:BT23"/>
    <mergeCell ref="BU22:CA23"/>
    <mergeCell ref="CB22:CF23"/>
    <mergeCell ref="CR22:CW23"/>
    <mergeCell ref="AC22:AI23"/>
    <mergeCell ref="AJ22:AN23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BM20:BP21"/>
    <mergeCell ref="BQ20:BT21"/>
    <mergeCell ref="BU20:CA21"/>
    <mergeCell ref="CB20:CF21"/>
    <mergeCell ref="CR20:CW21"/>
    <mergeCell ref="N22:Q23"/>
    <mergeCell ref="R22:T23"/>
    <mergeCell ref="U22:X23"/>
    <mergeCell ref="Y22:AB23"/>
    <mergeCell ref="H20:M21"/>
    <mergeCell ref="N20:Q21"/>
    <mergeCell ref="R20:T21"/>
    <mergeCell ref="AC20:AI21"/>
    <mergeCell ref="AJ20:AN21"/>
    <mergeCell ref="AV24:AY25"/>
    <mergeCell ref="DM16:DS17"/>
    <mergeCell ref="DT16:DX17"/>
    <mergeCell ref="BU16:CA17"/>
    <mergeCell ref="CB16:CF17"/>
    <mergeCell ref="CR16:CW17"/>
    <mergeCell ref="BU18:CA19"/>
    <mergeCell ref="CB18:CF19"/>
    <mergeCell ref="CR18:CW19"/>
    <mergeCell ref="AZ16:BE17"/>
    <mergeCell ref="BF16:BI17"/>
    <mergeCell ref="BJ16:BL17"/>
    <mergeCell ref="BM16:BP17"/>
    <mergeCell ref="BQ16:BT17"/>
    <mergeCell ref="AZ20:BE21"/>
    <mergeCell ref="BF20:BI21"/>
    <mergeCell ref="BJ20:BL21"/>
    <mergeCell ref="CX18:DA19"/>
    <mergeCell ref="DB18:DD19"/>
    <mergeCell ref="DE18:DH19"/>
    <mergeCell ref="DI18:DL19"/>
    <mergeCell ref="DM18:DS19"/>
    <mergeCell ref="DT18:DX19"/>
    <mergeCell ref="D28:G29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H16:M17"/>
    <mergeCell ref="N16:Q17"/>
    <mergeCell ref="R16:T17"/>
    <mergeCell ref="H18:M19"/>
    <mergeCell ref="N18:Q19"/>
    <mergeCell ref="R18:T19"/>
    <mergeCell ref="H22:M23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27DD-CF45-8646-B582-CE2EFDAE8D19}">
  <sheetPr codeName="Tabelle17">
    <tabColor theme="5"/>
  </sheetPr>
  <dimension ref="A1:L95"/>
  <sheetViews>
    <sheetView zoomScale="130" zoomScaleNormal="130" workbookViewId="0">
      <selection sqref="A1:L3"/>
    </sheetView>
  </sheetViews>
  <sheetFormatPr baseColWidth="10" defaultRowHeight="10" customHeight="1"/>
  <cols>
    <col min="1" max="1" width="13.33203125" style="80" customWidth="1"/>
    <col min="2" max="3" width="6.6640625" customWidth="1"/>
    <col min="4" max="4" width="4.33203125" customWidth="1"/>
    <col min="5" max="6" width="6.6640625" customWidth="1"/>
    <col min="7" max="7" width="4.33203125" customWidth="1"/>
    <col min="8" max="9" width="6.6640625" customWidth="1"/>
    <col min="10" max="10" width="4.33203125" customWidth="1"/>
    <col min="11" max="12" width="6.6640625" customWidth="1"/>
    <col min="13" max="14" width="4.33203125" customWidth="1"/>
  </cols>
  <sheetData>
    <row r="1" spans="1:12" ht="10" customHeight="1">
      <c r="A1" s="404" t="s">
        <v>54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 ht="10" customHeight="1">
      <c r="A2" s="405"/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</row>
    <row r="3" spans="1:12" ht="10" customHeight="1">
      <c r="A3" s="405"/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</row>
    <row r="5" spans="1:12" ht="10" customHeight="1">
      <c r="B5" s="406" t="s">
        <v>1</v>
      </c>
      <c r="C5" s="407"/>
      <c r="D5" s="32"/>
      <c r="E5" s="406" t="s">
        <v>2</v>
      </c>
      <c r="F5" s="407"/>
      <c r="G5" s="32"/>
      <c r="H5" s="406" t="s">
        <v>3</v>
      </c>
      <c r="I5" s="407"/>
      <c r="J5" s="32"/>
      <c r="K5" s="406" t="s">
        <v>46</v>
      </c>
      <c r="L5" s="407"/>
    </row>
    <row r="6" spans="1:12" ht="10" customHeight="1">
      <c r="B6" s="408"/>
      <c r="C6" s="409"/>
      <c r="D6" s="31"/>
      <c r="E6" s="408"/>
      <c r="F6" s="409"/>
      <c r="G6" s="31"/>
      <c r="H6" s="408"/>
      <c r="I6" s="409"/>
      <c r="J6" s="31"/>
      <c r="K6" s="408"/>
      <c r="L6" s="409"/>
    </row>
    <row r="7" spans="1:12" ht="10" customHeight="1">
      <c r="A7" s="410" t="str">
        <f>Beck!A1</f>
        <v>Beck Johny</v>
      </c>
      <c r="B7" s="89">
        <f>Beck!Y8</f>
        <v>0</v>
      </c>
      <c r="C7" s="35">
        <f>Beck!AC8</f>
        <v>0</v>
      </c>
      <c r="D7" s="36"/>
      <c r="E7" s="89">
        <f>Beck!AO8</f>
        <v>213</v>
      </c>
      <c r="F7" s="35">
        <f>Beck!AS8</f>
        <v>94</v>
      </c>
      <c r="G7" s="36"/>
      <c r="H7" s="89">
        <f>Beck!BF8</f>
        <v>0</v>
      </c>
      <c r="I7" s="35">
        <f>Beck!BJ8</f>
        <v>0</v>
      </c>
      <c r="J7" s="36"/>
      <c r="K7" s="34">
        <f>Beck!DD8</f>
        <v>41.3</v>
      </c>
      <c r="L7" s="37">
        <f>Beck!DH8</f>
        <v>160</v>
      </c>
    </row>
    <row r="8" spans="1:12" ht="10" customHeight="1">
      <c r="A8" s="411"/>
      <c r="B8" s="412">
        <f>Beck!AG8</f>
        <v>0</v>
      </c>
      <c r="C8" s="413"/>
      <c r="D8" s="38"/>
      <c r="E8" s="412">
        <f>Beck!AW8</f>
        <v>2.2650000000000001</v>
      </c>
      <c r="F8" s="413"/>
      <c r="G8" s="38"/>
      <c r="H8" s="412">
        <f>Beck!BN8</f>
        <v>0</v>
      </c>
      <c r="I8" s="413"/>
      <c r="J8" s="38"/>
      <c r="K8" s="412">
        <f>Beck!DL8</f>
        <v>0.25800000000000001</v>
      </c>
      <c r="L8" s="413"/>
    </row>
    <row r="9" spans="1:12" ht="10" customHeight="1">
      <c r="B9" s="39"/>
      <c r="C9" s="40"/>
      <c r="D9" s="41"/>
      <c r="E9" s="39"/>
      <c r="F9" s="40"/>
      <c r="G9" s="41"/>
      <c r="H9" s="39"/>
      <c r="I9" s="40"/>
      <c r="J9" s="41"/>
      <c r="K9" s="39"/>
      <c r="L9" s="40"/>
    </row>
    <row r="10" spans="1:12" ht="10" customHeight="1">
      <c r="A10" s="410" t="str">
        <f>Biver!A1</f>
        <v>Biver Ralph</v>
      </c>
      <c r="B10" s="89">
        <f>Biver!Y8</f>
        <v>0</v>
      </c>
      <c r="C10" s="35">
        <f>Biver!AC8</f>
        <v>0</v>
      </c>
      <c r="D10" s="36"/>
      <c r="E10" s="89">
        <f>Biver!AO8</f>
        <v>146</v>
      </c>
      <c r="F10" s="35">
        <f>Biver!AS8</f>
        <v>77</v>
      </c>
      <c r="G10" s="36"/>
      <c r="H10" s="89">
        <f>Biver!BF8</f>
        <v>214</v>
      </c>
      <c r="I10" s="35">
        <f>Biver!BJ8</f>
        <v>131</v>
      </c>
      <c r="J10" s="36"/>
      <c r="K10" s="34">
        <f>Biver!DD8</f>
        <v>432.7</v>
      </c>
      <c r="L10" s="37">
        <f>Biver!DH8</f>
        <v>1114</v>
      </c>
    </row>
    <row r="11" spans="1:12" ht="10" customHeight="1">
      <c r="A11" s="411"/>
      <c r="B11" s="412">
        <f>Biver!AG8</f>
        <v>0</v>
      </c>
      <c r="C11" s="413"/>
      <c r="D11" s="38"/>
      <c r="E11" s="412">
        <f>Biver!AW8</f>
        <v>1.8959999999999999</v>
      </c>
      <c r="F11" s="413"/>
      <c r="G11" s="38"/>
      <c r="H11" s="412">
        <f>Biver!BN8</f>
        <v>1.633</v>
      </c>
      <c r="I11" s="413"/>
      <c r="J11" s="38"/>
      <c r="K11" s="412">
        <f>Biver!DL8</f>
        <v>0.38800000000000001</v>
      </c>
      <c r="L11" s="413"/>
    </row>
    <row r="12" spans="1:12" ht="10" customHeight="1">
      <c r="B12" s="39"/>
      <c r="C12" s="40"/>
      <c r="D12" s="41"/>
      <c r="E12" s="39"/>
      <c r="F12" s="40"/>
      <c r="G12" s="41"/>
      <c r="H12" s="39"/>
      <c r="I12" s="40"/>
      <c r="J12" s="41"/>
      <c r="K12" s="39"/>
      <c r="L12" s="40"/>
    </row>
    <row r="13" spans="1:12" ht="10" customHeight="1">
      <c r="A13" s="410" t="str">
        <f>Borneque!A1</f>
        <v>Borneque Fabrice</v>
      </c>
      <c r="B13" s="89">
        <f>Borneque!Y8</f>
        <v>0</v>
      </c>
      <c r="C13" s="35">
        <f>Borneque!AC8</f>
        <v>0</v>
      </c>
      <c r="D13" s="36"/>
      <c r="E13" s="89">
        <f>Borneque!AO8</f>
        <v>0</v>
      </c>
      <c r="F13" s="35">
        <f>Borneque!AS8</f>
        <v>0</v>
      </c>
      <c r="G13" s="36"/>
      <c r="H13" s="89">
        <f>Borneque!BF8</f>
        <v>0</v>
      </c>
      <c r="I13" s="35">
        <f>Borneque!BJ8</f>
        <v>0</v>
      </c>
      <c r="J13" s="36"/>
      <c r="K13" s="34">
        <f>Borneque!DD8</f>
        <v>64.7</v>
      </c>
      <c r="L13" s="37">
        <f>Borneque!DH8</f>
        <v>377</v>
      </c>
    </row>
    <row r="14" spans="1:12" ht="10" customHeight="1">
      <c r="A14" s="411"/>
      <c r="B14" s="412">
        <f>Borneque!AG8</f>
        <v>0</v>
      </c>
      <c r="C14" s="413"/>
      <c r="D14" s="38"/>
      <c r="E14" s="412">
        <f>Borneque!AW8</f>
        <v>0</v>
      </c>
      <c r="F14" s="413"/>
      <c r="G14" s="38"/>
      <c r="H14" s="412">
        <f>Borneque!BN8</f>
        <v>0</v>
      </c>
      <c r="I14" s="413"/>
      <c r="J14" s="38"/>
      <c r="K14" s="412">
        <f>Borneque!DL8</f>
        <v>0.17100000000000001</v>
      </c>
      <c r="L14" s="413"/>
    </row>
    <row r="15" spans="1:12" ht="10" customHeight="1">
      <c r="B15" s="39"/>
      <c r="C15" s="40"/>
      <c r="D15" s="41"/>
      <c r="E15" s="39"/>
      <c r="F15" s="40"/>
      <c r="G15" s="41"/>
      <c r="H15" s="39"/>
      <c r="I15" s="40"/>
      <c r="J15" s="41"/>
      <c r="K15" s="39"/>
      <c r="L15" s="40"/>
    </row>
    <row r="16" spans="1:12" ht="10" customHeight="1">
      <c r="A16" s="410" t="str">
        <f>'De Matos'!A1</f>
        <v>De Matos Ricardo</v>
      </c>
      <c r="B16" s="89">
        <f>'De Matos'!Y8</f>
        <v>29</v>
      </c>
      <c r="C16" s="35">
        <f>'De Matos'!AC8</f>
        <v>20</v>
      </c>
      <c r="D16" s="36"/>
      <c r="E16" s="89">
        <f>'De Matos'!AO8</f>
        <v>0</v>
      </c>
      <c r="F16" s="35">
        <f>'De Matos'!AS8</f>
        <v>0</v>
      </c>
      <c r="G16" s="36"/>
      <c r="H16" s="89">
        <f>'De Matos'!BF8</f>
        <v>0</v>
      </c>
      <c r="I16" s="35">
        <f>'De Matos'!BJ8</f>
        <v>0</v>
      </c>
      <c r="J16" s="36"/>
      <c r="K16" s="34">
        <f>'De Matos'!DD8</f>
        <v>66.5</v>
      </c>
      <c r="L16" s="37">
        <f>'De Matos'!DH8</f>
        <v>360</v>
      </c>
    </row>
    <row r="17" spans="1:12" ht="10" customHeight="1">
      <c r="A17" s="411"/>
      <c r="B17" s="412">
        <f>'De Matos'!AG8</f>
        <v>1.45</v>
      </c>
      <c r="C17" s="413"/>
      <c r="D17" s="38"/>
      <c r="E17" s="412">
        <f>'De Matos'!AW8</f>
        <v>0</v>
      </c>
      <c r="F17" s="413"/>
      <c r="G17" s="38"/>
      <c r="H17" s="412">
        <f>'De Matos'!BN8</f>
        <v>0</v>
      </c>
      <c r="I17" s="413"/>
      <c r="J17" s="38"/>
      <c r="K17" s="412">
        <f>'De Matos'!DL8</f>
        <v>0.184</v>
      </c>
      <c r="L17" s="413"/>
    </row>
    <row r="18" spans="1:12" ht="10" customHeight="1">
      <c r="B18" s="39"/>
      <c r="C18" s="40"/>
      <c r="D18" s="41"/>
      <c r="E18" s="39"/>
      <c r="F18" s="40"/>
      <c r="G18" s="41"/>
      <c r="H18" s="39"/>
      <c r="I18" s="40"/>
      <c r="J18" s="41"/>
      <c r="K18" s="39"/>
      <c r="L18" s="40"/>
    </row>
    <row r="19" spans="1:12" ht="10" customHeight="1">
      <c r="A19" s="410" t="str">
        <f>'Di Leo'!A1</f>
        <v>Di Leo François</v>
      </c>
      <c r="B19" s="89">
        <f>'Di Leo'!Y8</f>
        <v>0</v>
      </c>
      <c r="C19" s="35">
        <f>'Di Leo'!AC8</f>
        <v>0</v>
      </c>
      <c r="D19" s="36"/>
      <c r="E19" s="89">
        <f>'Di Leo'!AO8</f>
        <v>0</v>
      </c>
      <c r="F19" s="35">
        <f>'Di Leo'!AS8</f>
        <v>0</v>
      </c>
      <c r="G19" s="36"/>
      <c r="H19" s="89">
        <f>'Di Leo'!BF8</f>
        <v>0</v>
      </c>
      <c r="I19" s="35">
        <f>'Di Leo'!BJ8</f>
        <v>0</v>
      </c>
      <c r="J19" s="36"/>
      <c r="K19" s="34">
        <f>'Di Leo'!DD8</f>
        <v>4.8999999999999995</v>
      </c>
      <c r="L19" s="37">
        <f>'Di Leo'!DH8</f>
        <v>40</v>
      </c>
    </row>
    <row r="20" spans="1:12" ht="10" customHeight="1">
      <c r="A20" s="411"/>
      <c r="B20" s="412">
        <f>'Di Leo'!AG8</f>
        <v>0</v>
      </c>
      <c r="C20" s="413"/>
      <c r="D20" s="38"/>
      <c r="E20" s="412">
        <f>'Di Leo'!AW8</f>
        <v>0</v>
      </c>
      <c r="F20" s="413"/>
      <c r="G20" s="38"/>
      <c r="H20" s="412">
        <f>'Di Leo'!BN8</f>
        <v>0</v>
      </c>
      <c r="I20" s="413"/>
      <c r="J20" s="38"/>
      <c r="K20" s="412">
        <f>'Di Leo'!DL8</f>
        <v>0.122</v>
      </c>
      <c r="L20" s="413"/>
    </row>
    <row r="21" spans="1:12" ht="10" customHeight="1">
      <c r="B21" s="39"/>
      <c r="C21" s="40"/>
      <c r="D21" s="41"/>
      <c r="E21" s="39"/>
      <c r="F21" s="40"/>
      <c r="G21" s="41"/>
      <c r="H21" s="39"/>
      <c r="I21" s="40"/>
      <c r="J21" s="41"/>
      <c r="K21" s="39"/>
      <c r="L21" s="40"/>
    </row>
    <row r="22" spans="1:12" ht="10" customHeight="1">
      <c r="A22" s="410" t="str">
        <f>Lionti!A1</f>
        <v>Lionti Paul</v>
      </c>
      <c r="B22" s="89">
        <f>Lionti!Y8</f>
        <v>0</v>
      </c>
      <c r="C22" s="35">
        <f>Lionti!AC8</f>
        <v>0</v>
      </c>
      <c r="D22" s="36"/>
      <c r="E22" s="89">
        <f>Lionti!AO8</f>
        <v>0</v>
      </c>
      <c r="F22" s="35">
        <f>Lionti!AS8</f>
        <v>0</v>
      </c>
      <c r="G22" s="36"/>
      <c r="H22" s="89">
        <f>Lionti!BF8</f>
        <v>0</v>
      </c>
      <c r="I22" s="35">
        <f>Lionti!BJ8</f>
        <v>0</v>
      </c>
      <c r="J22" s="36"/>
      <c r="K22" s="34">
        <f>Lionti!DD8</f>
        <v>0</v>
      </c>
      <c r="L22" s="37">
        <f>Lionti!DH8</f>
        <v>0</v>
      </c>
    </row>
    <row r="23" spans="1:12" ht="10" customHeight="1">
      <c r="A23" s="411"/>
      <c r="B23" s="412">
        <f>Lionti!AG8</f>
        <v>0</v>
      </c>
      <c r="C23" s="413"/>
      <c r="D23" s="38"/>
      <c r="E23" s="412">
        <f>Lionti!AW8</f>
        <v>0</v>
      </c>
      <c r="F23" s="413"/>
      <c r="G23" s="38"/>
      <c r="H23" s="412">
        <f>Lionti!BN8</f>
        <v>0</v>
      </c>
      <c r="I23" s="413"/>
      <c r="J23" s="38"/>
      <c r="K23" s="412">
        <f>Lionti!DL8</f>
        <v>0</v>
      </c>
      <c r="L23" s="413"/>
    </row>
    <row r="24" spans="1:12" ht="10" customHeight="1">
      <c r="B24" s="39"/>
      <c r="C24" s="40"/>
      <c r="D24" s="41"/>
      <c r="E24" s="39"/>
      <c r="F24" s="40"/>
      <c r="G24" s="41"/>
      <c r="H24" s="39"/>
      <c r="I24" s="40"/>
      <c r="J24" s="41"/>
      <c r="K24" s="39"/>
      <c r="L24" s="40"/>
    </row>
    <row r="25" spans="1:12" ht="10" customHeight="1">
      <c r="A25" s="410" t="str">
        <f>Pallucca!A1</f>
        <v>Pallucca Carlo</v>
      </c>
      <c r="B25" s="89">
        <f>Pallucca!Y8</f>
        <v>332</v>
      </c>
      <c r="C25" s="35">
        <f>Pallucca!AC8</f>
        <v>80</v>
      </c>
      <c r="D25" s="36"/>
      <c r="E25" s="89">
        <f>Pallucca!AO8</f>
        <v>276</v>
      </c>
      <c r="F25" s="35">
        <f>Pallucca!AS8</f>
        <v>105</v>
      </c>
      <c r="G25" s="36"/>
      <c r="H25" s="89">
        <f>Pallucca!BF8</f>
        <v>393.5</v>
      </c>
      <c r="I25" s="35">
        <f>Pallucca!BJ8</f>
        <v>231</v>
      </c>
      <c r="J25" s="36"/>
      <c r="K25" s="34">
        <f>Pallucca!DD8</f>
        <v>303</v>
      </c>
      <c r="L25" s="37">
        <f>Pallucca!DH8</f>
        <v>924</v>
      </c>
    </row>
    <row r="26" spans="1:12" ht="10" customHeight="1">
      <c r="A26" s="411"/>
      <c r="B26" s="412">
        <f>Pallucca!AG8</f>
        <v>4.1500000000000004</v>
      </c>
      <c r="C26" s="413"/>
      <c r="D26" s="38"/>
      <c r="E26" s="412">
        <f>Pallucca!AW8</f>
        <v>2.6280000000000001</v>
      </c>
      <c r="F26" s="413"/>
      <c r="G26" s="38"/>
      <c r="H26" s="412">
        <f>Pallucca!BN8</f>
        <v>1.7030000000000001</v>
      </c>
      <c r="I26" s="413"/>
      <c r="J26" s="38"/>
      <c r="K26" s="412">
        <f>Pallucca!DL8</f>
        <v>0.32700000000000001</v>
      </c>
      <c r="L26" s="413"/>
    </row>
    <row r="27" spans="1:12" ht="10" customHeight="1">
      <c r="B27" s="39"/>
      <c r="C27" s="40"/>
      <c r="D27" s="41"/>
      <c r="E27" s="39"/>
      <c r="F27" s="40"/>
      <c r="G27" s="41"/>
      <c r="H27" s="39"/>
      <c r="I27" s="40"/>
      <c r="J27" s="41"/>
      <c r="K27" s="39"/>
      <c r="L27" s="40"/>
    </row>
    <row r="28" spans="1:12" ht="10" customHeight="1">
      <c r="A28" s="410" t="str">
        <f>Pereira!A1</f>
        <v>Pereira David</v>
      </c>
      <c r="B28" s="89">
        <f>Pereira!Y8</f>
        <v>0</v>
      </c>
      <c r="C28" s="35">
        <f>Pereira!AC8</f>
        <v>0</v>
      </c>
      <c r="D28" s="36"/>
      <c r="E28" s="89">
        <f>Pereira!AO8</f>
        <v>0</v>
      </c>
      <c r="F28" s="35">
        <f>Pereira!AS8</f>
        <v>0</v>
      </c>
      <c r="G28" s="36"/>
      <c r="H28" s="89">
        <f>Pereira!BF8</f>
        <v>0</v>
      </c>
      <c r="I28" s="35">
        <f>Pereira!BJ8</f>
        <v>0</v>
      </c>
      <c r="J28" s="36"/>
      <c r="K28" s="34">
        <f>Pereira!DD8</f>
        <v>171.7</v>
      </c>
      <c r="L28" s="37">
        <f>Pereira!DH8</f>
        <v>488</v>
      </c>
    </row>
    <row r="29" spans="1:12" ht="10" customHeight="1">
      <c r="A29" s="411"/>
      <c r="B29" s="412">
        <f>Pereira!AG8</f>
        <v>0</v>
      </c>
      <c r="C29" s="413"/>
      <c r="D29" s="38"/>
      <c r="E29" s="412">
        <f>Pereira!AW8</f>
        <v>0</v>
      </c>
      <c r="F29" s="413"/>
      <c r="G29" s="38"/>
      <c r="H29" s="412">
        <f>Pereira!BN8</f>
        <v>0</v>
      </c>
      <c r="I29" s="413"/>
      <c r="J29" s="38"/>
      <c r="K29" s="412">
        <f>Pereira!DL8</f>
        <v>0.35099999999999998</v>
      </c>
      <c r="L29" s="413"/>
    </row>
    <row r="30" spans="1:12" ht="10" customHeight="1">
      <c r="B30" s="39"/>
      <c r="C30" s="40"/>
      <c r="D30" s="41"/>
      <c r="E30" s="39"/>
      <c r="F30" s="40"/>
      <c r="G30" s="41"/>
      <c r="H30" s="39"/>
      <c r="I30" s="40"/>
      <c r="J30" s="41"/>
      <c r="K30" s="39"/>
      <c r="L30" s="40"/>
    </row>
    <row r="31" spans="1:12" ht="10" customHeight="1">
      <c r="A31" s="410" t="str">
        <f>Schintgen!A1</f>
        <v>Schintgen Did</v>
      </c>
      <c r="B31" s="89">
        <f>Schintgen!Y8</f>
        <v>0</v>
      </c>
      <c r="C31" s="35">
        <f>Schintgen!AC8</f>
        <v>0</v>
      </c>
      <c r="D31" s="36"/>
      <c r="E31" s="89">
        <f>Schintgen!AO8</f>
        <v>145</v>
      </c>
      <c r="F31" s="35">
        <f>Schintgen!AS8</f>
        <v>57</v>
      </c>
      <c r="G31" s="36"/>
      <c r="H31" s="89">
        <f>Schintgen!BF8</f>
        <v>213</v>
      </c>
      <c r="I31" s="35">
        <f>Schintgen!BJ8</f>
        <v>140</v>
      </c>
      <c r="J31" s="36"/>
      <c r="K31" s="34">
        <f>Schintgen!DD8</f>
        <v>178.7</v>
      </c>
      <c r="L31" s="37">
        <f>Schintgen!DH8</f>
        <v>580</v>
      </c>
    </row>
    <row r="32" spans="1:12" ht="10" customHeight="1">
      <c r="A32" s="411"/>
      <c r="B32" s="412">
        <f>Schintgen!AG8</f>
        <v>0</v>
      </c>
      <c r="C32" s="413"/>
      <c r="D32" s="38"/>
      <c r="E32" s="412">
        <f>Schintgen!AW8</f>
        <v>2.5430000000000001</v>
      </c>
      <c r="F32" s="413"/>
      <c r="G32" s="38"/>
      <c r="H32" s="412">
        <f>Schintgen!BN8</f>
        <v>1.5209999999999999</v>
      </c>
      <c r="I32" s="413"/>
      <c r="J32" s="38"/>
      <c r="K32" s="412">
        <f>Schintgen!DL8</f>
        <v>0.308</v>
      </c>
      <c r="L32" s="413"/>
    </row>
    <row r="33" spans="1:12" ht="10" customHeight="1">
      <c r="B33" s="39"/>
      <c r="C33" s="40"/>
      <c r="D33" s="41"/>
      <c r="E33" s="39"/>
      <c r="F33" s="40"/>
      <c r="G33" s="41"/>
      <c r="H33" s="39"/>
      <c r="I33" s="40"/>
      <c r="J33" s="41"/>
      <c r="K33" s="39"/>
      <c r="L33" s="40"/>
    </row>
    <row r="34" spans="1:12" ht="10" customHeight="1">
      <c r="A34" s="410" t="str">
        <f>Soares!A1</f>
        <v>Soares Alberto</v>
      </c>
      <c r="B34" s="89">
        <f>Soares!Y8</f>
        <v>307</v>
      </c>
      <c r="C34" s="35">
        <f>Soares!AC8</f>
        <v>96</v>
      </c>
      <c r="D34" s="36"/>
      <c r="E34" s="89">
        <f>Soares!AO8</f>
        <v>24</v>
      </c>
      <c r="F34" s="35">
        <f>Soares!AS8</f>
        <v>20</v>
      </c>
      <c r="G34" s="36"/>
      <c r="H34" s="89">
        <f>Soares!BF8</f>
        <v>420</v>
      </c>
      <c r="I34" s="35">
        <f>Soares!BJ8</f>
        <v>255</v>
      </c>
      <c r="J34" s="36"/>
      <c r="K34" s="34">
        <f>Soares!DD8</f>
        <v>396.5</v>
      </c>
      <c r="L34" s="37">
        <f>Soares!DH8</f>
        <v>1109</v>
      </c>
    </row>
    <row r="35" spans="1:12" ht="10" customHeight="1">
      <c r="A35" s="411"/>
      <c r="B35" s="412">
        <f>Soares!AG8</f>
        <v>3.1970000000000001</v>
      </c>
      <c r="C35" s="413"/>
      <c r="D35" s="38"/>
      <c r="E35" s="412">
        <f>Soares!AW8</f>
        <v>1.2</v>
      </c>
      <c r="F35" s="413"/>
      <c r="G35" s="38"/>
      <c r="H35" s="412">
        <f>Soares!BN8</f>
        <v>1.647</v>
      </c>
      <c r="I35" s="413"/>
      <c r="J35" s="38"/>
      <c r="K35" s="412">
        <f>Soares!DL8</f>
        <v>0.35699999999999998</v>
      </c>
      <c r="L35" s="413"/>
    </row>
    <row r="36" spans="1:12" ht="10" customHeight="1">
      <c r="B36" s="39"/>
      <c r="C36" s="40"/>
      <c r="D36" s="41"/>
      <c r="E36" s="39"/>
      <c r="F36" s="40"/>
      <c r="G36" s="41"/>
      <c r="H36" s="39"/>
      <c r="I36" s="40"/>
      <c r="J36" s="41"/>
      <c r="K36" s="39"/>
      <c r="L36" s="40"/>
    </row>
    <row r="37" spans="1:12" ht="10" customHeight="1">
      <c r="A37" s="134" t="str">
        <f>Stornaiuolo!A1</f>
        <v>Stornaiuolo Francesco</v>
      </c>
      <c r="B37" s="89">
        <f>Stornaiuolo!Y8</f>
        <v>0</v>
      </c>
      <c r="C37" s="35">
        <f>Stornaiuolo!AC8</f>
        <v>0</v>
      </c>
      <c r="D37" s="36"/>
      <c r="E37" s="89">
        <f>Stornaiuolo!AO8</f>
        <v>0</v>
      </c>
      <c r="F37" s="35">
        <f>Stornaiuolo!AS8</f>
        <v>0</v>
      </c>
      <c r="G37" s="36"/>
      <c r="H37" s="89">
        <f>Stornaiuolo!BF8</f>
        <v>0</v>
      </c>
      <c r="I37" s="35">
        <f>Stornaiuolo!BJ8</f>
        <v>0</v>
      </c>
      <c r="J37" s="36"/>
      <c r="K37" s="34">
        <f>Stornaiuolo!DD8</f>
        <v>14</v>
      </c>
      <c r="L37" s="37">
        <f>Stornaiuolo!DH8</f>
        <v>40</v>
      </c>
    </row>
    <row r="38" spans="1:12" ht="10" customHeight="1">
      <c r="A38" s="414"/>
      <c r="B38" s="412">
        <f>Stornaiuolo!AG8</f>
        <v>0</v>
      </c>
      <c r="C38" s="413"/>
      <c r="D38" s="38"/>
      <c r="E38" s="412">
        <f>Stornaiuolo!AW8</f>
        <v>0</v>
      </c>
      <c r="F38" s="413"/>
      <c r="G38" s="38"/>
      <c r="H38" s="412">
        <f>Stornaiuolo!BN8</f>
        <v>0</v>
      </c>
      <c r="I38" s="413"/>
      <c r="J38" s="38"/>
      <c r="K38" s="412">
        <f>Stornaiuolo!DL8</f>
        <v>0.35</v>
      </c>
      <c r="L38" s="413"/>
    </row>
    <row r="39" spans="1:12" ht="10" customHeight="1">
      <c r="B39" s="39"/>
      <c r="C39" s="40"/>
      <c r="D39" s="41"/>
      <c r="E39" s="39"/>
      <c r="F39" s="40"/>
      <c r="G39" s="41"/>
      <c r="H39" s="39"/>
      <c r="I39" s="40"/>
      <c r="J39" s="41"/>
      <c r="K39" s="39"/>
      <c r="L39" s="40"/>
    </row>
    <row r="40" spans="1:12" ht="10" customHeight="1">
      <c r="A40" s="410" t="str">
        <f>Susca!A1</f>
        <v>Susca Giovanni</v>
      </c>
      <c r="B40" s="89">
        <f>Susca!Y8</f>
        <v>0</v>
      </c>
      <c r="C40" s="35">
        <f>Susca!AC8</f>
        <v>0</v>
      </c>
      <c r="D40" s="36"/>
      <c r="E40" s="89">
        <f>Susca!AO8</f>
        <v>0</v>
      </c>
      <c r="F40" s="35">
        <f>Susca!AS8</f>
        <v>0</v>
      </c>
      <c r="G40" s="36"/>
      <c r="H40" s="89">
        <f>Susca!BF8</f>
        <v>0</v>
      </c>
      <c r="I40" s="35">
        <f>Susca!BJ8</f>
        <v>0</v>
      </c>
      <c r="J40" s="36"/>
      <c r="K40" s="34">
        <f>Susca!DD8</f>
        <v>47.4</v>
      </c>
      <c r="L40" s="37">
        <f>Susca!DH8</f>
        <v>200</v>
      </c>
    </row>
    <row r="41" spans="1:12" ht="10" customHeight="1">
      <c r="A41" s="411"/>
      <c r="B41" s="412">
        <f>Susca!AG8</f>
        <v>0</v>
      </c>
      <c r="C41" s="413"/>
      <c r="D41" s="38"/>
      <c r="E41" s="412">
        <f>Susca!AW8</f>
        <v>0</v>
      </c>
      <c r="F41" s="413"/>
      <c r="G41" s="38"/>
      <c r="H41" s="412">
        <f>Susca!BN8</f>
        <v>0</v>
      </c>
      <c r="I41" s="413"/>
      <c r="J41" s="38"/>
      <c r="K41" s="412">
        <f>Susca!DL8</f>
        <v>0.23699999999999999</v>
      </c>
      <c r="L41" s="413"/>
    </row>
    <row r="42" spans="1:12" ht="10" customHeight="1">
      <c r="B42" s="39"/>
      <c r="C42" s="40"/>
      <c r="D42" s="41"/>
      <c r="E42" s="39"/>
      <c r="F42" s="40"/>
      <c r="G42" s="41"/>
      <c r="H42" s="39"/>
      <c r="I42" s="40"/>
      <c r="J42" s="41"/>
      <c r="K42" s="39"/>
      <c r="L42" s="40"/>
    </row>
    <row r="43" spans="1:12" ht="10" customHeight="1">
      <c r="A43" s="410" t="str">
        <f>Thill!A1</f>
        <v>Thill Serge</v>
      </c>
      <c r="B43" s="89">
        <f>Thill!Y8</f>
        <v>0</v>
      </c>
      <c r="C43" s="35">
        <f>Thill!AC8</f>
        <v>0</v>
      </c>
      <c r="D43" s="36"/>
      <c r="E43" s="89">
        <f>Thill!AO8</f>
        <v>0</v>
      </c>
      <c r="F43" s="35">
        <f>Thill!AS8</f>
        <v>0</v>
      </c>
      <c r="G43" s="36"/>
      <c r="H43" s="89">
        <f>Thill!BF8</f>
        <v>0</v>
      </c>
      <c r="I43" s="35">
        <f>Thill!BJ8</f>
        <v>0</v>
      </c>
      <c r="J43" s="36"/>
      <c r="K43" s="34">
        <f>Thill!DD8</f>
        <v>7</v>
      </c>
      <c r="L43" s="37">
        <f>Thill!DH8</f>
        <v>40</v>
      </c>
    </row>
    <row r="44" spans="1:12" ht="10" customHeight="1">
      <c r="A44" s="411"/>
      <c r="B44" s="412">
        <f>Thill!AG8</f>
        <v>0</v>
      </c>
      <c r="C44" s="413"/>
      <c r="D44" s="38"/>
      <c r="E44" s="412">
        <f>Thill!AW8</f>
        <v>0</v>
      </c>
      <c r="F44" s="413"/>
      <c r="G44" s="38"/>
      <c r="H44" s="412">
        <f>Thill!BN8</f>
        <v>0</v>
      </c>
      <c r="I44" s="413"/>
      <c r="J44" s="38"/>
      <c r="K44" s="412">
        <f>Thill!DL8</f>
        <v>0.17499999999999999</v>
      </c>
      <c r="L44" s="413"/>
    </row>
    <row r="45" spans="1:12" ht="10" customHeight="1">
      <c r="B45" s="39"/>
      <c r="C45" s="40"/>
      <c r="D45" s="41"/>
      <c r="E45" s="39"/>
      <c r="F45" s="40"/>
      <c r="G45" s="41"/>
      <c r="H45" s="39"/>
      <c r="I45" s="40"/>
      <c r="J45" s="41"/>
      <c r="K45" s="39"/>
      <c r="L45" s="40"/>
    </row>
    <row r="46" spans="1:12" ht="10" customHeight="1">
      <c r="A46" s="134" t="str">
        <f>'Van Evelghem'!A1</f>
        <v>Van Evelghem Marcel</v>
      </c>
      <c r="B46" s="89">
        <f>'Van Evelghem'!Y8</f>
        <v>54</v>
      </c>
      <c r="C46" s="35">
        <f>'Van Evelghem'!AC8</f>
        <v>20</v>
      </c>
      <c r="D46" s="36"/>
      <c r="E46" s="89">
        <f>'Van Evelghem'!AO8</f>
        <v>86</v>
      </c>
      <c r="F46" s="35">
        <f>'Van Evelghem'!AS8</f>
        <v>60</v>
      </c>
      <c r="G46" s="36"/>
      <c r="H46" s="89">
        <f>'Van Evelghem'!BF8</f>
        <v>0</v>
      </c>
      <c r="I46" s="35">
        <f>'Van Evelghem'!BJ8</f>
        <v>0</v>
      </c>
      <c r="J46" s="36"/>
      <c r="K46" s="34">
        <f>'Van Evelghem'!DD8</f>
        <v>45.5</v>
      </c>
      <c r="L46" s="37">
        <f>'Van Evelghem'!DH8</f>
        <v>240</v>
      </c>
    </row>
    <row r="47" spans="1:12" ht="10" customHeight="1">
      <c r="A47" s="414"/>
      <c r="B47" s="412">
        <f>'Van Evelghem'!AG8</f>
        <v>2.7</v>
      </c>
      <c r="C47" s="413"/>
      <c r="D47" s="38"/>
      <c r="E47" s="412">
        <f>'Van Evelghem'!AW8</f>
        <v>1.4330000000000001</v>
      </c>
      <c r="F47" s="413"/>
      <c r="G47" s="38"/>
      <c r="H47" s="412">
        <f>'Van Evelghem'!BN8</f>
        <v>0</v>
      </c>
      <c r="I47" s="413"/>
      <c r="J47" s="38"/>
      <c r="K47" s="412">
        <f>'Van Evelghem'!DL8</f>
        <v>0.189</v>
      </c>
      <c r="L47" s="413"/>
    </row>
    <row r="48" spans="1:12" ht="10" customHeight="1">
      <c r="B48" s="39"/>
      <c r="C48" s="40"/>
      <c r="D48" s="41"/>
      <c r="E48" s="39"/>
      <c r="F48" s="40"/>
      <c r="G48" s="41"/>
      <c r="H48" s="39"/>
      <c r="I48" s="40"/>
      <c r="J48" s="41"/>
      <c r="K48" s="39"/>
      <c r="L48" s="40"/>
    </row>
    <row r="49" spans="1:12" ht="10" customHeight="1">
      <c r="A49" s="410" t="str">
        <f>Weiland!A1</f>
        <v>Weiland Roland</v>
      </c>
      <c r="B49" s="89">
        <f>Weiland!Y8</f>
        <v>0</v>
      </c>
      <c r="C49" s="35">
        <f>Weiland!AC8</f>
        <v>0</v>
      </c>
      <c r="D49" s="36"/>
      <c r="E49" s="89">
        <f>Weiland!AO8</f>
        <v>0</v>
      </c>
      <c r="F49" s="35">
        <f>Weiland!AS8</f>
        <v>0</v>
      </c>
      <c r="G49" s="36"/>
      <c r="H49" s="89">
        <f>Weiland!BF8</f>
        <v>0</v>
      </c>
      <c r="I49" s="35">
        <f>Weiland!BJ8</f>
        <v>0</v>
      </c>
      <c r="J49" s="36"/>
      <c r="K49" s="34">
        <f>Weiland!DD8</f>
        <v>0</v>
      </c>
      <c r="L49" s="37">
        <f>Weiland!DH8</f>
        <v>0</v>
      </c>
    </row>
    <row r="50" spans="1:12" ht="10" customHeight="1">
      <c r="A50" s="411"/>
      <c r="B50" s="412">
        <f>Weiland!AG8</f>
        <v>0</v>
      </c>
      <c r="C50" s="413"/>
      <c r="D50" s="38"/>
      <c r="E50" s="412">
        <f>Weiland!AW8</f>
        <v>0</v>
      </c>
      <c r="F50" s="413"/>
      <c r="G50" s="38"/>
      <c r="H50" s="412">
        <f>Weiland!BN8</f>
        <v>0</v>
      </c>
      <c r="I50" s="413"/>
      <c r="J50" s="38"/>
      <c r="K50" s="412">
        <f>Weiland!DL8</f>
        <v>0</v>
      </c>
      <c r="L50" s="413"/>
    </row>
    <row r="51" spans="1:12" ht="10" customHeight="1">
      <c r="B51" s="39"/>
      <c r="C51" s="40"/>
      <c r="D51" s="41"/>
      <c r="E51" s="39"/>
      <c r="F51" s="40"/>
      <c r="G51" s="41"/>
      <c r="H51" s="39"/>
      <c r="I51" s="40"/>
      <c r="J51" s="41"/>
      <c r="K51" s="39"/>
      <c r="L51" s="40"/>
    </row>
    <row r="52" spans="1:12" ht="10" customHeight="1">
      <c r="A52" s="410" t="str">
        <f>Weyland!A1</f>
        <v>Weyland Jos</v>
      </c>
      <c r="B52" s="89">
        <f>Weyland!Y8</f>
        <v>0</v>
      </c>
      <c r="C52" s="35">
        <f>Weyland!AC8</f>
        <v>0</v>
      </c>
      <c r="D52" s="36"/>
      <c r="E52" s="89">
        <f>Weyland!AO8</f>
        <v>0</v>
      </c>
      <c r="F52" s="35">
        <f>Weyland!AS8</f>
        <v>0</v>
      </c>
      <c r="G52" s="36"/>
      <c r="H52" s="89">
        <f>Weyland!BF8</f>
        <v>0</v>
      </c>
      <c r="I52" s="35">
        <f>Weyland!BJ8</f>
        <v>0</v>
      </c>
      <c r="J52" s="36"/>
      <c r="K52" s="34">
        <f>Weyland!DD8</f>
        <v>0</v>
      </c>
      <c r="L52" s="37">
        <f>Weyland!DH8</f>
        <v>0</v>
      </c>
    </row>
    <row r="53" spans="1:12" ht="10" customHeight="1">
      <c r="A53" s="411"/>
      <c r="B53" s="412">
        <f>Weyland!AG8</f>
        <v>0</v>
      </c>
      <c r="C53" s="413"/>
      <c r="D53" s="38"/>
      <c r="E53" s="412">
        <f>Weyland!AW8</f>
        <v>0</v>
      </c>
      <c r="F53" s="413"/>
      <c r="G53" s="38"/>
      <c r="H53" s="412">
        <f>Weyland!BN8</f>
        <v>0</v>
      </c>
      <c r="I53" s="413"/>
      <c r="J53" s="38"/>
      <c r="K53" s="412">
        <f>Weyland!DL8</f>
        <v>0</v>
      </c>
      <c r="L53" s="413"/>
    </row>
    <row r="54" spans="1:12" ht="10" customHeight="1">
      <c r="B54" s="39"/>
      <c r="C54" s="40"/>
      <c r="D54" s="41"/>
      <c r="E54" s="39"/>
      <c r="F54" s="40"/>
      <c r="G54" s="41"/>
      <c r="H54" s="39"/>
      <c r="I54" s="40"/>
      <c r="J54" s="41"/>
      <c r="K54" s="39"/>
      <c r="L54" s="40"/>
    </row>
    <row r="55" spans="1:12" ht="10" customHeight="1">
      <c r="A55" s="410" t="str">
        <f>Barison!A1</f>
        <v>Barison Romeo</v>
      </c>
      <c r="B55" s="42">
        <f>Barison!Y8</f>
        <v>258</v>
      </c>
      <c r="C55" s="35">
        <f>Barison!AC8</f>
        <v>120</v>
      </c>
      <c r="D55" s="36"/>
      <c r="E55" s="34">
        <f>Barison!AO8</f>
        <v>0</v>
      </c>
      <c r="F55" s="35">
        <f>Barison!AS8</f>
        <v>0</v>
      </c>
      <c r="G55" s="36"/>
      <c r="H55" s="42">
        <f>Barison!BF8</f>
        <v>0</v>
      </c>
      <c r="I55" s="35">
        <f>Barison!BJ8</f>
        <v>0</v>
      </c>
      <c r="J55" s="36"/>
      <c r="K55" s="34">
        <f>Barison!DD8</f>
        <v>0</v>
      </c>
      <c r="L55" s="37">
        <f>Barison!DH8</f>
        <v>0</v>
      </c>
    </row>
    <row r="56" spans="1:12" ht="10" customHeight="1">
      <c r="A56" s="411"/>
      <c r="B56" s="412">
        <f>Barison!AG8</f>
        <v>2.15</v>
      </c>
      <c r="C56" s="413"/>
      <c r="D56" s="38"/>
      <c r="E56" s="412">
        <f>Barison!AW8</f>
        <v>0</v>
      </c>
      <c r="F56" s="413"/>
      <c r="G56" s="38"/>
      <c r="H56" s="412">
        <f>Barison!BN8</f>
        <v>0</v>
      </c>
      <c r="I56" s="413"/>
      <c r="J56" s="38"/>
      <c r="K56" s="412">
        <f>Barison!DL8</f>
        <v>0</v>
      </c>
      <c r="L56" s="413"/>
    </row>
    <row r="57" spans="1:12" ht="10" customHeight="1">
      <c r="B57" s="39"/>
      <c r="C57" s="40"/>
      <c r="D57" s="41"/>
      <c r="E57" s="39"/>
      <c r="F57" s="40"/>
      <c r="G57" s="41"/>
      <c r="H57" s="39"/>
      <c r="I57" s="40"/>
      <c r="J57" s="41"/>
      <c r="K57" s="39"/>
      <c r="L57" s="40"/>
    </row>
    <row r="58" spans="1:12" ht="10" customHeight="1">
      <c r="A58" s="410" t="str">
        <f>'Bollini H.'!A1</f>
        <v>Bollini Hugues</v>
      </c>
      <c r="B58" s="42">
        <f>'Bollini H.'!Y8</f>
        <v>87</v>
      </c>
      <c r="C58" s="35">
        <f>'Bollini H.'!AC8</f>
        <v>80</v>
      </c>
      <c r="D58" s="36"/>
      <c r="E58" s="34">
        <f>'Bollini H.'!AO8</f>
        <v>0</v>
      </c>
      <c r="F58" s="35">
        <f>'Bollini H.'!AS8</f>
        <v>0</v>
      </c>
      <c r="G58" s="36"/>
      <c r="H58" s="42">
        <f>'Bollini H.'!BF8</f>
        <v>0</v>
      </c>
      <c r="I58" s="35">
        <f>'Bollini H.'!BJ8</f>
        <v>0</v>
      </c>
      <c r="J58" s="36"/>
      <c r="K58" s="34">
        <f>'Bollini H.'!DD8</f>
        <v>0</v>
      </c>
      <c r="L58" s="37">
        <f>Barison!DH8</f>
        <v>0</v>
      </c>
    </row>
    <row r="59" spans="1:12" ht="10" customHeight="1">
      <c r="A59" s="411"/>
      <c r="B59" s="412">
        <f>'Bollini H.'!AG8</f>
        <v>1.087</v>
      </c>
      <c r="C59" s="413"/>
      <c r="D59" s="38"/>
      <c r="E59" s="412">
        <f>'Bollini H.'!AW8</f>
        <v>0</v>
      </c>
      <c r="F59" s="413"/>
      <c r="G59" s="38"/>
      <c r="H59" s="412">
        <f>'Bollini H.'!BN8</f>
        <v>0</v>
      </c>
      <c r="I59" s="413"/>
      <c r="J59" s="38"/>
      <c r="K59" s="412">
        <f>'Bollini H.'!DL8</f>
        <v>0</v>
      </c>
      <c r="L59" s="413"/>
    </row>
    <row r="60" spans="1:12" ht="10" customHeight="1">
      <c r="B60" s="39"/>
      <c r="C60" s="40"/>
      <c r="D60" s="41"/>
      <c r="E60" s="39"/>
      <c r="F60" s="40"/>
      <c r="G60" s="41"/>
      <c r="H60" s="39"/>
      <c r="I60" s="40"/>
      <c r="J60" s="41"/>
      <c r="K60" s="39"/>
      <c r="L60" s="40"/>
    </row>
    <row r="61" spans="1:12" ht="10" customHeight="1">
      <c r="A61" s="410" t="str">
        <f>'Bollini L.'!A1</f>
        <v>Bollini Lucas</v>
      </c>
      <c r="B61" s="42">
        <f>'Bollini L.'!Y8</f>
        <v>21</v>
      </c>
      <c r="C61" s="35">
        <f>'Bollini L.'!AC8</f>
        <v>40</v>
      </c>
      <c r="D61" s="36"/>
      <c r="E61" s="34">
        <f>'Bollini L.'!AO8</f>
        <v>0</v>
      </c>
      <c r="F61" s="35">
        <f>'Bollini L.'!AS8</f>
        <v>0</v>
      </c>
      <c r="G61" s="36"/>
      <c r="H61" s="42">
        <f>'Bollini L.'!BF8</f>
        <v>0</v>
      </c>
      <c r="I61" s="35">
        <f>'Bollini L.'!BJ8</f>
        <v>0</v>
      </c>
      <c r="J61" s="36"/>
      <c r="K61" s="34">
        <f>'Bollini L.'!DD8</f>
        <v>0</v>
      </c>
      <c r="L61" s="37">
        <f>'Bollini L.'!DH8</f>
        <v>0</v>
      </c>
    </row>
    <row r="62" spans="1:12" ht="10" customHeight="1">
      <c r="A62" s="411"/>
      <c r="B62" s="412">
        <f>'Bollini L.'!AG8</f>
        <v>0.52500000000000002</v>
      </c>
      <c r="C62" s="413"/>
      <c r="D62" s="38"/>
      <c r="E62" s="412">
        <f>'Bollini L.'!AW8</f>
        <v>0</v>
      </c>
      <c r="F62" s="413"/>
      <c r="G62" s="38"/>
      <c r="H62" s="412">
        <f>'Bollini L.'!BN8</f>
        <v>0</v>
      </c>
      <c r="I62" s="413"/>
      <c r="J62" s="38"/>
      <c r="K62" s="412">
        <f>'Bollini L.'!DL8</f>
        <v>0</v>
      </c>
      <c r="L62" s="413"/>
    </row>
    <row r="63" spans="1:12" ht="10" customHeight="1">
      <c r="B63" s="39"/>
      <c r="C63" s="40"/>
      <c r="D63" s="41"/>
      <c r="E63" s="39"/>
      <c r="F63" s="40"/>
      <c r="G63" s="41"/>
      <c r="H63" s="39"/>
      <c r="I63" s="40"/>
      <c r="J63" s="41"/>
      <c r="K63" s="39"/>
      <c r="L63" s="40"/>
    </row>
    <row r="64" spans="1:12" ht="10" customHeight="1">
      <c r="A64" s="410">
        <f>'20'!A1</f>
        <v>20</v>
      </c>
      <c r="B64" s="42">
        <f>'20'!Y8</f>
        <v>0</v>
      </c>
      <c r="C64" s="35">
        <f>'20'!AC8</f>
        <v>0</v>
      </c>
      <c r="D64" s="36"/>
      <c r="E64" s="34">
        <f>'20'!AO8</f>
        <v>0</v>
      </c>
      <c r="F64" s="35">
        <f>'20'!AS8</f>
        <v>0</v>
      </c>
      <c r="G64" s="36"/>
      <c r="H64" s="42">
        <f>'20'!BF8</f>
        <v>0</v>
      </c>
      <c r="I64" s="35">
        <f>'20'!BJ8</f>
        <v>0</v>
      </c>
      <c r="J64" s="36"/>
      <c r="K64" s="34">
        <f>'20'!DD8</f>
        <v>0</v>
      </c>
      <c r="L64" s="37">
        <f>'20'!DH8</f>
        <v>0</v>
      </c>
    </row>
    <row r="65" spans="1:12" ht="10" customHeight="1">
      <c r="A65" s="411"/>
      <c r="B65" s="412">
        <f>'20'!AG8</f>
        <v>0</v>
      </c>
      <c r="C65" s="413"/>
      <c r="D65" s="38"/>
      <c r="E65" s="412">
        <f>'20'!AW8</f>
        <v>0</v>
      </c>
      <c r="F65" s="413"/>
      <c r="G65" s="38"/>
      <c r="H65" s="412">
        <f>'20'!BN8</f>
        <v>0</v>
      </c>
      <c r="I65" s="413"/>
      <c r="J65" s="38"/>
      <c r="K65" s="412">
        <f>'20'!DL8</f>
        <v>0</v>
      </c>
      <c r="L65" s="413"/>
    </row>
    <row r="66" spans="1:12" ht="10" customHeight="1">
      <c r="B66" s="39"/>
      <c r="C66" s="40"/>
      <c r="D66" s="41"/>
      <c r="E66" s="39"/>
      <c r="F66" s="40"/>
      <c r="G66" s="41"/>
      <c r="H66" s="39"/>
      <c r="I66" s="40"/>
      <c r="J66" s="41"/>
      <c r="K66" s="39"/>
      <c r="L66" s="40"/>
    </row>
    <row r="67" spans="1:12" ht="10" customHeight="1">
      <c r="A67" s="410">
        <f>'21'!A1</f>
        <v>21</v>
      </c>
      <c r="B67" s="42">
        <f>'21'!Y8</f>
        <v>0</v>
      </c>
      <c r="C67" s="35">
        <f>'21'!AC8</f>
        <v>0</v>
      </c>
      <c r="D67" s="36"/>
      <c r="E67" s="34">
        <f>'21'!AO8</f>
        <v>0</v>
      </c>
      <c r="F67" s="35">
        <f>'21'!AS8</f>
        <v>0</v>
      </c>
      <c r="G67" s="36"/>
      <c r="H67" s="42">
        <f>'21'!BF8</f>
        <v>0</v>
      </c>
      <c r="I67" s="35">
        <f>'21'!BJ8</f>
        <v>0</v>
      </c>
      <c r="J67" s="36"/>
      <c r="K67" s="34">
        <f>'21'!DD8</f>
        <v>0</v>
      </c>
      <c r="L67" s="37">
        <f>'21'!DH8</f>
        <v>0</v>
      </c>
    </row>
    <row r="68" spans="1:12" ht="10" customHeight="1">
      <c r="A68" s="411"/>
      <c r="B68" s="412">
        <f>'21'!AG8</f>
        <v>0</v>
      </c>
      <c r="C68" s="413"/>
      <c r="D68" s="38"/>
      <c r="E68" s="412">
        <f>'21'!AW8</f>
        <v>0</v>
      </c>
      <c r="F68" s="413"/>
      <c r="G68" s="38"/>
      <c r="H68" s="412">
        <f>'21'!BN8</f>
        <v>0</v>
      </c>
      <c r="I68" s="413"/>
      <c r="J68" s="38"/>
      <c r="K68" s="412">
        <f>'21'!DL8</f>
        <v>0</v>
      </c>
      <c r="L68" s="413"/>
    </row>
    <row r="69" spans="1:12" ht="10" customHeight="1">
      <c r="A69" s="83"/>
      <c r="B69" s="81"/>
      <c r="C69" s="82"/>
      <c r="D69" s="4"/>
      <c r="E69" s="81"/>
      <c r="F69" s="82"/>
      <c r="G69" s="4"/>
      <c r="H69" s="81"/>
      <c r="I69" s="82"/>
      <c r="J69" s="4"/>
      <c r="K69" s="81"/>
      <c r="L69" s="82"/>
    </row>
    <row r="70" spans="1:12" ht="10" customHeight="1">
      <c r="A70" s="410">
        <f>'22'!A1</f>
        <v>22</v>
      </c>
      <c r="B70" s="42">
        <f>'22'!Y8</f>
        <v>0</v>
      </c>
      <c r="C70" s="35">
        <f>'22'!AC8</f>
        <v>0</v>
      </c>
      <c r="D70" s="36"/>
      <c r="E70" s="34">
        <f>'22'!AO8</f>
        <v>0</v>
      </c>
      <c r="F70" s="35">
        <f>'22'!AS8</f>
        <v>0</v>
      </c>
      <c r="G70" s="36"/>
      <c r="H70" s="42">
        <f>'22'!BF8</f>
        <v>0</v>
      </c>
      <c r="I70" s="35">
        <f>'22'!BJ8</f>
        <v>0</v>
      </c>
      <c r="J70" s="36"/>
      <c r="K70" s="34">
        <f>'22'!DD8</f>
        <v>0</v>
      </c>
      <c r="L70" s="37">
        <f>'22'!DH8</f>
        <v>0</v>
      </c>
    </row>
    <row r="71" spans="1:12" ht="10" customHeight="1">
      <c r="A71" s="411"/>
      <c r="B71" s="412">
        <f>'22'!AG8</f>
        <v>0</v>
      </c>
      <c r="C71" s="413"/>
      <c r="D71" s="38"/>
      <c r="E71" s="412">
        <f>'22'!AW8</f>
        <v>0</v>
      </c>
      <c r="F71" s="413"/>
      <c r="G71" s="38"/>
      <c r="H71" s="412">
        <f>'22'!BN8</f>
        <v>0</v>
      </c>
      <c r="I71" s="413"/>
      <c r="J71" s="38"/>
      <c r="K71" s="412">
        <f>'22'!DL8</f>
        <v>0</v>
      </c>
      <c r="L71" s="413"/>
    </row>
    <row r="72" spans="1:12" ht="10" customHeight="1">
      <c r="B72" s="39"/>
      <c r="C72" s="40"/>
      <c r="D72" s="41"/>
      <c r="E72" s="39"/>
      <c r="F72" s="40"/>
      <c r="G72" s="41"/>
      <c r="H72" s="39"/>
      <c r="I72" s="40"/>
      <c r="J72" s="41"/>
      <c r="K72" s="39"/>
      <c r="L72" s="40"/>
    </row>
    <row r="73" spans="1:12" ht="10" customHeight="1">
      <c r="A73" s="410">
        <f>'23'!A1</f>
        <v>23</v>
      </c>
      <c r="B73" s="42">
        <f>'23'!Y8</f>
        <v>0</v>
      </c>
      <c r="C73" s="35">
        <f>'23'!AC8</f>
        <v>0</v>
      </c>
      <c r="D73" s="36"/>
      <c r="E73" s="34">
        <f>'23'!AO8</f>
        <v>0</v>
      </c>
      <c r="F73" s="35">
        <f>'23'!AS8</f>
        <v>0</v>
      </c>
      <c r="G73" s="36"/>
      <c r="H73" s="42">
        <f>'23'!BF8</f>
        <v>0</v>
      </c>
      <c r="I73" s="35">
        <f>'23'!BJ8</f>
        <v>0</v>
      </c>
      <c r="J73" s="36"/>
      <c r="K73" s="34">
        <f>'23'!DD8</f>
        <v>0</v>
      </c>
      <c r="L73" s="37">
        <f>'23'!DH8</f>
        <v>0</v>
      </c>
    </row>
    <row r="74" spans="1:12" ht="10" customHeight="1">
      <c r="A74" s="411"/>
      <c r="B74" s="412">
        <f>'23'!AG8</f>
        <v>0</v>
      </c>
      <c r="C74" s="413"/>
      <c r="D74" s="38"/>
      <c r="E74" s="412">
        <f>'23'!AW8</f>
        <v>0</v>
      </c>
      <c r="F74" s="413"/>
      <c r="G74" s="38"/>
      <c r="H74" s="412">
        <f>'23'!BN8</f>
        <v>0</v>
      </c>
      <c r="I74" s="413"/>
      <c r="J74" s="38"/>
      <c r="K74" s="412">
        <f>'23'!DL8</f>
        <v>0</v>
      </c>
      <c r="L74" s="413"/>
    </row>
    <row r="75" spans="1:12" ht="10" customHeight="1">
      <c r="B75" s="39"/>
      <c r="C75" s="40"/>
      <c r="D75" s="41"/>
      <c r="E75" s="39"/>
      <c r="F75" s="40"/>
      <c r="G75" s="41"/>
      <c r="H75" s="39"/>
      <c r="I75" s="40"/>
      <c r="J75" s="41"/>
      <c r="K75" s="39"/>
      <c r="L75" s="40"/>
    </row>
    <row r="76" spans="1:12" ht="10" customHeight="1">
      <c r="A76" s="410">
        <f>'24'!A1</f>
        <v>24</v>
      </c>
      <c r="B76" s="42">
        <f>'24'!Y8</f>
        <v>0</v>
      </c>
      <c r="C76" s="35">
        <f>'24'!AC8</f>
        <v>0</v>
      </c>
      <c r="D76" s="36"/>
      <c r="E76" s="34">
        <f>'24'!AO8</f>
        <v>0</v>
      </c>
      <c r="F76" s="35">
        <f>'24'!AS8</f>
        <v>0</v>
      </c>
      <c r="G76" s="36"/>
      <c r="H76" s="42">
        <f>'24'!BF8</f>
        <v>0</v>
      </c>
      <c r="I76" s="35">
        <f>'24'!BJ8</f>
        <v>0</v>
      </c>
      <c r="J76" s="36"/>
      <c r="K76" s="34">
        <f>'24'!DD8</f>
        <v>0</v>
      </c>
      <c r="L76" s="37">
        <f>'24'!DH8</f>
        <v>0</v>
      </c>
    </row>
    <row r="77" spans="1:12" ht="10" customHeight="1">
      <c r="A77" s="411"/>
      <c r="B77" s="412">
        <f>'24'!AG8</f>
        <v>0</v>
      </c>
      <c r="C77" s="413"/>
      <c r="D77" s="38"/>
      <c r="E77" s="412">
        <f>'24'!AW8</f>
        <v>0</v>
      </c>
      <c r="F77" s="413"/>
      <c r="G77" s="38"/>
      <c r="H77" s="412">
        <f>'24'!BN8</f>
        <v>0</v>
      </c>
      <c r="I77" s="413"/>
      <c r="J77" s="38"/>
      <c r="K77" s="412">
        <f>'24'!DL8</f>
        <v>0</v>
      </c>
      <c r="L77" s="413"/>
    </row>
    <row r="78" spans="1:12" ht="10" customHeight="1">
      <c r="A78" s="86"/>
      <c r="B78" s="84"/>
      <c r="C78" s="85"/>
      <c r="E78" s="84"/>
      <c r="F78" s="85"/>
      <c r="H78" s="84"/>
      <c r="I78" s="85"/>
      <c r="K78" s="84"/>
      <c r="L78" s="85"/>
    </row>
    <row r="79" spans="1:12" ht="10" customHeight="1">
      <c r="A79" s="410">
        <f>'25'!A1</f>
        <v>25</v>
      </c>
      <c r="B79" s="42">
        <f>'25'!Y8</f>
        <v>0</v>
      </c>
      <c r="C79" s="35">
        <f>'25'!AC8</f>
        <v>0</v>
      </c>
      <c r="D79" s="36"/>
      <c r="E79" s="34">
        <f>'25'!AO8</f>
        <v>0</v>
      </c>
      <c r="F79" s="35">
        <f>'25'!AS8</f>
        <v>0</v>
      </c>
      <c r="G79" s="36"/>
      <c r="H79" s="42">
        <f>'25'!BF8</f>
        <v>0</v>
      </c>
      <c r="I79" s="35">
        <f>'25'!BJ8</f>
        <v>0</v>
      </c>
      <c r="J79" s="36"/>
      <c r="K79" s="34">
        <f>'25'!DD8</f>
        <v>0</v>
      </c>
      <c r="L79" s="37">
        <f>'25'!DH8</f>
        <v>0</v>
      </c>
    </row>
    <row r="80" spans="1:12" ht="10" customHeight="1">
      <c r="A80" s="411"/>
      <c r="B80" s="412">
        <f>'25'!AG8</f>
        <v>0</v>
      </c>
      <c r="C80" s="413"/>
      <c r="D80" s="38"/>
      <c r="E80" s="412">
        <f>'25'!AW8</f>
        <v>0</v>
      </c>
      <c r="F80" s="413"/>
      <c r="G80" s="38"/>
      <c r="H80" s="412">
        <f>'25'!BN8</f>
        <v>0</v>
      </c>
      <c r="I80" s="413"/>
      <c r="J80" s="38"/>
      <c r="K80" s="412">
        <f>'25'!DL8</f>
        <v>0</v>
      </c>
      <c r="L80" s="413"/>
    </row>
    <row r="81" spans="1:12" ht="10" customHeight="1">
      <c r="B81" s="39"/>
      <c r="C81" s="40"/>
      <c r="D81" s="41"/>
      <c r="E81" s="39"/>
      <c r="F81" s="40"/>
      <c r="G81" s="41"/>
      <c r="H81" s="39"/>
      <c r="I81" s="40"/>
      <c r="J81" s="41"/>
      <c r="K81" s="39"/>
      <c r="L81" s="40"/>
    </row>
    <row r="82" spans="1:12" ht="10" customHeight="1">
      <c r="A82" s="410">
        <f>'26'!A1</f>
        <v>26</v>
      </c>
      <c r="B82" s="42">
        <f>'26'!Y8</f>
        <v>0</v>
      </c>
      <c r="C82" s="35">
        <f>'26'!AC8</f>
        <v>0</v>
      </c>
      <c r="D82" s="36"/>
      <c r="E82" s="34">
        <f>'26'!AO8</f>
        <v>0</v>
      </c>
      <c r="F82" s="35">
        <f>'26'!AS8</f>
        <v>0</v>
      </c>
      <c r="G82" s="36"/>
      <c r="H82" s="42">
        <f>'26'!BF8</f>
        <v>0</v>
      </c>
      <c r="I82" s="35">
        <f>'26'!BJ8</f>
        <v>0</v>
      </c>
      <c r="J82" s="36"/>
      <c r="K82" s="34">
        <f>'26'!DD8</f>
        <v>0</v>
      </c>
      <c r="L82" s="37">
        <f>'26'!DH8</f>
        <v>0</v>
      </c>
    </row>
    <row r="83" spans="1:12" ht="10" customHeight="1">
      <c r="A83" s="411"/>
      <c r="B83" s="412">
        <f>'26'!AG8</f>
        <v>0</v>
      </c>
      <c r="C83" s="413"/>
      <c r="D83" s="38"/>
      <c r="E83" s="412">
        <f>'26'!AW8</f>
        <v>0</v>
      </c>
      <c r="F83" s="413"/>
      <c r="G83" s="38"/>
      <c r="H83" s="412">
        <f>'26'!BN8</f>
        <v>0</v>
      </c>
      <c r="I83" s="413"/>
      <c r="J83" s="38"/>
      <c r="K83" s="412">
        <f>'26'!DL8</f>
        <v>0</v>
      </c>
      <c r="L83" s="413"/>
    </row>
    <row r="84" spans="1:12" ht="10" customHeight="1">
      <c r="B84" s="39"/>
      <c r="C84" s="40"/>
      <c r="D84" s="41"/>
      <c r="E84" s="39"/>
      <c r="F84" s="40"/>
      <c r="G84" s="41"/>
      <c r="H84" s="39"/>
      <c r="I84" s="40"/>
      <c r="J84" s="41"/>
      <c r="K84" s="39"/>
      <c r="L84" s="40"/>
    </row>
    <row r="85" spans="1:12" ht="10" customHeight="1">
      <c r="A85" s="410">
        <f>'27'!A1</f>
        <v>27</v>
      </c>
      <c r="B85" s="42">
        <f>'27'!Y8</f>
        <v>0</v>
      </c>
      <c r="C85" s="35">
        <f>'27'!AC8</f>
        <v>0</v>
      </c>
      <c r="D85" s="36"/>
      <c r="E85" s="34">
        <f>'27'!AO8</f>
        <v>0</v>
      </c>
      <c r="F85" s="35">
        <f>'27'!AS8</f>
        <v>0</v>
      </c>
      <c r="G85" s="36"/>
      <c r="H85" s="42">
        <f>'27'!BF8</f>
        <v>0</v>
      </c>
      <c r="I85" s="35">
        <f>'27'!BJ8</f>
        <v>0</v>
      </c>
      <c r="J85" s="36"/>
      <c r="K85" s="34">
        <f>'27'!DD8</f>
        <v>0</v>
      </c>
      <c r="L85" s="37">
        <f>'27'!DH8</f>
        <v>0</v>
      </c>
    </row>
    <row r="86" spans="1:12" ht="10" customHeight="1">
      <c r="A86" s="411"/>
      <c r="B86" s="412">
        <f>'27'!AG8</f>
        <v>0</v>
      </c>
      <c r="C86" s="413"/>
      <c r="D86" s="38"/>
      <c r="E86" s="412">
        <f>'27'!AW8</f>
        <v>0</v>
      </c>
      <c r="F86" s="413"/>
      <c r="G86" s="38"/>
      <c r="H86" s="412">
        <f>'27'!BN8</f>
        <v>0</v>
      </c>
      <c r="I86" s="413"/>
      <c r="J86" s="38"/>
      <c r="K86" s="412">
        <f>'27'!DL8</f>
        <v>0</v>
      </c>
      <c r="L86" s="413"/>
    </row>
    <row r="87" spans="1:12" ht="10" customHeight="1">
      <c r="B87" s="39"/>
      <c r="C87" s="40"/>
      <c r="D87" s="41"/>
      <c r="E87" s="39"/>
      <c r="F87" s="40"/>
      <c r="G87" s="41"/>
      <c r="H87" s="39"/>
      <c r="I87" s="40"/>
      <c r="J87" s="41"/>
      <c r="K87" s="39"/>
      <c r="L87" s="40"/>
    </row>
    <row r="88" spans="1:12" ht="10" customHeight="1">
      <c r="A88" s="410">
        <f>'28'!A1</f>
        <v>28</v>
      </c>
      <c r="B88" s="42">
        <f>'28'!Y8</f>
        <v>0</v>
      </c>
      <c r="C88" s="35">
        <f>'28'!AC8</f>
        <v>0</v>
      </c>
      <c r="D88" s="36"/>
      <c r="E88" s="34">
        <f>'28'!AO8</f>
        <v>0</v>
      </c>
      <c r="F88" s="35">
        <f>'28'!AS8</f>
        <v>0</v>
      </c>
      <c r="G88" s="36"/>
      <c r="H88" s="42">
        <f>'28'!BF8</f>
        <v>0</v>
      </c>
      <c r="I88" s="35">
        <f>'28'!BJ8</f>
        <v>0</v>
      </c>
      <c r="J88" s="36"/>
      <c r="K88" s="34">
        <f>'28'!DD8</f>
        <v>0</v>
      </c>
      <c r="L88" s="37">
        <f>'28'!DH8</f>
        <v>0</v>
      </c>
    </row>
    <row r="89" spans="1:12" ht="10" customHeight="1">
      <c r="A89" s="411"/>
      <c r="B89" s="412">
        <f>'28'!AG8</f>
        <v>0</v>
      </c>
      <c r="C89" s="413"/>
      <c r="D89" s="38"/>
      <c r="E89" s="412">
        <f>'28'!AW8</f>
        <v>0</v>
      </c>
      <c r="F89" s="413"/>
      <c r="G89" s="38"/>
      <c r="H89" s="412">
        <f>'28'!BN8</f>
        <v>0</v>
      </c>
      <c r="I89" s="413"/>
      <c r="J89" s="38"/>
      <c r="K89" s="412">
        <f>'28'!DL8</f>
        <v>0</v>
      </c>
      <c r="L89" s="413"/>
    </row>
    <row r="90" spans="1:12" ht="10" customHeight="1">
      <c r="B90" s="39"/>
      <c r="C90" s="40"/>
      <c r="D90" s="41"/>
      <c r="E90" s="39"/>
      <c r="F90" s="40"/>
      <c r="G90" s="41"/>
      <c r="H90" s="39"/>
      <c r="I90" s="40"/>
      <c r="J90" s="41"/>
      <c r="K90" s="39"/>
      <c r="L90" s="40"/>
    </row>
    <row r="91" spans="1:12" ht="10" customHeight="1">
      <c r="A91" s="410">
        <f>'29'!A1</f>
        <v>29</v>
      </c>
      <c r="B91" s="42">
        <f>'29'!Y8</f>
        <v>0</v>
      </c>
      <c r="C91" s="35">
        <f>'29'!AC8</f>
        <v>0</v>
      </c>
      <c r="D91" s="36"/>
      <c r="E91" s="34">
        <f>'29'!AO8</f>
        <v>0</v>
      </c>
      <c r="F91" s="35">
        <f>'29'!AS8</f>
        <v>0</v>
      </c>
      <c r="G91" s="36"/>
      <c r="H91" s="42">
        <f>'29'!BF8</f>
        <v>0</v>
      </c>
      <c r="I91" s="35">
        <f>'29'!BJ8</f>
        <v>0</v>
      </c>
      <c r="J91" s="36"/>
      <c r="K91" s="34">
        <f>'29'!DD8</f>
        <v>0</v>
      </c>
      <c r="L91" s="37">
        <f>'29'!DH8</f>
        <v>0</v>
      </c>
    </row>
    <row r="92" spans="1:12" ht="10" customHeight="1">
      <c r="A92" s="411"/>
      <c r="B92" s="412">
        <f>'29'!AG8</f>
        <v>0</v>
      </c>
      <c r="C92" s="413"/>
      <c r="D92" s="38"/>
      <c r="E92" s="412">
        <f>'29'!AW8</f>
        <v>0</v>
      </c>
      <c r="F92" s="413"/>
      <c r="G92" s="38"/>
      <c r="H92" s="412">
        <f>'29'!BN8</f>
        <v>0</v>
      </c>
      <c r="I92" s="413"/>
      <c r="J92" s="38"/>
      <c r="K92" s="412">
        <f>'29'!DL8</f>
        <v>0</v>
      </c>
      <c r="L92" s="413"/>
    </row>
    <row r="93" spans="1:12" ht="10" customHeight="1">
      <c r="B93" s="39"/>
      <c r="C93" s="40"/>
      <c r="D93" s="41"/>
      <c r="E93" s="39"/>
      <c r="F93" s="40"/>
      <c r="G93" s="41"/>
      <c r="H93" s="39"/>
      <c r="I93" s="40"/>
      <c r="J93" s="41"/>
      <c r="K93" s="39"/>
      <c r="L93" s="40"/>
    </row>
    <row r="94" spans="1:12" ht="10" customHeight="1">
      <c r="A94" s="410">
        <f>'30'!A1</f>
        <v>30</v>
      </c>
      <c r="B94" s="42">
        <f>'30'!Y8</f>
        <v>0</v>
      </c>
      <c r="C94" s="35">
        <f>'30'!AC8</f>
        <v>0</v>
      </c>
      <c r="D94" s="36"/>
      <c r="E94" s="34">
        <f>'30'!AO8</f>
        <v>0</v>
      </c>
      <c r="F94" s="35">
        <f>'30'!AS8</f>
        <v>0</v>
      </c>
      <c r="G94" s="36"/>
      <c r="H94" s="42">
        <f>'30'!BF8</f>
        <v>0</v>
      </c>
      <c r="I94" s="35">
        <f>'30'!BJ8</f>
        <v>0</v>
      </c>
      <c r="J94" s="36"/>
      <c r="K94" s="34">
        <f>'30'!DD8</f>
        <v>0</v>
      </c>
      <c r="L94" s="37">
        <f>'30'!DH8</f>
        <v>0</v>
      </c>
    </row>
    <row r="95" spans="1:12" ht="10" customHeight="1">
      <c r="A95" s="411"/>
      <c r="B95" s="412">
        <f>'30'!AG8</f>
        <v>0</v>
      </c>
      <c r="C95" s="413"/>
      <c r="D95" s="38"/>
      <c r="E95" s="412">
        <f>'30'!AW8</f>
        <v>0</v>
      </c>
      <c r="F95" s="413"/>
      <c r="G95" s="38"/>
      <c r="H95" s="412">
        <f>'30'!BN8</f>
        <v>0</v>
      </c>
      <c r="I95" s="413"/>
      <c r="J95" s="38"/>
      <c r="K95" s="412">
        <f>'30'!DL8</f>
        <v>0</v>
      </c>
      <c r="L95" s="413"/>
    </row>
  </sheetData>
  <mergeCells count="155">
    <mergeCell ref="A94:A95"/>
    <mergeCell ref="B95:C95"/>
    <mergeCell ref="E95:F95"/>
    <mergeCell ref="H95:I95"/>
    <mergeCell ref="K95:L95"/>
    <mergeCell ref="A91:A92"/>
    <mergeCell ref="B92:C92"/>
    <mergeCell ref="E92:F92"/>
    <mergeCell ref="H92:I92"/>
    <mergeCell ref="K92:L92"/>
    <mergeCell ref="B89:C89"/>
    <mergeCell ref="E89:F89"/>
    <mergeCell ref="H89:I89"/>
    <mergeCell ref="K89:L89"/>
    <mergeCell ref="B65:C65"/>
    <mergeCell ref="E65:F65"/>
    <mergeCell ref="H65:I65"/>
    <mergeCell ref="K65:L65"/>
    <mergeCell ref="B68:C68"/>
    <mergeCell ref="E68:F68"/>
    <mergeCell ref="H68:I68"/>
    <mergeCell ref="K68:L68"/>
    <mergeCell ref="B74:C74"/>
    <mergeCell ref="E74:F74"/>
    <mergeCell ref="H74:I74"/>
    <mergeCell ref="K74:L74"/>
    <mergeCell ref="B77:C77"/>
    <mergeCell ref="E77:F77"/>
    <mergeCell ref="H77:I77"/>
    <mergeCell ref="K77:L77"/>
    <mergeCell ref="A88:A89"/>
    <mergeCell ref="B50:C50"/>
    <mergeCell ref="E50:F50"/>
    <mergeCell ref="H50:I50"/>
    <mergeCell ref="K50:L50"/>
    <mergeCell ref="B53:C53"/>
    <mergeCell ref="E53:F53"/>
    <mergeCell ref="H53:I53"/>
    <mergeCell ref="K53:L53"/>
    <mergeCell ref="A55:A56"/>
    <mergeCell ref="A58:A59"/>
    <mergeCell ref="A82:A83"/>
    <mergeCell ref="A61:A62"/>
    <mergeCell ref="A64:A65"/>
    <mergeCell ref="A67:A68"/>
    <mergeCell ref="B83:C83"/>
    <mergeCell ref="E83:F83"/>
    <mergeCell ref="H83:I83"/>
    <mergeCell ref="K83:L83"/>
    <mergeCell ref="B62:C62"/>
    <mergeCell ref="E62:F62"/>
    <mergeCell ref="H62:I62"/>
    <mergeCell ref="K62:L62"/>
    <mergeCell ref="B56:C56"/>
    <mergeCell ref="B44:C44"/>
    <mergeCell ref="E44:F44"/>
    <mergeCell ref="H44:I44"/>
    <mergeCell ref="K44:L44"/>
    <mergeCell ref="B47:C47"/>
    <mergeCell ref="E47:F47"/>
    <mergeCell ref="H47:I47"/>
    <mergeCell ref="K47:L47"/>
    <mergeCell ref="A85:A86"/>
    <mergeCell ref="E56:F56"/>
    <mergeCell ref="H56:I56"/>
    <mergeCell ref="K56:L56"/>
    <mergeCell ref="B59:C59"/>
    <mergeCell ref="E59:F59"/>
    <mergeCell ref="H59:I59"/>
    <mergeCell ref="K59:L59"/>
    <mergeCell ref="B86:C86"/>
    <mergeCell ref="E86:F86"/>
    <mergeCell ref="H86:I86"/>
    <mergeCell ref="K86:L86"/>
    <mergeCell ref="B80:C80"/>
    <mergeCell ref="E80:F80"/>
    <mergeCell ref="H80:I80"/>
    <mergeCell ref="K80:L80"/>
    <mergeCell ref="E41:F41"/>
    <mergeCell ref="H41:I41"/>
    <mergeCell ref="K41:L41"/>
    <mergeCell ref="B32:C32"/>
    <mergeCell ref="E32:F32"/>
    <mergeCell ref="H32:I32"/>
    <mergeCell ref="K32:L32"/>
    <mergeCell ref="B35:C35"/>
    <mergeCell ref="E35:F35"/>
    <mergeCell ref="H35:I35"/>
    <mergeCell ref="K35:L35"/>
    <mergeCell ref="B38:C38"/>
    <mergeCell ref="E38:F38"/>
    <mergeCell ref="H38:I38"/>
    <mergeCell ref="K38:L38"/>
    <mergeCell ref="B41:C41"/>
    <mergeCell ref="A10:A11"/>
    <mergeCell ref="A13:A14"/>
    <mergeCell ref="A16:A17"/>
    <mergeCell ref="B17:C17"/>
    <mergeCell ref="E17:F17"/>
    <mergeCell ref="H17:I17"/>
    <mergeCell ref="K17:L17"/>
    <mergeCell ref="B71:C71"/>
    <mergeCell ref="E71:F71"/>
    <mergeCell ref="H71:I71"/>
    <mergeCell ref="K71:L71"/>
    <mergeCell ref="B26:C26"/>
    <mergeCell ref="E26:F26"/>
    <mergeCell ref="H26:I26"/>
    <mergeCell ref="K26:L26"/>
    <mergeCell ref="B29:C29"/>
    <mergeCell ref="E29:F29"/>
    <mergeCell ref="H29:I29"/>
    <mergeCell ref="K29:L29"/>
    <mergeCell ref="B20:C20"/>
    <mergeCell ref="E20:F20"/>
    <mergeCell ref="H20:I20"/>
    <mergeCell ref="K20:L20"/>
    <mergeCell ref="B23:C23"/>
    <mergeCell ref="B11:C11"/>
    <mergeCell ref="E11:F11"/>
    <mergeCell ref="H11:I11"/>
    <mergeCell ref="K11:L11"/>
    <mergeCell ref="B14:C14"/>
    <mergeCell ref="E14:F14"/>
    <mergeCell ref="H14:I14"/>
    <mergeCell ref="K14:L14"/>
    <mergeCell ref="E23:F23"/>
    <mergeCell ref="H23:I23"/>
    <mergeCell ref="K23:L23"/>
    <mergeCell ref="A37:A38"/>
    <mergeCell ref="A40:A41"/>
    <mergeCell ref="A43:A44"/>
    <mergeCell ref="A46:A47"/>
    <mergeCell ref="A79:A80"/>
    <mergeCell ref="A76:A77"/>
    <mergeCell ref="A19:A20"/>
    <mergeCell ref="A22:A23"/>
    <mergeCell ref="A25:A26"/>
    <mergeCell ref="A28:A29"/>
    <mergeCell ref="A31:A32"/>
    <mergeCell ref="A70:A71"/>
    <mergeCell ref="A73:A74"/>
    <mergeCell ref="A34:A35"/>
    <mergeCell ref="A49:A50"/>
    <mergeCell ref="A52:A53"/>
    <mergeCell ref="A1:L3"/>
    <mergeCell ref="B5:C6"/>
    <mergeCell ref="E5:F6"/>
    <mergeCell ref="H5:I6"/>
    <mergeCell ref="K5:L6"/>
    <mergeCell ref="A7:A8"/>
    <mergeCell ref="B8:C8"/>
    <mergeCell ref="E8:F8"/>
    <mergeCell ref="H8:I8"/>
    <mergeCell ref="K8:L8"/>
  </mergeCells>
  <pageMargins left="0.7" right="0.7" top="0.78740157499999996" bottom="0.78740157499999996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688D-2F7E-4449-9E52-D56626C5876D}">
  <sheetPr codeName="Tabelle21"/>
  <dimension ref="A1:HL223"/>
  <sheetViews>
    <sheetView zoomScale="160" zoomScaleNormal="160" workbookViewId="0">
      <selection sqref="A1:DX3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>
        <v>20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IF(N38="",0,N38)+IF(AD130="",0,AD130)+IF(BF130="",0,BF130)+IF(CX130="",0,CX130)</f>
        <v>0</v>
      </c>
      <c r="Z8" s="98"/>
      <c r="AA8" s="98"/>
      <c r="AB8" s="98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98">
        <f>IF(CX153="",0,CX153)+IF(AC176="",0,AC176)</f>
        <v>0</v>
      </c>
      <c r="BG8" s="98"/>
      <c r="BH8" s="98"/>
      <c r="BI8" s="98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4"/>
      <c r="B85" s="44"/>
      <c r="C85" s="44"/>
      <c r="D85" s="48"/>
      <c r="E85" s="48"/>
      <c r="F85" s="48"/>
      <c r="G85" s="48"/>
      <c r="H85" s="4"/>
      <c r="I85" s="4"/>
      <c r="J85" s="4"/>
      <c r="K85" s="4"/>
      <c r="L85" s="4"/>
      <c r="M85" s="4"/>
      <c r="N85" s="49"/>
      <c r="O85" s="49"/>
      <c r="P85" s="49"/>
      <c r="Q85" s="49"/>
      <c r="R85" s="49"/>
      <c r="S85" s="49"/>
      <c r="T85" s="49"/>
      <c r="U85" s="52"/>
      <c r="V85" s="52"/>
      <c r="W85" s="52"/>
      <c r="X85" s="52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"/>
      <c r="AK85" s="4"/>
      <c r="AL85" s="4"/>
      <c r="AM85" s="4"/>
      <c r="AN85" s="4"/>
      <c r="AO85" s="4"/>
      <c r="AP85" s="4"/>
      <c r="AQ85" s="4"/>
    </row>
    <row r="86" spans="1:84" ht="6" customHeight="1">
      <c r="A86" s="44"/>
      <c r="B86" s="44"/>
      <c r="C86" s="44"/>
      <c r="D86" s="87"/>
      <c r="E86" s="87"/>
      <c r="F86" s="87"/>
      <c r="G86" s="87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06" t="str">
        <f>IF(N130="","",N130+N130*0.4)</f>
        <v/>
      </c>
      <c r="AE130" s="194"/>
      <c r="AF130" s="207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208"/>
      <c r="AE131" s="195"/>
      <c r="AF131" s="209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61" t="s">
        <v>31</v>
      </c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3"/>
      <c r="AO135" s="47"/>
      <c r="AP135" s="47"/>
      <c r="AQ135" s="47"/>
      <c r="AS135" s="105" t="s">
        <v>32</v>
      </c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7"/>
      <c r="CK135" s="188" t="s">
        <v>33</v>
      </c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90"/>
    </row>
    <row r="136" spans="1:128" ht="6" customHeight="1">
      <c r="A136" s="164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6"/>
      <c r="AO136" s="47"/>
      <c r="AP136" s="47"/>
      <c r="AQ136" s="47"/>
      <c r="AS136" s="108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  <c r="BO136" s="109"/>
      <c r="BP136" s="109"/>
      <c r="BQ136" s="109"/>
      <c r="BR136" s="109"/>
      <c r="BS136" s="109"/>
      <c r="BT136" s="109"/>
      <c r="BU136" s="109"/>
      <c r="BV136" s="109"/>
      <c r="BW136" s="109"/>
      <c r="BX136" s="109"/>
      <c r="BY136" s="109"/>
      <c r="BZ136" s="109"/>
      <c r="CA136" s="109"/>
      <c r="CB136" s="109"/>
      <c r="CC136" s="109"/>
      <c r="CD136" s="109"/>
      <c r="CE136" s="109"/>
      <c r="CF136" s="110"/>
      <c r="CK136" s="191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3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">
        <v>34</v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61" t="s">
        <v>35</v>
      </c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  <c r="AM158" s="162"/>
      <c r="AN158" s="163"/>
      <c r="AS158" s="188" t="s">
        <v>36</v>
      </c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90"/>
      <c r="CK158" s="105" t="s">
        <v>37</v>
      </c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7"/>
    </row>
    <row r="159" spans="1:128" ht="6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6"/>
      <c r="AS159" s="191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3"/>
      <c r="CK159" s="108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10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">
        <v>34</v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31" t="s">
        <v>38</v>
      </c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3"/>
      <c r="AS181" s="231" t="s">
        <v>39</v>
      </c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232"/>
      <c r="BH181" s="232"/>
      <c r="BI181" s="232"/>
      <c r="BJ181" s="232"/>
      <c r="BK181" s="232"/>
      <c r="BL181" s="232"/>
      <c r="BM181" s="232"/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  <c r="BZ181" s="232"/>
      <c r="CA181" s="232"/>
      <c r="CB181" s="232"/>
      <c r="CC181" s="232"/>
      <c r="CD181" s="232"/>
      <c r="CE181" s="232"/>
      <c r="CF181" s="233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6"/>
      <c r="AS182" s="234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5"/>
      <c r="CA182" s="235"/>
      <c r="CB182" s="235"/>
      <c r="CC182" s="235"/>
      <c r="CD182" s="235"/>
      <c r="CE182" s="235"/>
      <c r="CF182" s="236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65:G66"/>
    <mergeCell ref="AV65:AY66"/>
    <mergeCell ref="H55:M56"/>
    <mergeCell ref="N55:Q56"/>
    <mergeCell ref="R55:T56"/>
    <mergeCell ref="U55:X56"/>
    <mergeCell ref="U57:X58"/>
    <mergeCell ref="Y57:AB58"/>
    <mergeCell ref="AJ65:AN66"/>
    <mergeCell ref="Y51:AB52"/>
    <mergeCell ref="AC51:AI52"/>
    <mergeCell ref="AJ51:AN52"/>
    <mergeCell ref="H57:M58"/>
    <mergeCell ref="N57:Q58"/>
    <mergeCell ref="AJ63:AN64"/>
    <mergeCell ref="AZ63:BE64"/>
    <mergeCell ref="N51:Q52"/>
    <mergeCell ref="D51:G52"/>
    <mergeCell ref="AV51:AY52"/>
    <mergeCell ref="D53:G54"/>
    <mergeCell ref="AV53:AY54"/>
    <mergeCell ref="D55:G56"/>
    <mergeCell ref="AV55:AY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Y59:AB60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BM49:BP50"/>
    <mergeCell ref="BQ49:BT50"/>
    <mergeCell ref="BU49:CA50"/>
    <mergeCell ref="BJ65:BL66"/>
    <mergeCell ref="DT18:DX19"/>
    <mergeCell ref="D20:G21"/>
    <mergeCell ref="AV20:AY21"/>
    <mergeCell ref="CN20:CQ21"/>
    <mergeCell ref="D22:G23"/>
    <mergeCell ref="AV22:AY23"/>
    <mergeCell ref="CN22:CQ23"/>
    <mergeCell ref="D24:G25"/>
    <mergeCell ref="AV24:AY25"/>
    <mergeCell ref="CN24:CQ25"/>
    <mergeCell ref="BQ20:BT21"/>
    <mergeCell ref="CX24:DA25"/>
    <mergeCell ref="DB24:DD25"/>
    <mergeCell ref="DE24:DH25"/>
    <mergeCell ref="DI24:DL25"/>
    <mergeCell ref="DM24:DS25"/>
    <mergeCell ref="DT24:DX25"/>
    <mergeCell ref="CX22:DA23"/>
    <mergeCell ref="DB22:DD23"/>
    <mergeCell ref="DE22:DH23"/>
    <mergeCell ref="DI22:DL23"/>
    <mergeCell ref="DM22:DS23"/>
    <mergeCell ref="DT22:DX23"/>
    <mergeCell ref="AC20:AI21"/>
    <mergeCell ref="AJ20:AN21"/>
    <mergeCell ref="A16:C35"/>
    <mergeCell ref="D16:G17"/>
    <mergeCell ref="AS16:AU35"/>
    <mergeCell ref="AV16:AY17"/>
    <mergeCell ref="D18:G19"/>
    <mergeCell ref="H18:M19"/>
    <mergeCell ref="N18:Q19"/>
    <mergeCell ref="R18:T19"/>
    <mergeCell ref="U18:X19"/>
    <mergeCell ref="Y18:AB19"/>
    <mergeCell ref="AC18:AI19"/>
    <mergeCell ref="AJ18:AN19"/>
    <mergeCell ref="AV18:AY19"/>
    <mergeCell ref="AZ18:BE19"/>
    <mergeCell ref="BF18:BI19"/>
    <mergeCell ref="BJ18:BL19"/>
    <mergeCell ref="D26:G27"/>
    <mergeCell ref="AV26:AY27"/>
    <mergeCell ref="AJ30:AN31"/>
    <mergeCell ref="U32:X33"/>
    <mergeCell ref="Y32:AB33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U20:X21"/>
    <mergeCell ref="Y20:AB21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F63:BI64"/>
    <mergeCell ref="BJ63:BL64"/>
    <mergeCell ref="CB63:CF64"/>
    <mergeCell ref="BM61:BP62"/>
    <mergeCell ref="BQ61:BT62"/>
    <mergeCell ref="BU61:CA62"/>
    <mergeCell ref="CB61:CF62"/>
    <mergeCell ref="AJ55:AN56"/>
    <mergeCell ref="AZ55:BE56"/>
    <mergeCell ref="BF55:BI56"/>
    <mergeCell ref="BJ55:BL56"/>
    <mergeCell ref="BM59:BP60"/>
    <mergeCell ref="AC57:AI58"/>
    <mergeCell ref="AJ57:AN58"/>
    <mergeCell ref="CB49:CF50"/>
    <mergeCell ref="AZ51:BE52"/>
    <mergeCell ref="BF51:BI52"/>
    <mergeCell ref="BJ51:BL52"/>
    <mergeCell ref="BM51:BP52"/>
    <mergeCell ref="BQ51:BT52"/>
    <mergeCell ref="BU51:CA52"/>
    <mergeCell ref="CB51:CF52"/>
    <mergeCell ref="CB47:CF48"/>
    <mergeCell ref="H51:M52"/>
    <mergeCell ref="R51:T52"/>
    <mergeCell ref="U51:X5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BU55:CA56"/>
    <mergeCell ref="CB55:CF56"/>
    <mergeCell ref="BQ59:BT60"/>
    <mergeCell ref="BU59:CA60"/>
    <mergeCell ref="CB59:CF60"/>
    <mergeCell ref="R59:T60"/>
    <mergeCell ref="U59:X60"/>
    <mergeCell ref="R47:T48"/>
    <mergeCell ref="U47:X48"/>
    <mergeCell ref="Y47:AB48"/>
    <mergeCell ref="AC47:AI48"/>
    <mergeCell ref="AJ47:AN48"/>
    <mergeCell ref="AZ47:BE48"/>
    <mergeCell ref="BF47:BI48"/>
    <mergeCell ref="BJ47:BL48"/>
    <mergeCell ref="BM47:BP48"/>
    <mergeCell ref="BQ47:BT48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9:G190"/>
    <mergeCell ref="H189:M190"/>
    <mergeCell ref="N189:Q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R65:T66"/>
    <mergeCell ref="U65:X66"/>
    <mergeCell ref="Y65:AB66"/>
    <mergeCell ref="AC63:AI64"/>
    <mergeCell ref="AC65:AI66"/>
    <mergeCell ref="H61:M62"/>
    <mergeCell ref="N61:Q62"/>
    <mergeCell ref="AZ65:BE66"/>
    <mergeCell ref="BF65:BI66"/>
    <mergeCell ref="R61:T62"/>
    <mergeCell ref="U61:X62"/>
    <mergeCell ref="Y61:AB62"/>
    <mergeCell ref="BM63:BP64"/>
    <mergeCell ref="BQ63:BT64"/>
    <mergeCell ref="BU63:CA64"/>
    <mergeCell ref="A43:AN44"/>
    <mergeCell ref="AS43:CF44"/>
    <mergeCell ref="A45:G46"/>
    <mergeCell ref="H45:M46"/>
    <mergeCell ref="N45:Q46"/>
    <mergeCell ref="R45:T46"/>
    <mergeCell ref="U45:X46"/>
    <mergeCell ref="Y45:AB46"/>
    <mergeCell ref="AZ57:BE58"/>
    <mergeCell ref="BF57:BI58"/>
    <mergeCell ref="BJ57:BL58"/>
    <mergeCell ref="Y55:AB56"/>
    <mergeCell ref="AC55:AI56"/>
    <mergeCell ref="AZ53:BE54"/>
    <mergeCell ref="BF53:BI54"/>
    <mergeCell ref="BJ53:BL54"/>
    <mergeCell ref="BM53:BP54"/>
    <mergeCell ref="BQ53:BT54"/>
    <mergeCell ref="H53:M54"/>
    <mergeCell ref="N53:Q54"/>
    <mergeCell ref="R53:T54"/>
    <mergeCell ref="U53:X54"/>
    <mergeCell ref="Y53:AB54"/>
    <mergeCell ref="AC53:AI54"/>
    <mergeCell ref="AJ53:AN54"/>
    <mergeCell ref="BM55:BP56"/>
    <mergeCell ref="BQ55:BT56"/>
    <mergeCell ref="R57:T58"/>
    <mergeCell ref="BU53:CA54"/>
    <mergeCell ref="CB53:CF54"/>
    <mergeCell ref="H47:M48"/>
    <mergeCell ref="N47:Q48"/>
    <mergeCell ref="BF38:BI39"/>
    <mergeCell ref="BJ38:BL39"/>
    <mergeCell ref="H38:M39"/>
    <mergeCell ref="N38:Q39"/>
    <mergeCell ref="R38:T39"/>
    <mergeCell ref="U38:X39"/>
    <mergeCell ref="AZ36:BE37"/>
    <mergeCell ref="BF36:BI37"/>
    <mergeCell ref="BJ36:BL37"/>
    <mergeCell ref="CX38:DA39"/>
    <mergeCell ref="DB38:DD39"/>
    <mergeCell ref="H36:M37"/>
    <mergeCell ref="N36:Q37"/>
    <mergeCell ref="R36:T37"/>
    <mergeCell ref="U36:X37"/>
    <mergeCell ref="H34:M35"/>
    <mergeCell ref="N34:Q35"/>
    <mergeCell ref="R34:T35"/>
    <mergeCell ref="U34:X35"/>
    <mergeCell ref="BU47:CA48"/>
    <mergeCell ref="DE38:DH39"/>
    <mergeCell ref="BM36:BP37"/>
    <mergeCell ref="BM38:BP39"/>
    <mergeCell ref="CR38:CW39"/>
    <mergeCell ref="AZ38:BE39"/>
    <mergeCell ref="CX34:DA35"/>
    <mergeCell ref="DB34:DD35"/>
    <mergeCell ref="DE34:DH35"/>
    <mergeCell ref="Y34:AB35"/>
    <mergeCell ref="CK16:CM35"/>
    <mergeCell ref="CN16:CQ17"/>
    <mergeCell ref="BM18:BP19"/>
    <mergeCell ref="BQ18:BT19"/>
    <mergeCell ref="BU18:CA19"/>
    <mergeCell ref="CX16:DA17"/>
    <mergeCell ref="CB18:CF19"/>
    <mergeCell ref="CN18:CQ19"/>
    <mergeCell ref="CR18:CW19"/>
    <mergeCell ref="CX18:DA19"/>
    <mergeCell ref="DB18:DD19"/>
    <mergeCell ref="CB32:CF33"/>
    <mergeCell ref="CR32:CW33"/>
    <mergeCell ref="CX36:DA37"/>
    <mergeCell ref="DB36:DD37"/>
    <mergeCell ref="DE36:DH37"/>
    <mergeCell ref="CR36:CW37"/>
    <mergeCell ref="BM26:BP27"/>
    <mergeCell ref="BQ26:BT27"/>
    <mergeCell ref="BU26:CA27"/>
    <mergeCell ref="CB26:CF27"/>
    <mergeCell ref="CR26:CW2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DI34:DL35"/>
    <mergeCell ref="DM34:DS35"/>
    <mergeCell ref="DT34:DX35"/>
    <mergeCell ref="CB34:CF35"/>
    <mergeCell ref="CR34:CW35"/>
    <mergeCell ref="CX30:DA31"/>
    <mergeCell ref="DB30:DD31"/>
    <mergeCell ref="DE30:DH31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BM28:BP29"/>
    <mergeCell ref="BQ28:BT29"/>
    <mergeCell ref="BU28:CA29"/>
    <mergeCell ref="BM34:BP35"/>
    <mergeCell ref="BQ34:BT35"/>
    <mergeCell ref="BU34:CA35"/>
    <mergeCell ref="AC34:AI35"/>
    <mergeCell ref="AJ34:AN35"/>
    <mergeCell ref="AZ34:BE35"/>
    <mergeCell ref="BF34:BI35"/>
    <mergeCell ref="BJ34:BL35"/>
    <mergeCell ref="AJ32:AN33"/>
    <mergeCell ref="U30:X31"/>
    <mergeCell ref="Y30:AB31"/>
    <mergeCell ref="AC30:AI31"/>
    <mergeCell ref="DI30:DL31"/>
    <mergeCell ref="DM30:DS31"/>
    <mergeCell ref="DT30:DX31"/>
    <mergeCell ref="BU30:CA31"/>
    <mergeCell ref="CB30:CF31"/>
    <mergeCell ref="CR30:CW31"/>
    <mergeCell ref="AZ30:BE31"/>
    <mergeCell ref="BF30:BI31"/>
    <mergeCell ref="BJ30:BL31"/>
    <mergeCell ref="H30:M31"/>
    <mergeCell ref="N30:Q31"/>
    <mergeCell ref="R30:T31"/>
    <mergeCell ref="H32:M33"/>
    <mergeCell ref="N32:Q33"/>
    <mergeCell ref="R32:T33"/>
    <mergeCell ref="BU32:CA33"/>
    <mergeCell ref="AZ32:BE33"/>
    <mergeCell ref="BF32:BI33"/>
    <mergeCell ref="BJ32:BL33"/>
    <mergeCell ref="BM32:BP33"/>
    <mergeCell ref="BQ32:BT33"/>
    <mergeCell ref="AC32:AI33"/>
    <mergeCell ref="H26:M27"/>
    <mergeCell ref="N26:Q27"/>
    <mergeCell ref="R26:T27"/>
    <mergeCell ref="U26:X27"/>
    <mergeCell ref="Y26:AB27"/>
    <mergeCell ref="BM22:BP23"/>
    <mergeCell ref="BQ22:BT23"/>
    <mergeCell ref="BU22:CA23"/>
    <mergeCell ref="CB22:CF23"/>
    <mergeCell ref="CR22:CW23"/>
    <mergeCell ref="U22:X23"/>
    <mergeCell ref="Y22:AB23"/>
    <mergeCell ref="BM24:BP25"/>
    <mergeCell ref="BQ24:BT25"/>
    <mergeCell ref="BU24:CA25"/>
    <mergeCell ref="CB24:CF25"/>
    <mergeCell ref="CR24:CW25"/>
    <mergeCell ref="AC24:AI25"/>
    <mergeCell ref="AJ24:AN25"/>
    <mergeCell ref="AZ24:BE25"/>
    <mergeCell ref="BF24:BI25"/>
    <mergeCell ref="BJ24:BL25"/>
    <mergeCell ref="CN26:CQ27"/>
    <mergeCell ref="AC26:AI27"/>
    <mergeCell ref="AJ26:AN27"/>
    <mergeCell ref="AZ26:BE27"/>
    <mergeCell ref="BF26:BI27"/>
    <mergeCell ref="BJ26:BL27"/>
    <mergeCell ref="DM16:DS17"/>
    <mergeCell ref="DT16:DX17"/>
    <mergeCell ref="BU16:CA17"/>
    <mergeCell ref="CB16:CF17"/>
    <mergeCell ref="CR16:CW17"/>
    <mergeCell ref="BU20:CA21"/>
    <mergeCell ref="CB20:CF21"/>
    <mergeCell ref="CR20:CW21"/>
    <mergeCell ref="AZ16:BE17"/>
    <mergeCell ref="BF16:BI17"/>
    <mergeCell ref="BJ16:BL17"/>
    <mergeCell ref="BM16:BP17"/>
    <mergeCell ref="BQ16:BT17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AZ20:BE21"/>
    <mergeCell ref="BF20:BI21"/>
    <mergeCell ref="BJ20:BL21"/>
    <mergeCell ref="BM20:BP21"/>
    <mergeCell ref="DB16:DD17"/>
    <mergeCell ref="DE16:DH17"/>
    <mergeCell ref="DI16:DL17"/>
    <mergeCell ref="DE18:DH19"/>
    <mergeCell ref="DI18:DL19"/>
    <mergeCell ref="DM18:DS19"/>
    <mergeCell ref="H16:M17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AC22:AI23"/>
    <mergeCell ref="AJ22:AN23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C03A-A2DA-C84A-9C40-07BF6FE4871C}">
  <sheetPr codeName="Tabelle22"/>
  <dimension ref="A1:HL223"/>
  <sheetViews>
    <sheetView topLeftCell="A69" zoomScale="160" zoomScaleNormal="160" workbookViewId="0">
      <selection sqref="A1:DX3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>
        <v>21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IF(N38="",0,N38)+IF(AD130="",0,AD130)+IF(BF130="",0,BF130)+IF(CX130="",0,CX130)</f>
        <v>0</v>
      </c>
      <c r="Z8" s="98"/>
      <c r="AA8" s="98"/>
      <c r="AB8" s="98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98">
        <f>IF(CX153="",0,CX153)+IF(AC176="",0,AC176)</f>
        <v>0</v>
      </c>
      <c r="BG8" s="98"/>
      <c r="BH8" s="98"/>
      <c r="BI8" s="98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4"/>
      <c r="B85" s="44"/>
      <c r="C85" s="44"/>
      <c r="D85" s="48"/>
      <c r="E85" s="48"/>
      <c r="F85" s="48"/>
      <c r="G85" s="48"/>
      <c r="H85" s="4"/>
      <c r="I85" s="4"/>
      <c r="J85" s="4"/>
      <c r="K85" s="4"/>
      <c r="L85" s="4"/>
      <c r="M85" s="4"/>
      <c r="N85" s="49"/>
      <c r="O85" s="49"/>
      <c r="P85" s="49"/>
      <c r="Q85" s="49"/>
      <c r="R85" s="49"/>
      <c r="S85" s="49"/>
      <c r="T85" s="49"/>
      <c r="U85" s="52"/>
      <c r="V85" s="52"/>
      <c r="W85" s="52"/>
      <c r="X85" s="52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"/>
      <c r="AK85" s="4"/>
      <c r="AL85" s="4"/>
      <c r="AM85" s="4"/>
      <c r="AN85" s="4"/>
      <c r="AO85" s="4"/>
      <c r="AP85" s="4"/>
      <c r="AQ85" s="4"/>
    </row>
    <row r="86" spans="1:84" ht="6" customHeight="1">
      <c r="A86" s="44"/>
      <c r="B86" s="44"/>
      <c r="C86" s="44"/>
      <c r="D86" s="87"/>
      <c r="E86" s="87"/>
      <c r="F86" s="87"/>
      <c r="G86" s="87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06" t="str">
        <f>IF(N130="","",N130+N130*0.4)</f>
        <v/>
      </c>
      <c r="AE130" s="194"/>
      <c r="AF130" s="207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208"/>
      <c r="AE131" s="195"/>
      <c r="AF131" s="209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61" t="s">
        <v>31</v>
      </c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3"/>
      <c r="AO135" s="47"/>
      <c r="AP135" s="47"/>
      <c r="AQ135" s="47"/>
      <c r="AS135" s="105" t="s">
        <v>32</v>
      </c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7"/>
      <c r="CK135" s="188" t="s">
        <v>33</v>
      </c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90"/>
    </row>
    <row r="136" spans="1:128" ht="6" customHeight="1">
      <c r="A136" s="164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6"/>
      <c r="AO136" s="47"/>
      <c r="AP136" s="47"/>
      <c r="AQ136" s="47"/>
      <c r="AS136" s="108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  <c r="BO136" s="109"/>
      <c r="BP136" s="109"/>
      <c r="BQ136" s="109"/>
      <c r="BR136" s="109"/>
      <c r="BS136" s="109"/>
      <c r="BT136" s="109"/>
      <c r="BU136" s="109"/>
      <c r="BV136" s="109"/>
      <c r="BW136" s="109"/>
      <c r="BX136" s="109"/>
      <c r="BY136" s="109"/>
      <c r="BZ136" s="109"/>
      <c r="CA136" s="109"/>
      <c r="CB136" s="109"/>
      <c r="CC136" s="109"/>
      <c r="CD136" s="109"/>
      <c r="CE136" s="109"/>
      <c r="CF136" s="110"/>
      <c r="CK136" s="191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3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">
        <v>34</v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61" t="s">
        <v>35</v>
      </c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  <c r="AM158" s="162"/>
      <c r="AN158" s="163"/>
      <c r="AS158" s="188" t="s">
        <v>36</v>
      </c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90"/>
      <c r="CK158" s="105" t="s">
        <v>37</v>
      </c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7"/>
    </row>
    <row r="159" spans="1:128" ht="6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6"/>
      <c r="AS159" s="191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3"/>
      <c r="CK159" s="108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10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">
        <v>34</v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31" t="s">
        <v>38</v>
      </c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3"/>
      <c r="AS181" s="231" t="s">
        <v>39</v>
      </c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232"/>
      <c r="BH181" s="232"/>
      <c r="BI181" s="232"/>
      <c r="BJ181" s="232"/>
      <c r="BK181" s="232"/>
      <c r="BL181" s="232"/>
      <c r="BM181" s="232"/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  <c r="BZ181" s="232"/>
      <c r="CA181" s="232"/>
      <c r="CB181" s="232"/>
      <c r="CC181" s="232"/>
      <c r="CD181" s="232"/>
      <c r="CE181" s="232"/>
      <c r="CF181" s="233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6"/>
      <c r="AS182" s="234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5"/>
      <c r="CA182" s="235"/>
      <c r="CB182" s="235"/>
      <c r="CC182" s="235"/>
      <c r="CD182" s="235"/>
      <c r="CE182" s="235"/>
      <c r="CF182" s="236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65:G66"/>
    <mergeCell ref="AV65:AY66"/>
    <mergeCell ref="H55:M56"/>
    <mergeCell ref="N55:Q56"/>
    <mergeCell ref="R55:T56"/>
    <mergeCell ref="U55:X56"/>
    <mergeCell ref="U57:X58"/>
    <mergeCell ref="Y57:AB58"/>
    <mergeCell ref="AJ65:AN66"/>
    <mergeCell ref="Y51:AB52"/>
    <mergeCell ref="AC51:AI52"/>
    <mergeCell ref="AJ51:AN52"/>
    <mergeCell ref="H57:M58"/>
    <mergeCell ref="N57:Q58"/>
    <mergeCell ref="AJ63:AN64"/>
    <mergeCell ref="AZ63:BE64"/>
    <mergeCell ref="N51:Q52"/>
    <mergeCell ref="D51:G52"/>
    <mergeCell ref="AV51:AY52"/>
    <mergeCell ref="D53:G54"/>
    <mergeCell ref="AV53:AY54"/>
    <mergeCell ref="D55:G56"/>
    <mergeCell ref="AV55:AY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Y59:AB60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BM49:BP50"/>
    <mergeCell ref="BQ49:BT50"/>
    <mergeCell ref="BU49:CA50"/>
    <mergeCell ref="BJ65:BL66"/>
    <mergeCell ref="DT18:DX19"/>
    <mergeCell ref="D20:G21"/>
    <mergeCell ref="AV20:AY21"/>
    <mergeCell ref="CN20:CQ21"/>
    <mergeCell ref="D22:G23"/>
    <mergeCell ref="AV22:AY23"/>
    <mergeCell ref="CN22:CQ23"/>
    <mergeCell ref="D24:G25"/>
    <mergeCell ref="AV24:AY25"/>
    <mergeCell ref="CN24:CQ25"/>
    <mergeCell ref="BQ20:BT21"/>
    <mergeCell ref="CX24:DA25"/>
    <mergeCell ref="DB24:DD25"/>
    <mergeCell ref="DE24:DH25"/>
    <mergeCell ref="DI24:DL25"/>
    <mergeCell ref="DM24:DS25"/>
    <mergeCell ref="DT24:DX25"/>
    <mergeCell ref="CX22:DA23"/>
    <mergeCell ref="DB22:DD23"/>
    <mergeCell ref="DE22:DH23"/>
    <mergeCell ref="DI22:DL23"/>
    <mergeCell ref="DM22:DS23"/>
    <mergeCell ref="DT22:DX23"/>
    <mergeCell ref="AC20:AI21"/>
    <mergeCell ref="AJ20:AN21"/>
    <mergeCell ref="A16:C35"/>
    <mergeCell ref="D16:G17"/>
    <mergeCell ref="AS16:AU35"/>
    <mergeCell ref="AV16:AY17"/>
    <mergeCell ref="D18:G19"/>
    <mergeCell ref="H18:M19"/>
    <mergeCell ref="N18:Q19"/>
    <mergeCell ref="R18:T19"/>
    <mergeCell ref="U18:X19"/>
    <mergeCell ref="Y18:AB19"/>
    <mergeCell ref="AC18:AI19"/>
    <mergeCell ref="AJ18:AN19"/>
    <mergeCell ref="AV18:AY19"/>
    <mergeCell ref="AZ18:BE19"/>
    <mergeCell ref="BF18:BI19"/>
    <mergeCell ref="BJ18:BL19"/>
    <mergeCell ref="D26:G27"/>
    <mergeCell ref="AV26:AY27"/>
    <mergeCell ref="AJ30:AN31"/>
    <mergeCell ref="U32:X33"/>
    <mergeCell ref="Y32:AB33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U20:X21"/>
    <mergeCell ref="Y20:AB21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F63:BI64"/>
    <mergeCell ref="BJ63:BL64"/>
    <mergeCell ref="CB63:CF64"/>
    <mergeCell ref="BM61:BP62"/>
    <mergeCell ref="BQ61:BT62"/>
    <mergeCell ref="BU61:CA62"/>
    <mergeCell ref="CB61:CF62"/>
    <mergeCell ref="AJ55:AN56"/>
    <mergeCell ref="AZ55:BE56"/>
    <mergeCell ref="BF55:BI56"/>
    <mergeCell ref="BJ55:BL56"/>
    <mergeCell ref="BM59:BP60"/>
    <mergeCell ref="AC57:AI58"/>
    <mergeCell ref="AJ57:AN58"/>
    <mergeCell ref="CB49:CF50"/>
    <mergeCell ref="AZ51:BE52"/>
    <mergeCell ref="BF51:BI52"/>
    <mergeCell ref="BJ51:BL52"/>
    <mergeCell ref="BM51:BP52"/>
    <mergeCell ref="BQ51:BT52"/>
    <mergeCell ref="BU51:CA52"/>
    <mergeCell ref="CB51:CF52"/>
    <mergeCell ref="CB47:CF48"/>
    <mergeCell ref="H51:M52"/>
    <mergeCell ref="R51:T52"/>
    <mergeCell ref="U51:X5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BU55:CA56"/>
    <mergeCell ref="CB55:CF56"/>
    <mergeCell ref="BQ59:BT60"/>
    <mergeCell ref="BU59:CA60"/>
    <mergeCell ref="CB59:CF60"/>
    <mergeCell ref="R59:T60"/>
    <mergeCell ref="U59:X60"/>
    <mergeCell ref="R47:T48"/>
    <mergeCell ref="U47:X48"/>
    <mergeCell ref="Y47:AB48"/>
    <mergeCell ref="AC47:AI48"/>
    <mergeCell ref="AJ47:AN48"/>
    <mergeCell ref="AZ47:BE48"/>
    <mergeCell ref="BF47:BI48"/>
    <mergeCell ref="BJ47:BL48"/>
    <mergeCell ref="BM47:BP48"/>
    <mergeCell ref="BQ47:BT48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9:G190"/>
    <mergeCell ref="H189:M190"/>
    <mergeCell ref="N189:Q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R65:T66"/>
    <mergeCell ref="U65:X66"/>
    <mergeCell ref="Y65:AB66"/>
    <mergeCell ref="AC63:AI64"/>
    <mergeCell ref="AC65:AI66"/>
    <mergeCell ref="H61:M62"/>
    <mergeCell ref="N61:Q62"/>
    <mergeCell ref="AZ65:BE66"/>
    <mergeCell ref="BF65:BI66"/>
    <mergeCell ref="R61:T62"/>
    <mergeCell ref="U61:X62"/>
    <mergeCell ref="Y61:AB62"/>
    <mergeCell ref="BM63:BP64"/>
    <mergeCell ref="BQ63:BT64"/>
    <mergeCell ref="BU63:CA64"/>
    <mergeCell ref="A43:AN44"/>
    <mergeCell ref="AS43:CF44"/>
    <mergeCell ref="A45:G46"/>
    <mergeCell ref="H45:M46"/>
    <mergeCell ref="N45:Q46"/>
    <mergeCell ref="R45:T46"/>
    <mergeCell ref="U45:X46"/>
    <mergeCell ref="Y45:AB46"/>
    <mergeCell ref="AZ57:BE58"/>
    <mergeCell ref="BF57:BI58"/>
    <mergeCell ref="BJ57:BL58"/>
    <mergeCell ref="Y55:AB56"/>
    <mergeCell ref="AC55:AI56"/>
    <mergeCell ref="AZ53:BE54"/>
    <mergeCell ref="BF53:BI54"/>
    <mergeCell ref="BJ53:BL54"/>
    <mergeCell ref="BM53:BP54"/>
    <mergeCell ref="BQ53:BT54"/>
    <mergeCell ref="H53:M54"/>
    <mergeCell ref="N53:Q54"/>
    <mergeCell ref="R53:T54"/>
    <mergeCell ref="U53:X54"/>
    <mergeCell ref="Y53:AB54"/>
    <mergeCell ref="AC53:AI54"/>
    <mergeCell ref="AJ53:AN54"/>
    <mergeCell ref="BM55:BP56"/>
    <mergeCell ref="BQ55:BT56"/>
    <mergeCell ref="R57:T58"/>
    <mergeCell ref="BU53:CA54"/>
    <mergeCell ref="CB53:CF54"/>
    <mergeCell ref="H47:M48"/>
    <mergeCell ref="N47:Q48"/>
    <mergeCell ref="BF38:BI39"/>
    <mergeCell ref="BJ38:BL39"/>
    <mergeCell ref="H38:M39"/>
    <mergeCell ref="N38:Q39"/>
    <mergeCell ref="R38:T39"/>
    <mergeCell ref="U38:X39"/>
    <mergeCell ref="AZ36:BE37"/>
    <mergeCell ref="BF36:BI37"/>
    <mergeCell ref="BJ36:BL37"/>
    <mergeCell ref="CX38:DA39"/>
    <mergeCell ref="DB38:DD39"/>
    <mergeCell ref="H36:M37"/>
    <mergeCell ref="N36:Q37"/>
    <mergeCell ref="R36:T37"/>
    <mergeCell ref="U36:X37"/>
    <mergeCell ref="H34:M35"/>
    <mergeCell ref="N34:Q35"/>
    <mergeCell ref="R34:T35"/>
    <mergeCell ref="U34:X35"/>
    <mergeCell ref="BU47:CA48"/>
    <mergeCell ref="DE38:DH39"/>
    <mergeCell ref="BM36:BP37"/>
    <mergeCell ref="BM38:BP39"/>
    <mergeCell ref="CR38:CW39"/>
    <mergeCell ref="AZ38:BE39"/>
    <mergeCell ref="CX34:DA35"/>
    <mergeCell ref="DB34:DD35"/>
    <mergeCell ref="DE34:DH35"/>
    <mergeCell ref="Y34:AB35"/>
    <mergeCell ref="CK16:CM35"/>
    <mergeCell ref="CN16:CQ17"/>
    <mergeCell ref="BM18:BP19"/>
    <mergeCell ref="BQ18:BT19"/>
    <mergeCell ref="BU18:CA19"/>
    <mergeCell ref="CX16:DA17"/>
    <mergeCell ref="CB18:CF19"/>
    <mergeCell ref="CN18:CQ19"/>
    <mergeCell ref="CR18:CW19"/>
    <mergeCell ref="CX18:DA19"/>
    <mergeCell ref="DB18:DD19"/>
    <mergeCell ref="CB32:CF33"/>
    <mergeCell ref="CR32:CW33"/>
    <mergeCell ref="CX36:DA37"/>
    <mergeCell ref="DB36:DD37"/>
    <mergeCell ref="DE36:DH37"/>
    <mergeCell ref="CR36:CW37"/>
    <mergeCell ref="BM26:BP27"/>
    <mergeCell ref="BQ26:BT27"/>
    <mergeCell ref="BU26:CA27"/>
    <mergeCell ref="CB26:CF27"/>
    <mergeCell ref="CR26:CW2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DI34:DL35"/>
    <mergeCell ref="DM34:DS35"/>
    <mergeCell ref="DT34:DX35"/>
    <mergeCell ref="CB34:CF35"/>
    <mergeCell ref="CR34:CW35"/>
    <mergeCell ref="CX30:DA31"/>
    <mergeCell ref="DB30:DD31"/>
    <mergeCell ref="DE30:DH31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BM28:BP29"/>
    <mergeCell ref="BQ28:BT29"/>
    <mergeCell ref="BU28:CA29"/>
    <mergeCell ref="BM34:BP35"/>
    <mergeCell ref="BQ34:BT35"/>
    <mergeCell ref="BU34:CA35"/>
    <mergeCell ref="AC34:AI35"/>
    <mergeCell ref="AJ34:AN35"/>
    <mergeCell ref="AZ34:BE35"/>
    <mergeCell ref="BF34:BI35"/>
    <mergeCell ref="BJ34:BL35"/>
    <mergeCell ref="AJ32:AN33"/>
    <mergeCell ref="U30:X31"/>
    <mergeCell ref="Y30:AB31"/>
    <mergeCell ref="AC30:AI31"/>
    <mergeCell ref="DI30:DL31"/>
    <mergeCell ref="DM30:DS31"/>
    <mergeCell ref="DT30:DX31"/>
    <mergeCell ref="BU30:CA31"/>
    <mergeCell ref="CB30:CF31"/>
    <mergeCell ref="CR30:CW31"/>
    <mergeCell ref="AZ30:BE31"/>
    <mergeCell ref="BF30:BI31"/>
    <mergeCell ref="BJ30:BL31"/>
    <mergeCell ref="H30:M31"/>
    <mergeCell ref="N30:Q31"/>
    <mergeCell ref="R30:T31"/>
    <mergeCell ref="H32:M33"/>
    <mergeCell ref="N32:Q33"/>
    <mergeCell ref="R32:T33"/>
    <mergeCell ref="BU32:CA33"/>
    <mergeCell ref="AZ32:BE33"/>
    <mergeCell ref="BF32:BI33"/>
    <mergeCell ref="BJ32:BL33"/>
    <mergeCell ref="BM32:BP33"/>
    <mergeCell ref="BQ32:BT33"/>
    <mergeCell ref="AC32:AI33"/>
    <mergeCell ref="H26:M27"/>
    <mergeCell ref="N26:Q27"/>
    <mergeCell ref="R26:T27"/>
    <mergeCell ref="U26:X27"/>
    <mergeCell ref="Y26:AB27"/>
    <mergeCell ref="BM22:BP23"/>
    <mergeCell ref="BQ22:BT23"/>
    <mergeCell ref="BU22:CA23"/>
    <mergeCell ref="CB22:CF23"/>
    <mergeCell ref="CR22:CW23"/>
    <mergeCell ref="U22:X23"/>
    <mergeCell ref="Y22:AB23"/>
    <mergeCell ref="BM24:BP25"/>
    <mergeCell ref="BQ24:BT25"/>
    <mergeCell ref="BU24:CA25"/>
    <mergeCell ref="CB24:CF25"/>
    <mergeCell ref="CR24:CW25"/>
    <mergeCell ref="AC24:AI25"/>
    <mergeCell ref="AJ24:AN25"/>
    <mergeCell ref="AZ24:BE25"/>
    <mergeCell ref="BF24:BI25"/>
    <mergeCell ref="BJ24:BL25"/>
    <mergeCell ref="CN26:CQ27"/>
    <mergeCell ref="AC26:AI27"/>
    <mergeCell ref="AJ26:AN27"/>
    <mergeCell ref="AZ26:BE27"/>
    <mergeCell ref="BF26:BI27"/>
    <mergeCell ref="BJ26:BL27"/>
    <mergeCell ref="DM16:DS17"/>
    <mergeCell ref="DT16:DX17"/>
    <mergeCell ref="BU16:CA17"/>
    <mergeCell ref="CB16:CF17"/>
    <mergeCell ref="CR16:CW17"/>
    <mergeCell ref="BU20:CA21"/>
    <mergeCell ref="CB20:CF21"/>
    <mergeCell ref="CR20:CW21"/>
    <mergeCell ref="AZ16:BE17"/>
    <mergeCell ref="BF16:BI17"/>
    <mergeCell ref="BJ16:BL17"/>
    <mergeCell ref="BM16:BP17"/>
    <mergeCell ref="BQ16:BT17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AZ20:BE21"/>
    <mergeCell ref="BF20:BI21"/>
    <mergeCell ref="BJ20:BL21"/>
    <mergeCell ref="BM20:BP21"/>
    <mergeCell ref="DB16:DD17"/>
    <mergeCell ref="DE16:DH17"/>
    <mergeCell ref="DI16:DL17"/>
    <mergeCell ref="DE18:DH19"/>
    <mergeCell ref="DI18:DL19"/>
    <mergeCell ref="DM18:DS19"/>
    <mergeCell ref="H16:M17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AC22:AI23"/>
    <mergeCell ref="AJ22:AN23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BAB8-C0D6-7D4A-B6D2-2D60260E1B0F}">
  <sheetPr codeName="Tabelle23"/>
  <dimension ref="A1:HL223"/>
  <sheetViews>
    <sheetView zoomScale="160" zoomScaleNormal="160" workbookViewId="0">
      <selection sqref="A1:DX3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>
        <v>22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IF(N38="",0,N38)+IF(AD130="",0,AD130)+IF(BF130="",0,BF130)+IF(CX130="",0,CX130)</f>
        <v>0</v>
      </c>
      <c r="Z8" s="98"/>
      <c r="AA8" s="98"/>
      <c r="AB8" s="98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6"/>
      <c r="AM8" s="46"/>
      <c r="AN8" s="46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6"/>
      <c r="BC8" s="46"/>
      <c r="BD8" s="46"/>
      <c r="BF8" s="98">
        <f>IF(CX153="",0,CX153)+IF(AC176="",0,AC176)</f>
        <v>0</v>
      </c>
      <c r="BG8" s="98"/>
      <c r="BH8" s="98"/>
      <c r="BI8" s="98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6"/>
      <c r="BT8" s="46"/>
      <c r="BU8" s="46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6"/>
      <c r="CK8" s="46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6"/>
      <c r="AM9" s="46"/>
      <c r="AN9" s="46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6"/>
      <c r="BC9" s="46"/>
      <c r="BD9" s="46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6"/>
      <c r="BT9" s="46"/>
      <c r="BU9" s="46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6"/>
      <c r="CK9" s="46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G10" s="45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6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6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6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6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6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6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s="41" customFormat="1" ht="6" customHeight="1"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</row>
    <row r="76" spans="1:84" s="41" customFormat="1" ht="6" customHeight="1"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</row>
    <row r="111" spans="1:128" ht="6" customHeight="1" thickBot="1"/>
    <row r="112" spans="1:128" ht="6" customHeight="1">
      <c r="A112" s="105" t="s">
        <v>27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7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08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10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6"/>
      <c r="AP114" s="46"/>
      <c r="AQ114" s="46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6"/>
      <c r="AP115" s="46"/>
      <c r="AQ115" s="46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54"/>
      <c r="Z128" s="55"/>
      <c r="AA128" s="55"/>
      <c r="AB128" s="55"/>
      <c r="AC128" s="55"/>
      <c r="AD128" s="54"/>
      <c r="AE128" s="55"/>
      <c r="AF128" s="56"/>
      <c r="AG128" s="55"/>
      <c r="AH128" s="55"/>
      <c r="AI128" s="55"/>
      <c r="AJ128" s="57"/>
      <c r="AK128" s="58"/>
      <c r="AL128" s="58"/>
      <c r="AM128" s="58"/>
      <c r="AN128" s="59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54"/>
      <c r="Z129" s="55"/>
      <c r="AA129" s="55"/>
      <c r="AB129" s="55"/>
      <c r="AC129" s="55"/>
      <c r="AD129" s="54"/>
      <c r="AE129" s="55"/>
      <c r="AF129" s="56"/>
      <c r="AG129" s="55"/>
      <c r="AH129" s="55"/>
      <c r="AI129" s="55"/>
      <c r="AJ129" s="57"/>
      <c r="AK129" s="58"/>
      <c r="AL129" s="58"/>
      <c r="AM129" s="58"/>
      <c r="AN129" s="59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06" t="str">
        <f>IF(N130="","",N130+N130*0.4)</f>
        <v/>
      </c>
      <c r="AE130" s="194"/>
      <c r="AF130" s="207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208"/>
      <c r="AE131" s="195"/>
      <c r="AF131" s="209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05" t="s">
        <v>31</v>
      </c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7"/>
      <c r="AO135" s="47"/>
      <c r="AP135" s="47"/>
      <c r="AQ135" s="47"/>
      <c r="AS135" s="105" t="s">
        <v>32</v>
      </c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7"/>
      <c r="CK135" s="188" t="s">
        <v>33</v>
      </c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90"/>
    </row>
    <row r="136" spans="1:128" ht="6" customHeight="1">
      <c r="A136" s="108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10"/>
      <c r="AO136" s="47"/>
      <c r="AP136" s="47"/>
      <c r="AQ136" s="47"/>
      <c r="AS136" s="108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  <c r="BO136" s="109"/>
      <c r="BP136" s="109"/>
      <c r="BQ136" s="109"/>
      <c r="BR136" s="109"/>
      <c r="BS136" s="109"/>
      <c r="BT136" s="109"/>
      <c r="BU136" s="109"/>
      <c r="BV136" s="109"/>
      <c r="BW136" s="109"/>
      <c r="BX136" s="109"/>
      <c r="BY136" s="109"/>
      <c r="BZ136" s="109"/>
      <c r="CA136" s="109"/>
      <c r="CB136" s="109"/>
      <c r="CC136" s="109"/>
      <c r="CD136" s="109"/>
      <c r="CE136" s="109"/>
      <c r="CF136" s="110"/>
      <c r="CK136" s="191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3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6"/>
      <c r="AP137" s="46"/>
      <c r="AQ137" s="46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6"/>
      <c r="AP138" s="46"/>
      <c r="AQ138" s="46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54"/>
      <c r="Z151" s="55"/>
      <c r="AA151" s="55"/>
      <c r="AB151" s="55"/>
      <c r="AC151" s="54"/>
      <c r="AD151" s="55"/>
      <c r="AE151" s="55"/>
      <c r="AF151" s="56"/>
      <c r="AG151" s="55"/>
      <c r="AH151" s="55"/>
      <c r="AI151" s="55"/>
      <c r="AJ151" s="57"/>
      <c r="AK151" s="58"/>
      <c r="AL151" s="58"/>
      <c r="AM151" s="58"/>
      <c r="AN151" s="59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54"/>
      <c r="Z152" s="55"/>
      <c r="AA152" s="55"/>
      <c r="AB152" s="55"/>
      <c r="AC152" s="54"/>
      <c r="AD152" s="55"/>
      <c r="AE152" s="55"/>
      <c r="AF152" s="56"/>
      <c r="AG152" s="55"/>
      <c r="AH152" s="55"/>
      <c r="AI152" s="55"/>
      <c r="AJ152" s="57"/>
      <c r="AK152" s="58"/>
      <c r="AL152" s="58"/>
      <c r="AM152" s="58"/>
      <c r="AN152" s="59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">
        <v>34</v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05" t="s">
        <v>35</v>
      </c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7"/>
      <c r="AS158" s="188" t="s">
        <v>36</v>
      </c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90"/>
      <c r="CK158" s="105" t="s">
        <v>37</v>
      </c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7"/>
    </row>
    <row r="159" spans="1:128" ht="6" customHeight="1">
      <c r="A159" s="108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10"/>
      <c r="AS159" s="191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3"/>
      <c r="CK159" s="108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10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54"/>
      <c r="Z174" s="55"/>
      <c r="AA174" s="55"/>
      <c r="AB174" s="55"/>
      <c r="AC174" s="54"/>
      <c r="AD174" s="55"/>
      <c r="AE174" s="55"/>
      <c r="AF174" s="56"/>
      <c r="AG174" s="55"/>
      <c r="AH174" s="55"/>
      <c r="AI174" s="55"/>
      <c r="AJ174" s="57"/>
      <c r="AK174" s="58"/>
      <c r="AL174" s="58"/>
      <c r="AM174" s="58"/>
      <c r="AN174" s="59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54"/>
      <c r="Z175" s="55"/>
      <c r="AA175" s="55"/>
      <c r="AB175" s="55"/>
      <c r="AC175" s="54"/>
      <c r="AD175" s="55"/>
      <c r="AE175" s="55"/>
      <c r="AF175" s="56"/>
      <c r="AG175" s="55"/>
      <c r="AH175" s="55"/>
      <c r="AI175" s="55"/>
      <c r="AJ175" s="57"/>
      <c r="AK175" s="58"/>
      <c r="AL175" s="58"/>
      <c r="AM175" s="58"/>
      <c r="AN175" s="59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">
        <v>34</v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31" t="s">
        <v>38</v>
      </c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3"/>
      <c r="AS181" s="231" t="s">
        <v>39</v>
      </c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232"/>
      <c r="BH181" s="232"/>
      <c r="BI181" s="232"/>
      <c r="BJ181" s="232"/>
      <c r="BK181" s="232"/>
      <c r="BL181" s="232"/>
      <c r="BM181" s="232"/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  <c r="BZ181" s="232"/>
      <c r="CA181" s="232"/>
      <c r="CB181" s="232"/>
      <c r="CC181" s="232"/>
      <c r="CD181" s="232"/>
      <c r="CE181" s="232"/>
      <c r="CF181" s="233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6"/>
      <c r="AS182" s="234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5"/>
      <c r="CA182" s="235"/>
      <c r="CB182" s="235"/>
      <c r="CC182" s="235"/>
      <c r="CD182" s="235"/>
      <c r="CE182" s="235"/>
      <c r="CF182" s="236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55"/>
      <c r="Z197" s="55"/>
      <c r="AA197" s="55"/>
      <c r="AB197" s="55"/>
      <c r="AC197" s="55"/>
      <c r="AD197" s="54"/>
      <c r="AE197" s="55"/>
      <c r="AF197" s="56"/>
      <c r="AG197" s="55"/>
      <c r="AH197" s="55"/>
      <c r="AI197" s="55"/>
      <c r="AJ197" s="57"/>
      <c r="AK197" s="58"/>
      <c r="AL197" s="58"/>
      <c r="AM197" s="58"/>
      <c r="AN197" s="59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55"/>
      <c r="BR197" s="55"/>
      <c r="BS197" s="55"/>
      <c r="BT197" s="55"/>
      <c r="BU197" s="55"/>
      <c r="BV197" s="54"/>
      <c r="BW197" s="55"/>
      <c r="BX197" s="56"/>
      <c r="BY197" s="55"/>
      <c r="BZ197" s="55"/>
      <c r="CA197" s="55"/>
      <c r="CB197" s="57"/>
      <c r="CC197" s="58"/>
      <c r="CD197" s="58"/>
      <c r="CE197" s="58"/>
      <c r="CF197" s="59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55"/>
      <c r="DJ197" s="55"/>
      <c r="DK197" s="55"/>
      <c r="DL197" s="55"/>
      <c r="DM197" s="55"/>
      <c r="DN197" s="54"/>
      <c r="DO197" s="55"/>
      <c r="DP197" s="56"/>
      <c r="DQ197" s="55"/>
      <c r="DR197" s="55"/>
      <c r="DS197" s="55"/>
      <c r="DT197" s="57"/>
      <c r="DU197" s="58"/>
      <c r="DV197" s="58"/>
      <c r="DW197" s="58"/>
      <c r="DX197" s="59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55"/>
      <c r="Z198" s="55"/>
      <c r="AA198" s="55"/>
      <c r="AB198" s="55"/>
      <c r="AC198" s="55"/>
      <c r="AD198" s="54"/>
      <c r="AE198" s="55"/>
      <c r="AF198" s="56"/>
      <c r="AG198" s="55"/>
      <c r="AH198" s="55"/>
      <c r="AI198" s="55"/>
      <c r="AJ198" s="57"/>
      <c r="AK198" s="58"/>
      <c r="AL198" s="58"/>
      <c r="AM198" s="58"/>
      <c r="AN198" s="59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55"/>
      <c r="BR198" s="55"/>
      <c r="BS198" s="55"/>
      <c r="BT198" s="55"/>
      <c r="BU198" s="55"/>
      <c r="BV198" s="54"/>
      <c r="BW198" s="55"/>
      <c r="BX198" s="56"/>
      <c r="BY198" s="55"/>
      <c r="BZ198" s="55"/>
      <c r="CA198" s="55"/>
      <c r="CB198" s="57"/>
      <c r="CC198" s="58"/>
      <c r="CD198" s="58"/>
      <c r="CE198" s="58"/>
      <c r="CF198" s="59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55"/>
      <c r="DJ198" s="55"/>
      <c r="DK198" s="55"/>
      <c r="DL198" s="55"/>
      <c r="DM198" s="55"/>
      <c r="DN198" s="54"/>
      <c r="DO198" s="55"/>
      <c r="DP198" s="56"/>
      <c r="DQ198" s="55"/>
      <c r="DR198" s="55"/>
      <c r="DS198" s="55"/>
      <c r="DT198" s="57"/>
      <c r="DU198" s="58"/>
      <c r="DV198" s="58"/>
      <c r="DW198" s="58"/>
      <c r="DX198" s="59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05" t="s">
        <v>45</v>
      </c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7"/>
    </row>
    <row r="205" spans="1:220" ht="6" customHeight="1">
      <c r="A205" s="108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10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53:G54"/>
    <mergeCell ref="AV53:AY54"/>
    <mergeCell ref="D55:G56"/>
    <mergeCell ref="AV55:AY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D65:G66"/>
    <mergeCell ref="AV65:AY66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BQ49:BT50"/>
    <mergeCell ref="BU49:CA50"/>
    <mergeCell ref="CB49:CF50"/>
    <mergeCell ref="BQ65:BT66"/>
    <mergeCell ref="BU65:CA66"/>
    <mergeCell ref="CB65:CF66"/>
    <mergeCell ref="BQ57:BT58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BM49:BP50"/>
    <mergeCell ref="D51:G52"/>
    <mergeCell ref="BM57:BP58"/>
    <mergeCell ref="R59:T60"/>
    <mergeCell ref="U59:X60"/>
    <mergeCell ref="Y59:AB60"/>
    <mergeCell ref="AC57:AI58"/>
    <mergeCell ref="AJ57:AN58"/>
    <mergeCell ref="AZ57:BE58"/>
    <mergeCell ref="BF57:BI58"/>
    <mergeCell ref="BJ57:BL58"/>
    <mergeCell ref="U51:X52"/>
    <mergeCell ref="Y51:AB52"/>
    <mergeCell ref="AC59:AI60"/>
    <mergeCell ref="AJ59:AN60"/>
    <mergeCell ref="AZ59:BE60"/>
    <mergeCell ref="D20:G21"/>
    <mergeCell ref="AV20:AY21"/>
    <mergeCell ref="CN20:CQ21"/>
    <mergeCell ref="D22:G23"/>
    <mergeCell ref="AV22:AY23"/>
    <mergeCell ref="CN22:CQ23"/>
    <mergeCell ref="D24:G25"/>
    <mergeCell ref="AV24:AY25"/>
    <mergeCell ref="CN24:CQ25"/>
    <mergeCell ref="D26:G27"/>
    <mergeCell ref="AV26:AY27"/>
    <mergeCell ref="CN26:CQ27"/>
    <mergeCell ref="DT26:DX27"/>
    <mergeCell ref="BM26:BP27"/>
    <mergeCell ref="BQ26:BT27"/>
    <mergeCell ref="BU26:CA27"/>
    <mergeCell ref="CB26:CF27"/>
    <mergeCell ref="BF26:BI27"/>
    <mergeCell ref="BJ26:BL27"/>
    <mergeCell ref="H26:M27"/>
    <mergeCell ref="N26:Q27"/>
    <mergeCell ref="R26:T27"/>
    <mergeCell ref="U26:X27"/>
    <mergeCell ref="Y26:AB27"/>
    <mergeCell ref="BM22:BP23"/>
    <mergeCell ref="CB24:CF25"/>
    <mergeCell ref="CR24:CW25"/>
    <mergeCell ref="AC24:AI25"/>
    <mergeCell ref="AJ24:AN25"/>
    <mergeCell ref="AZ24:BE25"/>
    <mergeCell ref="BF24:BI25"/>
    <mergeCell ref="BJ24:BL25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R65:T66"/>
    <mergeCell ref="U65:X66"/>
    <mergeCell ref="Y65:AB66"/>
    <mergeCell ref="AC65:AI66"/>
    <mergeCell ref="AJ65:AN66"/>
    <mergeCell ref="AZ65:BE66"/>
    <mergeCell ref="BF65:BI66"/>
    <mergeCell ref="BJ65:BL66"/>
    <mergeCell ref="BM65:BP66"/>
    <mergeCell ref="H67:M68"/>
    <mergeCell ref="N67:Q68"/>
    <mergeCell ref="R67:T68"/>
    <mergeCell ref="U67:X68"/>
    <mergeCell ref="AZ67:BE68"/>
    <mergeCell ref="BF67:BI68"/>
    <mergeCell ref="BJ67:BL68"/>
    <mergeCell ref="BM67:BP68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4:AN205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B191:CF192"/>
    <mergeCell ref="CK191:CQ192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A189:G190"/>
    <mergeCell ref="H189:M190"/>
    <mergeCell ref="N189:Q190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1:BL62"/>
    <mergeCell ref="BM61:BP62"/>
    <mergeCell ref="H63:M64"/>
    <mergeCell ref="N63:Q64"/>
    <mergeCell ref="R63:T64"/>
    <mergeCell ref="U63:X64"/>
    <mergeCell ref="AZ63:BE64"/>
    <mergeCell ref="BF63:BI64"/>
    <mergeCell ref="BJ63:BL64"/>
    <mergeCell ref="BM63:BP64"/>
    <mergeCell ref="DM114:DS115"/>
    <mergeCell ref="DT114:DX115"/>
    <mergeCell ref="H61:M62"/>
    <mergeCell ref="N61:Q62"/>
    <mergeCell ref="R61:T62"/>
    <mergeCell ref="U61:X62"/>
    <mergeCell ref="AZ61:BE62"/>
    <mergeCell ref="BF61:BI62"/>
    <mergeCell ref="Y61:AB62"/>
    <mergeCell ref="AC61:AI62"/>
    <mergeCell ref="AJ61:AN62"/>
    <mergeCell ref="BQ61:BT62"/>
    <mergeCell ref="BU61:CA62"/>
    <mergeCell ref="CB61:CF62"/>
    <mergeCell ref="BU57:CA58"/>
    <mergeCell ref="CB57:CF58"/>
    <mergeCell ref="A112:AN113"/>
    <mergeCell ref="AS112:CF113"/>
    <mergeCell ref="BM55:BP56"/>
    <mergeCell ref="BQ55:BT56"/>
    <mergeCell ref="BU55:CA56"/>
    <mergeCell ref="CB55:CF56"/>
    <mergeCell ref="H57:M58"/>
    <mergeCell ref="N57:Q58"/>
    <mergeCell ref="R57:T58"/>
    <mergeCell ref="U57:X58"/>
    <mergeCell ref="Y57:AB58"/>
    <mergeCell ref="AC55:AI56"/>
    <mergeCell ref="AJ55:AN56"/>
    <mergeCell ref="AZ55:BE56"/>
    <mergeCell ref="BF55:BI56"/>
    <mergeCell ref="BJ55:BL56"/>
    <mergeCell ref="BM59:BP60"/>
    <mergeCell ref="BQ59:BT60"/>
    <mergeCell ref="BU59:CA60"/>
    <mergeCell ref="CB59:CF60"/>
    <mergeCell ref="Y63:AB64"/>
    <mergeCell ref="AC63:AI64"/>
    <mergeCell ref="AJ63:AN64"/>
    <mergeCell ref="BQ63:BT64"/>
    <mergeCell ref="BU63:CA64"/>
    <mergeCell ref="CB63:CF64"/>
    <mergeCell ref="H65:M66"/>
    <mergeCell ref="N65:Q66"/>
    <mergeCell ref="H59:M60"/>
    <mergeCell ref="N59:Q60"/>
    <mergeCell ref="BF59:BI60"/>
    <mergeCell ref="BJ59:BL60"/>
    <mergeCell ref="H51:M52"/>
    <mergeCell ref="N51:Q52"/>
    <mergeCell ref="R51:T52"/>
    <mergeCell ref="AV51:AY52"/>
    <mergeCell ref="BU53:CA54"/>
    <mergeCell ref="CB53:CF54"/>
    <mergeCell ref="H55:M56"/>
    <mergeCell ref="N55:Q56"/>
    <mergeCell ref="R55:T56"/>
    <mergeCell ref="U55:X56"/>
    <mergeCell ref="Y55:AB56"/>
    <mergeCell ref="AC53:AI54"/>
    <mergeCell ref="AJ53:AN54"/>
    <mergeCell ref="AZ53:BE54"/>
    <mergeCell ref="BF53:BI54"/>
    <mergeCell ref="BJ53:BL54"/>
    <mergeCell ref="BM51:BP52"/>
    <mergeCell ref="BQ51:BT52"/>
    <mergeCell ref="BU51:CA52"/>
    <mergeCell ref="CB51:CF52"/>
    <mergeCell ref="H53:M54"/>
    <mergeCell ref="N53:Q54"/>
    <mergeCell ref="R53:T54"/>
    <mergeCell ref="U53:X54"/>
    <mergeCell ref="Y53:AB54"/>
    <mergeCell ref="AC51:AI52"/>
    <mergeCell ref="AJ51:AN52"/>
    <mergeCell ref="AZ51:BE52"/>
    <mergeCell ref="BF51:BI52"/>
    <mergeCell ref="BJ51:BL52"/>
    <mergeCell ref="BM53:BP54"/>
    <mergeCell ref="BQ53:BT54"/>
    <mergeCell ref="AS45:AY46"/>
    <mergeCell ref="AZ45:BE46"/>
    <mergeCell ref="BF45:BI46"/>
    <mergeCell ref="BJ45:BL46"/>
    <mergeCell ref="BM45:BP46"/>
    <mergeCell ref="BQ45:BT46"/>
    <mergeCell ref="A43:AN44"/>
    <mergeCell ref="AS43:CF44"/>
    <mergeCell ref="A45:G46"/>
    <mergeCell ref="H45:M46"/>
    <mergeCell ref="N45:Q46"/>
    <mergeCell ref="R45:T46"/>
    <mergeCell ref="U45:X46"/>
    <mergeCell ref="Y45:AB46"/>
    <mergeCell ref="AC45:AI46"/>
    <mergeCell ref="AJ45:AN46"/>
    <mergeCell ref="BM47:BP48"/>
    <mergeCell ref="BQ47:BT48"/>
    <mergeCell ref="BU47:CA48"/>
    <mergeCell ref="CB47:CF48"/>
    <mergeCell ref="AJ47:AN48"/>
    <mergeCell ref="AZ47:BE48"/>
    <mergeCell ref="BF47:BI48"/>
    <mergeCell ref="BJ47:BL48"/>
    <mergeCell ref="BU45:CA46"/>
    <mergeCell ref="CB45:CF46"/>
    <mergeCell ref="H47:M48"/>
    <mergeCell ref="N47:Q48"/>
    <mergeCell ref="R47:T48"/>
    <mergeCell ref="U47:X48"/>
    <mergeCell ref="Y47:AB48"/>
    <mergeCell ref="AC47:AI48"/>
    <mergeCell ref="BM32:BP33"/>
    <mergeCell ref="BQ32:BT33"/>
    <mergeCell ref="CX30:DA31"/>
    <mergeCell ref="DB30:DD31"/>
    <mergeCell ref="DE30:DH31"/>
    <mergeCell ref="DI30:DL31"/>
    <mergeCell ref="DM30:DS31"/>
    <mergeCell ref="BJ38:BL39"/>
    <mergeCell ref="BM38:BP39"/>
    <mergeCell ref="CR38:CW39"/>
    <mergeCell ref="CX38:DA39"/>
    <mergeCell ref="DB38:DD39"/>
    <mergeCell ref="DE38:DH39"/>
    <mergeCell ref="H38:M39"/>
    <mergeCell ref="N38:Q39"/>
    <mergeCell ref="R38:T39"/>
    <mergeCell ref="U38:X39"/>
    <mergeCell ref="AZ38:BE39"/>
    <mergeCell ref="BF38:BI39"/>
    <mergeCell ref="BJ36:BL37"/>
    <mergeCell ref="BM36:BP37"/>
    <mergeCell ref="CR36:CW37"/>
    <mergeCell ref="CX36:DA37"/>
    <mergeCell ref="DB36:DD37"/>
    <mergeCell ref="DE36:DH37"/>
    <mergeCell ref="H36:M37"/>
    <mergeCell ref="N36:Q37"/>
    <mergeCell ref="R36:T37"/>
    <mergeCell ref="U36:X37"/>
    <mergeCell ref="AZ36:BE37"/>
    <mergeCell ref="BF36:BI37"/>
    <mergeCell ref="CX34:DA35"/>
    <mergeCell ref="DB34:DD35"/>
    <mergeCell ref="DE34:DH35"/>
    <mergeCell ref="DI34:DL35"/>
    <mergeCell ref="DM34:DS35"/>
    <mergeCell ref="DT34:DX35"/>
    <mergeCell ref="BM34:BP35"/>
    <mergeCell ref="BQ34:BT35"/>
    <mergeCell ref="BU34:CA35"/>
    <mergeCell ref="CB34:CF35"/>
    <mergeCell ref="CR34:CW35"/>
    <mergeCell ref="AC34:AI35"/>
    <mergeCell ref="AJ34:AN35"/>
    <mergeCell ref="AZ34:BE35"/>
    <mergeCell ref="BF34:BI35"/>
    <mergeCell ref="BJ34:BL35"/>
    <mergeCell ref="AS16:AU35"/>
    <mergeCell ref="AV16:AY17"/>
    <mergeCell ref="CK16:CM35"/>
    <mergeCell ref="CN16:CQ17"/>
    <mergeCell ref="AC18:AI19"/>
    <mergeCell ref="AJ18:AN19"/>
    <mergeCell ref="AV18:AY19"/>
    <mergeCell ref="AZ18:BE19"/>
    <mergeCell ref="BF18:BI19"/>
    <mergeCell ref="BJ18:BL19"/>
    <mergeCell ref="BM18:BP19"/>
    <mergeCell ref="BM30:BP31"/>
    <mergeCell ref="BQ30:BT31"/>
    <mergeCell ref="AC26:AI27"/>
    <mergeCell ref="AJ26:AN27"/>
    <mergeCell ref="H34:M35"/>
    <mergeCell ref="N34:Q35"/>
    <mergeCell ref="R34:T35"/>
    <mergeCell ref="U34:X35"/>
    <mergeCell ref="Y34:AB35"/>
    <mergeCell ref="U32:X33"/>
    <mergeCell ref="Y32:AB33"/>
    <mergeCell ref="AC32:AI33"/>
    <mergeCell ref="AJ32:AN33"/>
    <mergeCell ref="CX32:DA33"/>
    <mergeCell ref="DB32:DD33"/>
    <mergeCell ref="AZ32:BE33"/>
    <mergeCell ref="BF32:BI33"/>
    <mergeCell ref="BJ32:BL33"/>
    <mergeCell ref="BU32:CA33"/>
    <mergeCell ref="CB32:CF33"/>
    <mergeCell ref="CR32:CW33"/>
    <mergeCell ref="U30:X31"/>
    <mergeCell ref="Y30:AB31"/>
    <mergeCell ref="AC30:AI31"/>
    <mergeCell ref="AJ30:AN31"/>
    <mergeCell ref="DT30:DX31"/>
    <mergeCell ref="BU30:CA31"/>
    <mergeCell ref="CB30:CF31"/>
    <mergeCell ref="CR30:CW31"/>
    <mergeCell ref="AZ30:BE31"/>
    <mergeCell ref="BF30:BI31"/>
    <mergeCell ref="BJ30:BL31"/>
    <mergeCell ref="H30:M31"/>
    <mergeCell ref="N30:Q31"/>
    <mergeCell ref="R30:T31"/>
    <mergeCell ref="H32:M33"/>
    <mergeCell ref="N32:Q33"/>
    <mergeCell ref="R32:T33"/>
    <mergeCell ref="DE32:DH33"/>
    <mergeCell ref="DI32:DL33"/>
    <mergeCell ref="DM32:DS33"/>
    <mergeCell ref="DT32:DX33"/>
    <mergeCell ref="AZ26:BE27"/>
    <mergeCell ref="BM24:BP25"/>
    <mergeCell ref="BQ24:BT25"/>
    <mergeCell ref="BU24:CA25"/>
    <mergeCell ref="BQ22:BT23"/>
    <mergeCell ref="BU22:CA23"/>
    <mergeCell ref="CB22:CF23"/>
    <mergeCell ref="CR22:CW23"/>
    <mergeCell ref="H28:M29"/>
    <mergeCell ref="N28:Q29"/>
    <mergeCell ref="R28:T29"/>
    <mergeCell ref="U28:X29"/>
    <mergeCell ref="Y28:AB29"/>
    <mergeCell ref="DT28:DX29"/>
    <mergeCell ref="BM28:BP29"/>
    <mergeCell ref="BQ28:BT29"/>
    <mergeCell ref="BU28:CA29"/>
    <mergeCell ref="CB28:CF29"/>
    <mergeCell ref="CR28:CW29"/>
    <mergeCell ref="AC28:AI29"/>
    <mergeCell ref="AJ28:AN29"/>
    <mergeCell ref="AZ28:BE29"/>
    <mergeCell ref="BF28:BI29"/>
    <mergeCell ref="BJ28:BL29"/>
    <mergeCell ref="U16:X17"/>
    <mergeCell ref="Y16:AB17"/>
    <mergeCell ref="AC16:AI17"/>
    <mergeCell ref="AJ16:AN1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AZ20:BE21"/>
    <mergeCell ref="BF20:BI21"/>
    <mergeCell ref="BJ20:BL21"/>
    <mergeCell ref="BM20:BP21"/>
    <mergeCell ref="BQ20:BT21"/>
    <mergeCell ref="CX24:DA25"/>
    <mergeCell ref="DB24:DD25"/>
    <mergeCell ref="DE24:DH25"/>
    <mergeCell ref="DI24:DL25"/>
    <mergeCell ref="DM24:DS25"/>
    <mergeCell ref="CR26:CW27"/>
    <mergeCell ref="DM22:DS23"/>
    <mergeCell ref="CX16:DA17"/>
    <mergeCell ref="DB16:DD17"/>
    <mergeCell ref="DE16:DH17"/>
    <mergeCell ref="DI16:DL17"/>
    <mergeCell ref="DM16:DS17"/>
    <mergeCell ref="BQ18:BT19"/>
    <mergeCell ref="DT16:DX17"/>
    <mergeCell ref="BU16:CA17"/>
    <mergeCell ref="CB16:CF17"/>
    <mergeCell ref="CR16:CW17"/>
    <mergeCell ref="BU20:CA21"/>
    <mergeCell ref="CB20:CF21"/>
    <mergeCell ref="CR20:CW21"/>
    <mergeCell ref="DT22:DX23"/>
    <mergeCell ref="AC20:AI21"/>
    <mergeCell ref="AJ20:AN21"/>
    <mergeCell ref="AC22:AI23"/>
    <mergeCell ref="AJ22:AN23"/>
    <mergeCell ref="CX18:DA19"/>
    <mergeCell ref="DB18:DD19"/>
    <mergeCell ref="DE18:DH19"/>
    <mergeCell ref="DI18:DL19"/>
    <mergeCell ref="DM18:DS19"/>
    <mergeCell ref="DT18:DX19"/>
    <mergeCell ref="AZ16:BE17"/>
    <mergeCell ref="BF16:BI17"/>
    <mergeCell ref="BJ16:BL17"/>
    <mergeCell ref="BM16:BP17"/>
    <mergeCell ref="BQ16:BT17"/>
    <mergeCell ref="AZ22:BE23"/>
    <mergeCell ref="BU18:CA19"/>
    <mergeCell ref="CB18:CF19"/>
    <mergeCell ref="CN18:CQ19"/>
    <mergeCell ref="CR18:CW19"/>
    <mergeCell ref="DB14:DD15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DT24:DX25"/>
    <mergeCell ref="H16:M17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U22:X23"/>
    <mergeCell ref="Y22:AB23"/>
    <mergeCell ref="U20:X21"/>
    <mergeCell ref="Y20:AB21"/>
    <mergeCell ref="CX22:DA23"/>
    <mergeCell ref="DB22:DD23"/>
    <mergeCell ref="DE22:DH23"/>
    <mergeCell ref="DI22:DL23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A16:C35"/>
    <mergeCell ref="D16:G17"/>
    <mergeCell ref="D18:G19"/>
    <mergeCell ref="H18:M19"/>
    <mergeCell ref="N18:Q19"/>
    <mergeCell ref="R18:T19"/>
    <mergeCell ref="U18:X19"/>
    <mergeCell ref="Y18:AB19"/>
    <mergeCell ref="D28:G29"/>
    <mergeCell ref="H8:K9"/>
    <mergeCell ref="L8:O9"/>
    <mergeCell ref="P8:S9"/>
    <mergeCell ref="Y8:AB9"/>
    <mergeCell ref="AC8:AF9"/>
    <mergeCell ref="AG8:AK9"/>
    <mergeCell ref="CX14:DA15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</mergeCells>
  <pageMargins left="0" right="0" top="0" bottom="0" header="0" footer="0"/>
  <pageSetup paperSize="9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C8B9-243A-514D-80CC-FE4E3242A3B3}">
  <sheetPr codeName="Tabelle24"/>
  <dimension ref="A1:HL223"/>
  <sheetViews>
    <sheetView zoomScale="160" zoomScaleNormal="160" workbookViewId="0">
      <selection sqref="A1:DX3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>
        <v>23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358" t="s">
        <v>4</v>
      </c>
      <c r="BX6" s="358"/>
      <c r="BY6" s="358"/>
      <c r="BZ6" s="358"/>
      <c r="CA6" s="358"/>
      <c r="CB6" s="358"/>
      <c r="CC6" s="358"/>
      <c r="CD6" s="358"/>
      <c r="CE6" s="358"/>
      <c r="CF6" s="358"/>
      <c r="CG6" s="358"/>
      <c r="CH6" s="358"/>
      <c r="CI6" s="274"/>
      <c r="CJ6" s="28"/>
      <c r="CK6" s="28"/>
      <c r="CL6" s="31"/>
      <c r="CM6" s="358" t="s">
        <v>5</v>
      </c>
      <c r="CN6" s="358"/>
      <c r="CO6" s="358"/>
      <c r="CP6" s="358"/>
      <c r="CQ6" s="358"/>
      <c r="CR6" s="358"/>
      <c r="CS6" s="358"/>
      <c r="CT6" s="358"/>
      <c r="CU6" s="358"/>
      <c r="CV6" s="358"/>
      <c r="CW6" s="358"/>
      <c r="CX6" s="358"/>
      <c r="CY6" s="274"/>
      <c r="CZ6" s="69"/>
      <c r="DA6" s="69"/>
      <c r="DB6" s="69"/>
      <c r="DC6" s="69"/>
      <c r="DD6" s="359" t="s">
        <v>6</v>
      </c>
      <c r="DE6" s="359"/>
      <c r="DF6" s="359"/>
      <c r="DG6" s="359"/>
      <c r="DH6" s="359"/>
      <c r="DI6" s="359"/>
      <c r="DJ6" s="359"/>
      <c r="DK6" s="359"/>
      <c r="DL6" s="359"/>
      <c r="DM6" s="359"/>
      <c r="DN6" s="359"/>
      <c r="DO6" s="359"/>
      <c r="DP6" s="359"/>
      <c r="DQ6" s="274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358"/>
      <c r="BX7" s="358"/>
      <c r="BY7" s="358"/>
      <c r="BZ7" s="358"/>
      <c r="CA7" s="358"/>
      <c r="CB7" s="358"/>
      <c r="CC7" s="358"/>
      <c r="CD7" s="358"/>
      <c r="CE7" s="358"/>
      <c r="CF7" s="358"/>
      <c r="CG7" s="358"/>
      <c r="CH7" s="358"/>
      <c r="CI7" s="274"/>
      <c r="CJ7" s="28"/>
      <c r="CK7" s="28"/>
      <c r="CL7" s="31"/>
      <c r="CM7" s="358"/>
      <c r="CN7" s="358"/>
      <c r="CO7" s="358"/>
      <c r="CP7" s="358"/>
      <c r="CQ7" s="358"/>
      <c r="CR7" s="358"/>
      <c r="CS7" s="358"/>
      <c r="CT7" s="358"/>
      <c r="CU7" s="358"/>
      <c r="CV7" s="358"/>
      <c r="CW7" s="358"/>
      <c r="CX7" s="358"/>
      <c r="CY7" s="274"/>
      <c r="CZ7" s="69"/>
      <c r="DA7" s="69"/>
      <c r="DB7" s="69"/>
      <c r="DC7" s="69"/>
      <c r="DD7" s="359"/>
      <c r="DE7" s="359"/>
      <c r="DF7" s="359"/>
      <c r="DG7" s="359"/>
      <c r="DH7" s="359"/>
      <c r="DI7" s="359"/>
      <c r="DJ7" s="359"/>
      <c r="DK7" s="359"/>
      <c r="DL7" s="359"/>
      <c r="DM7" s="359"/>
      <c r="DN7" s="359"/>
      <c r="DO7" s="359"/>
      <c r="DP7" s="359"/>
      <c r="DQ7" s="274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IF(N38="",0,N38)+IF(AD130="",0,AD130)+IF(BF130="",0,BF130)+IF(CX130="",0,CX130)</f>
        <v>0</v>
      </c>
      <c r="Z8" s="98"/>
      <c r="AA8" s="98"/>
      <c r="AB8" s="98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6"/>
      <c r="AM8" s="46"/>
      <c r="AN8" s="46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6"/>
      <c r="BC8" s="46"/>
      <c r="BD8" s="46"/>
      <c r="BF8" s="98">
        <f>IF(CX153="",0,CX153)+IF(AC176="",0,AC176)</f>
        <v>0</v>
      </c>
      <c r="BG8" s="98"/>
      <c r="BH8" s="98"/>
      <c r="BI8" s="98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6"/>
      <c r="BT8" s="46"/>
      <c r="BU8" s="46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6"/>
      <c r="CK8" s="46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6"/>
      <c r="AM9" s="46"/>
      <c r="AN9" s="46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6"/>
      <c r="BC9" s="46"/>
      <c r="BD9" s="46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6"/>
      <c r="BT9" s="46"/>
      <c r="BU9" s="46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6"/>
      <c r="CK9" s="46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G10" s="45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6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6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6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6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6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6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s="41" customFormat="1" ht="6" customHeight="1"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</row>
    <row r="76" spans="1:84" s="41" customFormat="1" ht="6" customHeight="1"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</row>
    <row r="111" spans="1:128" ht="6" customHeight="1" thickBot="1"/>
    <row r="112" spans="1:128" ht="6" customHeight="1">
      <c r="A112" s="105" t="s">
        <v>27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7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08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10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6"/>
      <c r="AP114" s="46"/>
      <c r="AQ114" s="46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6"/>
      <c r="AP115" s="46"/>
      <c r="AQ115" s="46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54"/>
      <c r="Z128" s="55"/>
      <c r="AA128" s="55"/>
      <c r="AB128" s="55"/>
      <c r="AC128" s="55"/>
      <c r="AD128" s="54"/>
      <c r="AE128" s="55"/>
      <c r="AF128" s="56"/>
      <c r="AG128" s="55"/>
      <c r="AH128" s="55"/>
      <c r="AI128" s="55"/>
      <c r="AJ128" s="57"/>
      <c r="AK128" s="58"/>
      <c r="AL128" s="58"/>
      <c r="AM128" s="58"/>
      <c r="AN128" s="59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54"/>
      <c r="Z129" s="55"/>
      <c r="AA129" s="55"/>
      <c r="AB129" s="55"/>
      <c r="AC129" s="55"/>
      <c r="AD129" s="54"/>
      <c r="AE129" s="55"/>
      <c r="AF129" s="56"/>
      <c r="AG129" s="55"/>
      <c r="AH129" s="55"/>
      <c r="AI129" s="55"/>
      <c r="AJ129" s="57"/>
      <c r="AK129" s="58"/>
      <c r="AL129" s="58"/>
      <c r="AM129" s="58"/>
      <c r="AN129" s="59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06" t="str">
        <f>IF(N130="","",N130+N130*0.4)</f>
        <v/>
      </c>
      <c r="AE130" s="194"/>
      <c r="AF130" s="207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208"/>
      <c r="AE131" s="195"/>
      <c r="AF131" s="209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05" t="s">
        <v>31</v>
      </c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7"/>
      <c r="AO135" s="47"/>
      <c r="AP135" s="47"/>
      <c r="AQ135" s="47"/>
      <c r="AS135" s="105" t="s">
        <v>32</v>
      </c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7"/>
      <c r="CK135" s="188" t="s">
        <v>33</v>
      </c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90"/>
    </row>
    <row r="136" spans="1:128" ht="6" customHeight="1">
      <c r="A136" s="108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10"/>
      <c r="AO136" s="47"/>
      <c r="AP136" s="47"/>
      <c r="AQ136" s="47"/>
      <c r="AS136" s="108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  <c r="BO136" s="109"/>
      <c r="BP136" s="109"/>
      <c r="BQ136" s="109"/>
      <c r="BR136" s="109"/>
      <c r="BS136" s="109"/>
      <c r="BT136" s="109"/>
      <c r="BU136" s="109"/>
      <c r="BV136" s="109"/>
      <c r="BW136" s="109"/>
      <c r="BX136" s="109"/>
      <c r="BY136" s="109"/>
      <c r="BZ136" s="109"/>
      <c r="CA136" s="109"/>
      <c r="CB136" s="109"/>
      <c r="CC136" s="109"/>
      <c r="CD136" s="109"/>
      <c r="CE136" s="109"/>
      <c r="CF136" s="110"/>
      <c r="CK136" s="191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3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6"/>
      <c r="AP137" s="46"/>
      <c r="AQ137" s="46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6"/>
      <c r="AP138" s="46"/>
      <c r="AQ138" s="46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54"/>
      <c r="Z151" s="55"/>
      <c r="AA151" s="55"/>
      <c r="AB151" s="55"/>
      <c r="AC151" s="54"/>
      <c r="AD151" s="55"/>
      <c r="AE151" s="55"/>
      <c r="AF151" s="56"/>
      <c r="AG151" s="55"/>
      <c r="AH151" s="55"/>
      <c r="AI151" s="55"/>
      <c r="AJ151" s="57"/>
      <c r="AK151" s="58"/>
      <c r="AL151" s="58"/>
      <c r="AM151" s="58"/>
      <c r="AN151" s="59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54"/>
      <c r="Z152" s="55"/>
      <c r="AA152" s="55"/>
      <c r="AB152" s="55"/>
      <c r="AC152" s="54"/>
      <c r="AD152" s="55"/>
      <c r="AE152" s="55"/>
      <c r="AF152" s="56"/>
      <c r="AG152" s="55"/>
      <c r="AH152" s="55"/>
      <c r="AI152" s="55"/>
      <c r="AJ152" s="57"/>
      <c r="AK152" s="58"/>
      <c r="AL152" s="58"/>
      <c r="AM152" s="58"/>
      <c r="AN152" s="59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">
        <v>34</v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05" t="s">
        <v>35</v>
      </c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7"/>
      <c r="AS158" s="188" t="s">
        <v>36</v>
      </c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90"/>
      <c r="CK158" s="105" t="s">
        <v>37</v>
      </c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7"/>
    </row>
    <row r="159" spans="1:128" ht="6" customHeight="1">
      <c r="A159" s="108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10"/>
      <c r="AS159" s="191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3"/>
      <c r="CK159" s="108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10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54"/>
      <c r="Z174" s="55"/>
      <c r="AA174" s="55"/>
      <c r="AB174" s="55"/>
      <c r="AC174" s="54"/>
      <c r="AD174" s="55"/>
      <c r="AE174" s="55"/>
      <c r="AF174" s="56"/>
      <c r="AG174" s="55"/>
      <c r="AH174" s="55"/>
      <c r="AI174" s="55"/>
      <c r="AJ174" s="57"/>
      <c r="AK174" s="58"/>
      <c r="AL174" s="58"/>
      <c r="AM174" s="58"/>
      <c r="AN174" s="59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54"/>
      <c r="Z175" s="55"/>
      <c r="AA175" s="55"/>
      <c r="AB175" s="55"/>
      <c r="AC175" s="54"/>
      <c r="AD175" s="55"/>
      <c r="AE175" s="55"/>
      <c r="AF175" s="56"/>
      <c r="AG175" s="55"/>
      <c r="AH175" s="55"/>
      <c r="AI175" s="55"/>
      <c r="AJ175" s="57"/>
      <c r="AK175" s="58"/>
      <c r="AL175" s="58"/>
      <c r="AM175" s="58"/>
      <c r="AN175" s="59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">
        <v>34</v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31" t="s">
        <v>38</v>
      </c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3"/>
      <c r="AS181" s="231" t="s">
        <v>39</v>
      </c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232"/>
      <c r="BH181" s="232"/>
      <c r="BI181" s="232"/>
      <c r="BJ181" s="232"/>
      <c r="BK181" s="232"/>
      <c r="BL181" s="232"/>
      <c r="BM181" s="232"/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  <c r="BZ181" s="232"/>
      <c r="CA181" s="232"/>
      <c r="CB181" s="232"/>
      <c r="CC181" s="232"/>
      <c r="CD181" s="232"/>
      <c r="CE181" s="232"/>
      <c r="CF181" s="233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6"/>
      <c r="AS182" s="234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5"/>
      <c r="CA182" s="235"/>
      <c r="CB182" s="235"/>
      <c r="CC182" s="235"/>
      <c r="CD182" s="235"/>
      <c r="CE182" s="235"/>
      <c r="CF182" s="236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55"/>
      <c r="Z197" s="55"/>
      <c r="AA197" s="55"/>
      <c r="AB197" s="55"/>
      <c r="AC197" s="55"/>
      <c r="AD197" s="54"/>
      <c r="AE197" s="55"/>
      <c r="AF197" s="56"/>
      <c r="AG197" s="55"/>
      <c r="AH197" s="55"/>
      <c r="AI197" s="55"/>
      <c r="AJ197" s="57"/>
      <c r="AK197" s="58"/>
      <c r="AL197" s="58"/>
      <c r="AM197" s="58"/>
      <c r="AN197" s="59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55"/>
      <c r="BR197" s="55"/>
      <c r="BS197" s="55"/>
      <c r="BT197" s="55"/>
      <c r="BU197" s="55"/>
      <c r="BV197" s="54"/>
      <c r="BW197" s="55"/>
      <c r="BX197" s="56"/>
      <c r="BY197" s="55"/>
      <c r="BZ197" s="55"/>
      <c r="CA197" s="55"/>
      <c r="CB197" s="57"/>
      <c r="CC197" s="58"/>
      <c r="CD197" s="58"/>
      <c r="CE197" s="58"/>
      <c r="CF197" s="59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55"/>
      <c r="DJ197" s="55"/>
      <c r="DK197" s="55"/>
      <c r="DL197" s="55"/>
      <c r="DM197" s="55"/>
      <c r="DN197" s="54"/>
      <c r="DO197" s="55"/>
      <c r="DP197" s="56"/>
      <c r="DQ197" s="55"/>
      <c r="DR197" s="55"/>
      <c r="DS197" s="55"/>
      <c r="DT197" s="57"/>
      <c r="DU197" s="58"/>
      <c r="DV197" s="58"/>
      <c r="DW197" s="58"/>
      <c r="DX197" s="59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55"/>
      <c r="Z198" s="55"/>
      <c r="AA198" s="55"/>
      <c r="AB198" s="55"/>
      <c r="AC198" s="55"/>
      <c r="AD198" s="54"/>
      <c r="AE198" s="55"/>
      <c r="AF198" s="56"/>
      <c r="AG198" s="55"/>
      <c r="AH198" s="55"/>
      <c r="AI198" s="55"/>
      <c r="AJ198" s="57"/>
      <c r="AK198" s="58"/>
      <c r="AL198" s="58"/>
      <c r="AM198" s="58"/>
      <c r="AN198" s="59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55"/>
      <c r="BR198" s="55"/>
      <c r="BS198" s="55"/>
      <c r="BT198" s="55"/>
      <c r="BU198" s="55"/>
      <c r="BV198" s="54"/>
      <c r="BW198" s="55"/>
      <c r="BX198" s="56"/>
      <c r="BY198" s="55"/>
      <c r="BZ198" s="55"/>
      <c r="CA198" s="55"/>
      <c r="CB198" s="57"/>
      <c r="CC198" s="58"/>
      <c r="CD198" s="58"/>
      <c r="CE198" s="58"/>
      <c r="CF198" s="59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55"/>
      <c r="DJ198" s="55"/>
      <c r="DK198" s="55"/>
      <c r="DL198" s="55"/>
      <c r="DM198" s="55"/>
      <c r="DN198" s="54"/>
      <c r="DO198" s="55"/>
      <c r="DP198" s="56"/>
      <c r="DQ198" s="55"/>
      <c r="DR198" s="55"/>
      <c r="DS198" s="55"/>
      <c r="DT198" s="57"/>
      <c r="DU198" s="58"/>
      <c r="DV198" s="58"/>
      <c r="DW198" s="58"/>
      <c r="DX198" s="59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05" t="s">
        <v>45</v>
      </c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7"/>
    </row>
    <row r="205" spans="1:220" ht="6" customHeight="1">
      <c r="A205" s="108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10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53:G54"/>
    <mergeCell ref="AV53:AY54"/>
    <mergeCell ref="D55:G56"/>
    <mergeCell ref="AV55:AY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BM53:BP54"/>
    <mergeCell ref="BQ53:BT54"/>
    <mergeCell ref="BU65:CA66"/>
    <mergeCell ref="CB65:CF66"/>
    <mergeCell ref="BU61:CA62"/>
    <mergeCell ref="CB61:CF62"/>
    <mergeCell ref="BM55:BP56"/>
    <mergeCell ref="BQ55:BT56"/>
    <mergeCell ref="BU55:CA56"/>
    <mergeCell ref="CB55:CF56"/>
    <mergeCell ref="BU59:CA60"/>
    <mergeCell ref="CB59:CF60"/>
    <mergeCell ref="BU53:CA54"/>
    <mergeCell ref="CB53:CF54"/>
    <mergeCell ref="U55:X56"/>
    <mergeCell ref="Y55:AB56"/>
    <mergeCell ref="AZ55:BE56"/>
    <mergeCell ref="BF55:BI56"/>
    <mergeCell ref="BJ55:BL56"/>
    <mergeCell ref="H61:M62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D65:G66"/>
    <mergeCell ref="AV65:AY66"/>
    <mergeCell ref="BM49:BP50"/>
    <mergeCell ref="BQ49:BT50"/>
    <mergeCell ref="BU49:CA50"/>
    <mergeCell ref="CB49:CF50"/>
    <mergeCell ref="D51:G52"/>
    <mergeCell ref="DI18:DL19"/>
    <mergeCell ref="DM18:DS19"/>
    <mergeCell ref="DT18:DX19"/>
    <mergeCell ref="D20:G21"/>
    <mergeCell ref="AV20:AY21"/>
    <mergeCell ref="CN20:CQ21"/>
    <mergeCell ref="D22:G23"/>
    <mergeCell ref="AV22:AY23"/>
    <mergeCell ref="CN22:CQ23"/>
    <mergeCell ref="AC20:AI21"/>
    <mergeCell ref="AJ20:AN21"/>
    <mergeCell ref="CN24:CQ25"/>
    <mergeCell ref="D26:G27"/>
    <mergeCell ref="AV26:AY27"/>
    <mergeCell ref="CN26:CQ27"/>
    <mergeCell ref="D28:G29"/>
    <mergeCell ref="AV28:AY29"/>
    <mergeCell ref="CN28:CQ29"/>
    <mergeCell ref="DT28:DX29"/>
    <mergeCell ref="BQ28:BT29"/>
    <mergeCell ref="BU28:CA29"/>
    <mergeCell ref="CB28:CF29"/>
    <mergeCell ref="CR28:CW29"/>
    <mergeCell ref="DT26:DX27"/>
    <mergeCell ref="BM26:BP27"/>
    <mergeCell ref="BQ26:BT27"/>
    <mergeCell ref="BU26:CA27"/>
    <mergeCell ref="CB26:CF27"/>
    <mergeCell ref="CR26:CW27"/>
    <mergeCell ref="AC26:AI27"/>
    <mergeCell ref="AJ26:AN27"/>
    <mergeCell ref="AZ26:BE27"/>
    <mergeCell ref="BJ69:BL70"/>
    <mergeCell ref="BM69:BP70"/>
    <mergeCell ref="Y63:AB64"/>
    <mergeCell ref="AC63:AI64"/>
    <mergeCell ref="AJ63:AN64"/>
    <mergeCell ref="BQ63:BT64"/>
    <mergeCell ref="AC59:AI60"/>
    <mergeCell ref="AJ59:AN60"/>
    <mergeCell ref="BQ59:BT60"/>
    <mergeCell ref="AZ65:BE66"/>
    <mergeCell ref="BF65:BI66"/>
    <mergeCell ref="BJ65:BL66"/>
    <mergeCell ref="BM65:BP66"/>
    <mergeCell ref="BQ65:BT66"/>
    <mergeCell ref="H67:M68"/>
    <mergeCell ref="N67:Q68"/>
    <mergeCell ref="R67:T68"/>
    <mergeCell ref="U67:X68"/>
    <mergeCell ref="AZ67:BE68"/>
    <mergeCell ref="BF67:BI68"/>
    <mergeCell ref="BJ67:BL68"/>
    <mergeCell ref="BM67:BP68"/>
    <mergeCell ref="BQ61:BT62"/>
    <mergeCell ref="N47:Q48"/>
    <mergeCell ref="R47:T48"/>
    <mergeCell ref="U47:X48"/>
    <mergeCell ref="AC65:AI66"/>
    <mergeCell ref="AJ65:AN66"/>
    <mergeCell ref="N61:Q62"/>
    <mergeCell ref="R61:T62"/>
    <mergeCell ref="H53:M54"/>
    <mergeCell ref="N53:Q54"/>
    <mergeCell ref="R53:T54"/>
    <mergeCell ref="U53:X54"/>
    <mergeCell ref="Y53:AB54"/>
    <mergeCell ref="H51:M52"/>
    <mergeCell ref="N51:Q52"/>
    <mergeCell ref="R51:T52"/>
    <mergeCell ref="U51:X52"/>
    <mergeCell ref="Y51:AB52"/>
    <mergeCell ref="H47:M48"/>
    <mergeCell ref="Y61:AB62"/>
    <mergeCell ref="AC61:AI62"/>
    <mergeCell ref="AJ61:AN62"/>
    <mergeCell ref="AC55:AI56"/>
    <mergeCell ref="AJ55:AN56"/>
    <mergeCell ref="AC53:AI54"/>
    <mergeCell ref="AJ53:AN54"/>
    <mergeCell ref="H55:M56"/>
    <mergeCell ref="N55:Q56"/>
    <mergeCell ref="R55:T56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DT199:DX200"/>
    <mergeCell ref="A204:AN205"/>
    <mergeCell ref="A206:C207"/>
    <mergeCell ref="D206:G207"/>
    <mergeCell ref="A208:G209"/>
    <mergeCell ref="Y208:AB209"/>
    <mergeCell ref="AC208:AI209"/>
    <mergeCell ref="AJ208:AN209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218:G219"/>
    <mergeCell ref="H218:M219"/>
    <mergeCell ref="N218:Q219"/>
    <mergeCell ref="R218:T219"/>
    <mergeCell ref="U218:X219"/>
    <mergeCell ref="Y218:AB219"/>
    <mergeCell ref="DE197:DH198"/>
    <mergeCell ref="AZ199:BE200"/>
    <mergeCell ref="BF199:BI200"/>
    <mergeCell ref="BJ199:BL200"/>
    <mergeCell ref="BJ197:BL198"/>
    <mergeCell ref="BM197:BP198"/>
    <mergeCell ref="CR197:CW198"/>
    <mergeCell ref="CX197:DA198"/>
    <mergeCell ref="DB197:DD198"/>
    <mergeCell ref="H208:M209"/>
    <mergeCell ref="N208:Q209"/>
    <mergeCell ref="R208:T209"/>
    <mergeCell ref="U208:X209"/>
    <mergeCell ref="Y199:AC200"/>
    <mergeCell ref="AC214:AI215"/>
    <mergeCell ref="AJ214:AN215"/>
    <mergeCell ref="DE195:DH196"/>
    <mergeCell ref="AC210:AI211"/>
    <mergeCell ref="AJ210:AN211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CX195:DA196"/>
    <mergeCell ref="DB195:DD196"/>
    <mergeCell ref="AS195:AY196"/>
    <mergeCell ref="AZ195:BE196"/>
    <mergeCell ref="BF195:BI196"/>
    <mergeCell ref="BJ195:BL196"/>
    <mergeCell ref="BM195:BP196"/>
    <mergeCell ref="BQ195:BT196"/>
    <mergeCell ref="BV199:BX200"/>
    <mergeCell ref="BY199:CA200"/>
    <mergeCell ref="CB199:CF200"/>
    <mergeCell ref="CR199:CW200"/>
    <mergeCell ref="AD199:AF200"/>
    <mergeCell ref="AG199:AI200"/>
    <mergeCell ref="AJ199:AN200"/>
    <mergeCell ref="DM193:DS194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CK193:CQ194"/>
    <mergeCell ref="CR193:CW194"/>
    <mergeCell ref="CX193:DA194"/>
    <mergeCell ref="DB193:DD194"/>
    <mergeCell ref="DE193:DH194"/>
    <mergeCell ref="DI193:DL194"/>
    <mergeCell ref="BF193:BI194"/>
    <mergeCell ref="BJ193:BL194"/>
    <mergeCell ref="BM193:BP194"/>
    <mergeCell ref="BQ193:BT194"/>
    <mergeCell ref="BU193:CA194"/>
    <mergeCell ref="CB193:CF194"/>
    <mergeCell ref="U193:X194"/>
    <mergeCell ref="Y193:AB194"/>
    <mergeCell ref="AC193:AI194"/>
    <mergeCell ref="AJ193:AN194"/>
    <mergeCell ref="AS193:AY194"/>
    <mergeCell ref="AZ193:BE194"/>
    <mergeCell ref="DI195:DL196"/>
    <mergeCell ref="DM195:DS196"/>
    <mergeCell ref="DT195:DX196"/>
    <mergeCell ref="BU195:CA196"/>
    <mergeCell ref="DM189:DS190"/>
    <mergeCell ref="DT189:DX190"/>
    <mergeCell ref="A191:G192"/>
    <mergeCell ref="H191:M192"/>
    <mergeCell ref="N191:Q192"/>
    <mergeCell ref="R191:T192"/>
    <mergeCell ref="U191:X192"/>
    <mergeCell ref="Y191:AB192"/>
    <mergeCell ref="BU189:CA190"/>
    <mergeCell ref="CB189:CF190"/>
    <mergeCell ref="CK189:CQ190"/>
    <mergeCell ref="CR189:CW190"/>
    <mergeCell ref="CX189:DA190"/>
    <mergeCell ref="DB189:DD190"/>
    <mergeCell ref="AS189:AY190"/>
    <mergeCell ref="AZ189:BE190"/>
    <mergeCell ref="BF189:BI190"/>
    <mergeCell ref="BJ189:BL190"/>
    <mergeCell ref="BM189:BP190"/>
    <mergeCell ref="BQ189:BT190"/>
    <mergeCell ref="CX191:DA192"/>
    <mergeCell ref="DB191:DD192"/>
    <mergeCell ref="DE191:DH192"/>
    <mergeCell ref="DI191:DL192"/>
    <mergeCell ref="DM191:DS192"/>
    <mergeCell ref="DT191:DX192"/>
    <mergeCell ref="BM191:BP192"/>
    <mergeCell ref="BQ191:BT192"/>
    <mergeCell ref="BU191:CA192"/>
    <mergeCell ref="CB191:CF192"/>
    <mergeCell ref="CK191:CQ192"/>
    <mergeCell ref="CR191:CW192"/>
    <mergeCell ref="D183:G184"/>
    <mergeCell ref="AS183:AU184"/>
    <mergeCell ref="AV183:AY184"/>
    <mergeCell ref="CK183:CM184"/>
    <mergeCell ref="CN183:CQ184"/>
    <mergeCell ref="H176:M177"/>
    <mergeCell ref="N176:Q177"/>
    <mergeCell ref="R176:T177"/>
    <mergeCell ref="U176:X177"/>
    <mergeCell ref="Y176:AB177"/>
    <mergeCell ref="AC176:AF177"/>
    <mergeCell ref="DI185:DL186"/>
    <mergeCell ref="DM185:DS186"/>
    <mergeCell ref="AS181:CF182"/>
    <mergeCell ref="CK181:DX182"/>
    <mergeCell ref="A181:AN182"/>
    <mergeCell ref="CR176:CW177"/>
    <mergeCell ref="CX176:DA177"/>
    <mergeCell ref="DB176:DD177"/>
    <mergeCell ref="DE176:DH177"/>
    <mergeCell ref="BJ176:BL177"/>
    <mergeCell ref="AC183:AI184"/>
    <mergeCell ref="AJ183:AN184"/>
    <mergeCell ref="AZ183:BE184"/>
    <mergeCell ref="BF183:BI184"/>
    <mergeCell ref="H183:M184"/>
    <mergeCell ref="N183:Q184"/>
    <mergeCell ref="R183:T184"/>
    <mergeCell ref="U183:X184"/>
    <mergeCell ref="DT185:DX186"/>
    <mergeCell ref="A183:C184"/>
    <mergeCell ref="BM176:BP177"/>
    <mergeCell ref="DI187:DL188"/>
    <mergeCell ref="DM187:DS188"/>
    <mergeCell ref="DE187:DH188"/>
    <mergeCell ref="DT187:DX188"/>
    <mergeCell ref="CR187:CW188"/>
    <mergeCell ref="CX187:DA188"/>
    <mergeCell ref="DB187:DD188"/>
    <mergeCell ref="CK187:CQ188"/>
    <mergeCell ref="BF187:BI188"/>
    <mergeCell ref="BJ187:BL188"/>
    <mergeCell ref="BM187:BP188"/>
    <mergeCell ref="BQ187:BT188"/>
    <mergeCell ref="BM183:BP184"/>
    <mergeCell ref="BQ183:BT184"/>
    <mergeCell ref="BU183:CA184"/>
    <mergeCell ref="CB183:CF184"/>
    <mergeCell ref="Y183:AB184"/>
    <mergeCell ref="DB185:DD186"/>
    <mergeCell ref="DE185:DH186"/>
    <mergeCell ref="AZ185:BE186"/>
    <mergeCell ref="BF185:BI186"/>
    <mergeCell ref="BJ185:BL186"/>
    <mergeCell ref="BM185:BP186"/>
    <mergeCell ref="BQ185:BT186"/>
    <mergeCell ref="BU185:CA186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BU172:CA173"/>
    <mergeCell ref="CB172:CF173"/>
    <mergeCell ref="CK172:CQ173"/>
    <mergeCell ref="CR172:CW173"/>
    <mergeCell ref="CX172:DA173"/>
    <mergeCell ref="DB172:DD173"/>
    <mergeCell ref="DT170:DX171"/>
    <mergeCell ref="Y172:AB173"/>
    <mergeCell ref="AC172:AI173"/>
    <mergeCell ref="AJ172:AN173"/>
    <mergeCell ref="AS172:AY173"/>
    <mergeCell ref="CB164:CF165"/>
    <mergeCell ref="CK164:CQ165"/>
    <mergeCell ref="CR164:CW165"/>
    <mergeCell ref="DB168:DD169"/>
    <mergeCell ref="DE168:DH169"/>
    <mergeCell ref="DI168:DL169"/>
    <mergeCell ref="DM168:DS169"/>
    <mergeCell ref="DT168:DX169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X164:DA165"/>
    <mergeCell ref="DB164:DD165"/>
    <mergeCell ref="DE164:DH165"/>
    <mergeCell ref="CR170:CW171"/>
    <mergeCell ref="CX170:DA171"/>
    <mergeCell ref="DB170:DD171"/>
    <mergeCell ref="DE170:DH171"/>
    <mergeCell ref="CK149:CQ150"/>
    <mergeCell ref="Y149:AB150"/>
    <mergeCell ref="AC149:AI150"/>
    <mergeCell ref="AJ149:AN150"/>
    <mergeCell ref="AS149:AY150"/>
    <mergeCell ref="AZ149:BE150"/>
    <mergeCell ref="BF149:BI150"/>
    <mergeCell ref="DI166:DL167"/>
    <mergeCell ref="DM166:DS167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DE153:DH154"/>
    <mergeCell ref="A158:AN159"/>
    <mergeCell ref="AS158:CF159"/>
    <mergeCell ref="CK158:DX159"/>
    <mergeCell ref="A160:C161"/>
    <mergeCell ref="D160:G161"/>
    <mergeCell ref="AS160:AU161"/>
    <mergeCell ref="AV160:AY161"/>
    <mergeCell ref="CK160:CM161"/>
    <mergeCell ref="CN160:CQ161"/>
    <mergeCell ref="A166:G167"/>
    <mergeCell ref="DI164:DL165"/>
    <mergeCell ref="DM164:DS165"/>
    <mergeCell ref="DT164:DX165"/>
    <mergeCell ref="H166:M167"/>
    <mergeCell ref="DI147:DL148"/>
    <mergeCell ref="DM147:DS148"/>
    <mergeCell ref="DT147:DX148"/>
    <mergeCell ref="A149:G150"/>
    <mergeCell ref="H149:M150"/>
    <mergeCell ref="N149:Q150"/>
    <mergeCell ref="R149:T150"/>
    <mergeCell ref="U149:X150"/>
    <mergeCell ref="BQ147:BT148"/>
    <mergeCell ref="BU147:CA148"/>
    <mergeCell ref="CB147:CF148"/>
    <mergeCell ref="CK147:CQ148"/>
    <mergeCell ref="CR147:CW148"/>
    <mergeCell ref="CX147:DA148"/>
    <mergeCell ref="AJ147:AN148"/>
    <mergeCell ref="AS147:AY148"/>
    <mergeCell ref="AZ147:BE148"/>
    <mergeCell ref="BF147:BI148"/>
    <mergeCell ref="BJ147:BL148"/>
    <mergeCell ref="BM147:BP148"/>
    <mergeCell ref="DT149:DX150"/>
    <mergeCell ref="CR149:CW150"/>
    <mergeCell ref="CX149:DA150"/>
    <mergeCell ref="DB149:DD150"/>
    <mergeCell ref="DE149:DH150"/>
    <mergeCell ref="DI149:DL150"/>
    <mergeCell ref="DM149:DS150"/>
    <mergeCell ref="BJ149:BL150"/>
    <mergeCell ref="BM149:BP150"/>
    <mergeCell ref="BQ149:BT150"/>
    <mergeCell ref="BU149:CA150"/>
    <mergeCell ref="CB149:CF150"/>
    <mergeCell ref="DT145:DX146"/>
    <mergeCell ref="A147:G148"/>
    <mergeCell ref="H147:M148"/>
    <mergeCell ref="N147:Q148"/>
    <mergeCell ref="R147:T148"/>
    <mergeCell ref="U147:X148"/>
    <mergeCell ref="Y147:AB148"/>
    <mergeCell ref="AC147:AI148"/>
    <mergeCell ref="A137:C138"/>
    <mergeCell ref="D137:G138"/>
    <mergeCell ref="AS137:AU138"/>
    <mergeCell ref="AV137:AY138"/>
    <mergeCell ref="CK137:CM138"/>
    <mergeCell ref="CN137:CQ138"/>
    <mergeCell ref="BM128:BP129"/>
    <mergeCell ref="CR128:CW129"/>
    <mergeCell ref="CX128:DA129"/>
    <mergeCell ref="DB128:DD129"/>
    <mergeCell ref="DE128:DH129"/>
    <mergeCell ref="H130:M131"/>
    <mergeCell ref="N130:Q131"/>
    <mergeCell ref="R130:T131"/>
    <mergeCell ref="U130:X131"/>
    <mergeCell ref="Y130:AC131"/>
    <mergeCell ref="CX145:DA146"/>
    <mergeCell ref="DB145:DD146"/>
    <mergeCell ref="DE145:DH146"/>
    <mergeCell ref="A145:G146"/>
    <mergeCell ref="AC145:AI146"/>
    <mergeCell ref="AS145:AY146"/>
    <mergeCell ref="DB147:DD148"/>
    <mergeCell ref="DE147:DH148"/>
    <mergeCell ref="DI126:DL127"/>
    <mergeCell ref="DM126:DS127"/>
    <mergeCell ref="DT126:DX127"/>
    <mergeCell ref="H128:M129"/>
    <mergeCell ref="N128:Q129"/>
    <mergeCell ref="R128:T129"/>
    <mergeCell ref="U128:X129"/>
    <mergeCell ref="AZ128:BE129"/>
    <mergeCell ref="BF128:BI129"/>
    <mergeCell ref="BJ128:BL129"/>
    <mergeCell ref="CB126:CF127"/>
    <mergeCell ref="CK126:CQ127"/>
    <mergeCell ref="CR126:CW127"/>
    <mergeCell ref="CX126:DA127"/>
    <mergeCell ref="DB126:DD127"/>
    <mergeCell ref="DE126:DH127"/>
    <mergeCell ref="AZ126:BE127"/>
    <mergeCell ref="BF126:BI127"/>
    <mergeCell ref="BJ126:BL127"/>
    <mergeCell ref="BM126:BP127"/>
    <mergeCell ref="BQ126:BT127"/>
    <mergeCell ref="BU126:CA127"/>
    <mergeCell ref="DT124:DX125"/>
    <mergeCell ref="A126:G127"/>
    <mergeCell ref="H126:M127"/>
    <mergeCell ref="N126:Q127"/>
    <mergeCell ref="R126:T127"/>
    <mergeCell ref="U126:X127"/>
    <mergeCell ref="Y126:AB127"/>
    <mergeCell ref="AC126:AI127"/>
    <mergeCell ref="AJ126:AN127"/>
    <mergeCell ref="AS126:AY127"/>
    <mergeCell ref="BQ124:BT125"/>
    <mergeCell ref="BU124:CA125"/>
    <mergeCell ref="CB124:CF125"/>
    <mergeCell ref="CK124:CQ125"/>
    <mergeCell ref="DI124:DL125"/>
    <mergeCell ref="DM124:DS125"/>
    <mergeCell ref="BJ61:BL62"/>
    <mergeCell ref="BM61:BP62"/>
    <mergeCell ref="H63:M64"/>
    <mergeCell ref="N63:Q64"/>
    <mergeCell ref="R63:T64"/>
    <mergeCell ref="U63:X64"/>
    <mergeCell ref="AZ63:BE64"/>
    <mergeCell ref="BF63:BI64"/>
    <mergeCell ref="BJ63:BL64"/>
    <mergeCell ref="BM63:BP64"/>
    <mergeCell ref="CX122:DA123"/>
    <mergeCell ref="DB122:DD123"/>
    <mergeCell ref="DE122:DH123"/>
    <mergeCell ref="DI122:DL123"/>
    <mergeCell ref="DM122:DS123"/>
    <mergeCell ref="DT122:DX123"/>
    <mergeCell ref="AZ53:BE54"/>
    <mergeCell ref="BF53:BI54"/>
    <mergeCell ref="BJ53:BL54"/>
    <mergeCell ref="BM51:BP52"/>
    <mergeCell ref="BQ51:BT52"/>
    <mergeCell ref="BU51:CA52"/>
    <mergeCell ref="CB51:CF52"/>
    <mergeCell ref="BM45:BP46"/>
    <mergeCell ref="BQ45:BT46"/>
    <mergeCell ref="BU45:CA46"/>
    <mergeCell ref="CB45:CF46"/>
    <mergeCell ref="AJ45:AN46"/>
    <mergeCell ref="AC51:AI52"/>
    <mergeCell ref="AJ51:AN52"/>
    <mergeCell ref="AZ51:BE52"/>
    <mergeCell ref="BF51:BI52"/>
    <mergeCell ref="BJ51:BL52"/>
    <mergeCell ref="BM47:BP48"/>
    <mergeCell ref="BQ47:BT48"/>
    <mergeCell ref="BU47:CA48"/>
    <mergeCell ref="CB47:CF48"/>
    <mergeCell ref="AC47:AI48"/>
    <mergeCell ref="AJ47:AN48"/>
    <mergeCell ref="AZ47:BE48"/>
    <mergeCell ref="BF47:BI48"/>
    <mergeCell ref="BJ47:BL48"/>
    <mergeCell ref="AV51:AY52"/>
    <mergeCell ref="A114:C115"/>
    <mergeCell ref="H206:M207"/>
    <mergeCell ref="N206:Q207"/>
    <mergeCell ref="R206:T207"/>
    <mergeCell ref="U206:X207"/>
    <mergeCell ref="Y206:AB207"/>
    <mergeCell ref="AC206:AI207"/>
    <mergeCell ref="AJ206:AN207"/>
    <mergeCell ref="H199:M200"/>
    <mergeCell ref="N199:Q200"/>
    <mergeCell ref="R199:T200"/>
    <mergeCell ref="U199:X200"/>
    <mergeCell ref="H197:M198"/>
    <mergeCell ref="N197:Q198"/>
    <mergeCell ref="R197:T198"/>
    <mergeCell ref="U197:X198"/>
    <mergeCell ref="AJ176:AN177"/>
    <mergeCell ref="A143:G144"/>
    <mergeCell ref="H143:M144"/>
    <mergeCell ref="N143:Q144"/>
    <mergeCell ref="R143:T144"/>
    <mergeCell ref="U143:X144"/>
    <mergeCell ref="Y143:AB144"/>
    <mergeCell ref="N166:Q167"/>
    <mergeCell ref="R166:T167"/>
    <mergeCell ref="U166:X167"/>
    <mergeCell ref="Y166:AB167"/>
    <mergeCell ref="A172:G173"/>
    <mergeCell ref="H172:M173"/>
    <mergeCell ref="N172:Q173"/>
    <mergeCell ref="R172:T173"/>
    <mergeCell ref="U172:X173"/>
    <mergeCell ref="H174:M175"/>
    <mergeCell ref="N174:Q175"/>
    <mergeCell ref="R174:T175"/>
    <mergeCell ref="U174:X175"/>
    <mergeCell ref="AZ174:BE175"/>
    <mergeCell ref="BF174:BI175"/>
    <mergeCell ref="H65:M66"/>
    <mergeCell ref="N65:Q66"/>
    <mergeCell ref="R65:T66"/>
    <mergeCell ref="U65:X66"/>
    <mergeCell ref="AZ164:BE165"/>
    <mergeCell ref="BF164:BI165"/>
    <mergeCell ref="AC143:AI144"/>
    <mergeCell ref="AJ143:AN144"/>
    <mergeCell ref="AS143:AY144"/>
    <mergeCell ref="AJ137:AN138"/>
    <mergeCell ref="AS124:AY125"/>
    <mergeCell ref="H124:M125"/>
    <mergeCell ref="N124:Q125"/>
    <mergeCell ref="R124:T125"/>
    <mergeCell ref="U124:X125"/>
    <mergeCell ref="H69:M70"/>
    <mergeCell ref="N69:Q70"/>
    <mergeCell ref="R69:T70"/>
    <mergeCell ref="U69:X70"/>
    <mergeCell ref="AZ69:BE70"/>
    <mergeCell ref="BF69:BI70"/>
    <mergeCell ref="A193:G194"/>
    <mergeCell ref="H193:M194"/>
    <mergeCell ref="N193:Q194"/>
    <mergeCell ref="R193:T194"/>
    <mergeCell ref="A187:G188"/>
    <mergeCell ref="Y187:AB188"/>
    <mergeCell ref="AC187:AI188"/>
    <mergeCell ref="AS187:AY188"/>
    <mergeCell ref="CB187:CF188"/>
    <mergeCell ref="BU187:CA188"/>
    <mergeCell ref="AJ187:AN188"/>
    <mergeCell ref="AZ187:BE188"/>
    <mergeCell ref="A189:G190"/>
    <mergeCell ref="H189:M190"/>
    <mergeCell ref="N189:Q190"/>
    <mergeCell ref="R189:T190"/>
    <mergeCell ref="U189:X190"/>
    <mergeCell ref="Y189:AB190"/>
    <mergeCell ref="AC189:AI190"/>
    <mergeCell ref="AJ189:AN190"/>
    <mergeCell ref="AC191:AI192"/>
    <mergeCell ref="AJ191:AN192"/>
    <mergeCell ref="AS191:AY192"/>
    <mergeCell ref="AZ191:BE192"/>
    <mergeCell ref="BF191:BI192"/>
    <mergeCell ref="BJ191:BL192"/>
    <mergeCell ref="AZ197:BE198"/>
    <mergeCell ref="BF197:BI198"/>
    <mergeCell ref="CB195:CF196"/>
    <mergeCell ref="CK195:CQ196"/>
    <mergeCell ref="CR195:CW196"/>
    <mergeCell ref="DT183:DX184"/>
    <mergeCell ref="A185:G186"/>
    <mergeCell ref="H185:M186"/>
    <mergeCell ref="N185:Q186"/>
    <mergeCell ref="R185:T186"/>
    <mergeCell ref="U185:X186"/>
    <mergeCell ref="Y185:AB186"/>
    <mergeCell ref="AC185:AI186"/>
    <mergeCell ref="AJ185:AN186"/>
    <mergeCell ref="AS185:AY186"/>
    <mergeCell ref="CR183:CW184"/>
    <mergeCell ref="CX183:DA184"/>
    <mergeCell ref="DB183:DD184"/>
    <mergeCell ref="DE183:DH184"/>
    <mergeCell ref="DI183:DL184"/>
    <mergeCell ref="DM183:DS184"/>
    <mergeCell ref="BJ183:BL184"/>
    <mergeCell ref="DE189:DH190"/>
    <mergeCell ref="DI189:DL190"/>
    <mergeCell ref="H187:M188"/>
    <mergeCell ref="N187:Q188"/>
    <mergeCell ref="R187:T188"/>
    <mergeCell ref="U187:X188"/>
    <mergeCell ref="CB185:CF186"/>
    <mergeCell ref="CK185:CQ186"/>
    <mergeCell ref="CR185:CW186"/>
    <mergeCell ref="CX185:DA186"/>
    <mergeCell ref="AZ176:BE177"/>
    <mergeCell ref="BF176:BI177"/>
    <mergeCell ref="CR174:CW175"/>
    <mergeCell ref="CX174:DA175"/>
    <mergeCell ref="BM174:BP175"/>
    <mergeCell ref="DE172:DH173"/>
    <mergeCell ref="DB174:DD175"/>
    <mergeCell ref="DE174:DH175"/>
    <mergeCell ref="BF172:BI173"/>
    <mergeCell ref="BJ172:BL173"/>
    <mergeCell ref="BM172:BP173"/>
    <mergeCell ref="BQ172:BT173"/>
    <mergeCell ref="AZ172:BE173"/>
    <mergeCell ref="CX166:DA167"/>
    <mergeCell ref="DB166:DD167"/>
    <mergeCell ref="DE166:DH167"/>
    <mergeCell ref="AC166:AI167"/>
    <mergeCell ref="AS166:AY167"/>
    <mergeCell ref="BQ166:BT167"/>
    <mergeCell ref="AJ166:AN167"/>
    <mergeCell ref="AZ166:BE167"/>
    <mergeCell ref="BF166:BI167"/>
    <mergeCell ref="BJ166:BL167"/>
    <mergeCell ref="BM166:BP167"/>
    <mergeCell ref="CR166:CW167"/>
    <mergeCell ref="BU166:CA167"/>
    <mergeCell ref="CB166:CF167"/>
    <mergeCell ref="CK166:CQ167"/>
    <mergeCell ref="AG176:AI177"/>
    <mergeCell ref="BJ174:BL175"/>
    <mergeCell ref="BJ164:BL165"/>
    <mergeCell ref="BM164:BP165"/>
    <mergeCell ref="BQ164:BT165"/>
    <mergeCell ref="BU164:CA165"/>
    <mergeCell ref="DT162:DX163"/>
    <mergeCell ref="A164:G165"/>
    <mergeCell ref="H164:M165"/>
    <mergeCell ref="N164:Q165"/>
    <mergeCell ref="R164:T165"/>
    <mergeCell ref="U164:X165"/>
    <mergeCell ref="Y164:AB165"/>
    <mergeCell ref="AC164:AI165"/>
    <mergeCell ref="AJ164:AN165"/>
    <mergeCell ref="AS164:AY165"/>
    <mergeCell ref="CR162:CW163"/>
    <mergeCell ref="CX162:DA163"/>
    <mergeCell ref="DB162:DD163"/>
    <mergeCell ref="DE162:DH163"/>
    <mergeCell ref="DI162:DL163"/>
    <mergeCell ref="DM162:DS163"/>
    <mergeCell ref="BJ162:BL163"/>
    <mergeCell ref="BM162:BP163"/>
    <mergeCell ref="BQ162:BT163"/>
    <mergeCell ref="BU162:CA163"/>
    <mergeCell ref="CB162:CF163"/>
    <mergeCell ref="CK162:CQ163"/>
    <mergeCell ref="Y162:AB163"/>
    <mergeCell ref="AC162:AI163"/>
    <mergeCell ref="AJ162:AN163"/>
    <mergeCell ref="AS162:AY163"/>
    <mergeCell ref="AZ162:BE163"/>
    <mergeCell ref="BF162:BI163"/>
    <mergeCell ref="DB160:DD161"/>
    <mergeCell ref="DE160:DH161"/>
    <mergeCell ref="DI160:DL161"/>
    <mergeCell ref="DM160:DS161"/>
    <mergeCell ref="DT160:DX161"/>
    <mergeCell ref="A162:G163"/>
    <mergeCell ref="H162:M163"/>
    <mergeCell ref="N162:Q163"/>
    <mergeCell ref="R162:T163"/>
    <mergeCell ref="U162:X163"/>
    <mergeCell ref="BQ160:BT161"/>
    <mergeCell ref="BU160:CA161"/>
    <mergeCell ref="CB160:CF161"/>
    <mergeCell ref="CR160:CW161"/>
    <mergeCell ref="CX160:DA161"/>
    <mergeCell ref="AJ160:AN161"/>
    <mergeCell ref="AZ160:BE161"/>
    <mergeCell ref="BF160:BI161"/>
    <mergeCell ref="BJ160:BL161"/>
    <mergeCell ref="BM160:BP161"/>
    <mergeCell ref="H160:M161"/>
    <mergeCell ref="N160:Q161"/>
    <mergeCell ref="R160:T161"/>
    <mergeCell ref="U160:X161"/>
    <mergeCell ref="Y160:AB161"/>
    <mergeCell ref="AC160:AI161"/>
    <mergeCell ref="CR153:CW154"/>
    <mergeCell ref="CX153:DA154"/>
    <mergeCell ref="AJ153:AN154"/>
    <mergeCell ref="AZ153:BE154"/>
    <mergeCell ref="BF153:BI154"/>
    <mergeCell ref="BJ153:BL154"/>
    <mergeCell ref="CX151:DA152"/>
    <mergeCell ref="DB151:DD152"/>
    <mergeCell ref="DE151:DH152"/>
    <mergeCell ref="DB153:DD154"/>
    <mergeCell ref="BM153:BP154"/>
    <mergeCell ref="Y153:AB154"/>
    <mergeCell ref="AC153:AF154"/>
    <mergeCell ref="AG153:AI154"/>
    <mergeCell ref="H153:M154"/>
    <mergeCell ref="N153:Q154"/>
    <mergeCell ref="R153:T154"/>
    <mergeCell ref="U153:X154"/>
    <mergeCell ref="H151:M152"/>
    <mergeCell ref="N151:Q152"/>
    <mergeCell ref="R151:T152"/>
    <mergeCell ref="U151:X152"/>
    <mergeCell ref="AZ151:BE152"/>
    <mergeCell ref="BF151:BI152"/>
    <mergeCell ref="BJ151:BL152"/>
    <mergeCell ref="BM151:BP152"/>
    <mergeCell ref="CR151:CW152"/>
    <mergeCell ref="BQ145:BT146"/>
    <mergeCell ref="AJ145:AN146"/>
    <mergeCell ref="AZ145:BE146"/>
    <mergeCell ref="BF145:BI146"/>
    <mergeCell ref="BJ145:BL146"/>
    <mergeCell ref="BM145:BP146"/>
    <mergeCell ref="CR145:CW146"/>
    <mergeCell ref="BU145:CA146"/>
    <mergeCell ref="CB145:CF146"/>
    <mergeCell ref="CK145:CQ146"/>
    <mergeCell ref="DI143:DL144"/>
    <mergeCell ref="DM143:DS144"/>
    <mergeCell ref="DT143:DX144"/>
    <mergeCell ref="H145:M146"/>
    <mergeCell ref="N145:Q146"/>
    <mergeCell ref="R145:T146"/>
    <mergeCell ref="U145:X146"/>
    <mergeCell ref="Y145:AB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I145:DL146"/>
    <mergeCell ref="DM145:DS146"/>
    <mergeCell ref="DT141:DX142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I137:DL138"/>
    <mergeCell ref="DM137:DS138"/>
    <mergeCell ref="DT137:DX138"/>
    <mergeCell ref="A139:G140"/>
    <mergeCell ref="H139:M140"/>
    <mergeCell ref="N139:Q140"/>
    <mergeCell ref="R139:T140"/>
    <mergeCell ref="U139:X140"/>
    <mergeCell ref="Y139:AB140"/>
    <mergeCell ref="AC139:AI140"/>
    <mergeCell ref="CB137:CF138"/>
    <mergeCell ref="CR137:CW138"/>
    <mergeCell ref="CX137:DA138"/>
    <mergeCell ref="DB137:DD138"/>
    <mergeCell ref="DE137:DH138"/>
    <mergeCell ref="AZ137:BE138"/>
    <mergeCell ref="BF137:BI138"/>
    <mergeCell ref="BJ137:BL138"/>
    <mergeCell ref="BM137:BP138"/>
    <mergeCell ref="BQ137:BT138"/>
    <mergeCell ref="BU137:CA138"/>
    <mergeCell ref="H137:M138"/>
    <mergeCell ref="N137:Q138"/>
    <mergeCell ref="R137:T138"/>
    <mergeCell ref="U137:X138"/>
    <mergeCell ref="Y137:AB138"/>
    <mergeCell ref="AC137:AI138"/>
    <mergeCell ref="DB139:DD140"/>
    <mergeCell ref="DE139:DH140"/>
    <mergeCell ref="DI139:DL140"/>
    <mergeCell ref="DM139:DS140"/>
    <mergeCell ref="DT139:DX140"/>
    <mergeCell ref="A122:G123"/>
    <mergeCell ref="H122:M123"/>
    <mergeCell ref="N122:Q123"/>
    <mergeCell ref="R122:T123"/>
    <mergeCell ref="U122:X123"/>
    <mergeCell ref="Y122:AB123"/>
    <mergeCell ref="CK135:DX136"/>
    <mergeCell ref="AS135:CF136"/>
    <mergeCell ref="A135:AN136"/>
    <mergeCell ref="CR130:CW131"/>
    <mergeCell ref="CX130:DA131"/>
    <mergeCell ref="DB130:DD131"/>
    <mergeCell ref="DE130:DH131"/>
    <mergeCell ref="BF130:BI131"/>
    <mergeCell ref="BJ130:BL131"/>
    <mergeCell ref="BM130:BP131"/>
    <mergeCell ref="AD130:AF131"/>
    <mergeCell ref="AG130:AI131"/>
    <mergeCell ref="AJ130:AN131"/>
    <mergeCell ref="AZ130:BE131"/>
    <mergeCell ref="CR124:CW125"/>
    <mergeCell ref="CX124:DA125"/>
    <mergeCell ref="DB124:DD125"/>
    <mergeCell ref="DE124:DH125"/>
    <mergeCell ref="A124:G125"/>
    <mergeCell ref="Y124:AB125"/>
    <mergeCell ref="AC124:AI125"/>
    <mergeCell ref="AJ124:AN125"/>
    <mergeCell ref="AZ124:BE125"/>
    <mergeCell ref="BF124:BI125"/>
    <mergeCell ref="BJ124:BL125"/>
    <mergeCell ref="BM124:BP125"/>
    <mergeCell ref="DE120:DH121"/>
    <mergeCell ref="DI120:DL121"/>
    <mergeCell ref="DM120:DS121"/>
    <mergeCell ref="DT120:DX121"/>
    <mergeCell ref="BM120:BP121"/>
    <mergeCell ref="BQ120:BT121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A120:G121"/>
    <mergeCell ref="H120:M121"/>
    <mergeCell ref="N120:Q121"/>
    <mergeCell ref="R120:T121"/>
    <mergeCell ref="U120:X121"/>
    <mergeCell ref="Y120:AB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A118:G119"/>
    <mergeCell ref="H118:M119"/>
    <mergeCell ref="N118:Q119"/>
    <mergeCell ref="R118:T119"/>
    <mergeCell ref="U118:X119"/>
    <mergeCell ref="Y118:AB119"/>
    <mergeCell ref="CX120:DA121"/>
    <mergeCell ref="DB120:DD121"/>
    <mergeCell ref="CX116:DA117"/>
    <mergeCell ref="DB116:DD117"/>
    <mergeCell ref="DE116:DH117"/>
    <mergeCell ref="DI116:DL117"/>
    <mergeCell ref="DM116:DS117"/>
    <mergeCell ref="DT116:DX117"/>
    <mergeCell ref="BM116:BP117"/>
    <mergeCell ref="BQ116:BT117"/>
    <mergeCell ref="BU116:CA117"/>
    <mergeCell ref="CB116:CF117"/>
    <mergeCell ref="CK116:CQ117"/>
    <mergeCell ref="CR116:CW117"/>
    <mergeCell ref="AC116:AI117"/>
    <mergeCell ref="AJ116:AN117"/>
    <mergeCell ref="AS116:AY117"/>
    <mergeCell ref="AZ116:BE117"/>
    <mergeCell ref="BF116:BI117"/>
    <mergeCell ref="BJ116:BL117"/>
    <mergeCell ref="A116:G117"/>
    <mergeCell ref="H116:M117"/>
    <mergeCell ref="N116:Q117"/>
    <mergeCell ref="R116:T117"/>
    <mergeCell ref="U116:X117"/>
    <mergeCell ref="Y116:AB117"/>
    <mergeCell ref="CX114:DA115"/>
    <mergeCell ref="DB114:DD115"/>
    <mergeCell ref="DE114:DH115"/>
    <mergeCell ref="DI114:DL115"/>
    <mergeCell ref="DM114:DS115"/>
    <mergeCell ref="DT114:DX115"/>
    <mergeCell ref="BM114:BP115"/>
    <mergeCell ref="BQ114:BT115"/>
    <mergeCell ref="BU114:CA115"/>
    <mergeCell ref="CB114:CF115"/>
    <mergeCell ref="CR114:CW115"/>
    <mergeCell ref="CK114:CM115"/>
    <mergeCell ref="CN114:CQ115"/>
    <mergeCell ref="AC114:AI115"/>
    <mergeCell ref="AJ114:AN115"/>
    <mergeCell ref="AZ114:BE115"/>
    <mergeCell ref="BF114:BI115"/>
    <mergeCell ref="BJ114:BL115"/>
    <mergeCell ref="AS114:AU115"/>
    <mergeCell ref="AV114:AY115"/>
    <mergeCell ref="H114:M115"/>
    <mergeCell ref="N114:Q115"/>
    <mergeCell ref="R114:T115"/>
    <mergeCell ref="U114:X115"/>
    <mergeCell ref="Y114:AB115"/>
    <mergeCell ref="D114:G115"/>
    <mergeCell ref="CK112:DX113"/>
    <mergeCell ref="AS112:CF113"/>
    <mergeCell ref="BJ59:BL60"/>
    <mergeCell ref="BM59:BP60"/>
    <mergeCell ref="BM57:BP58"/>
    <mergeCell ref="BQ57:BT58"/>
    <mergeCell ref="BU57:CA58"/>
    <mergeCell ref="CB57:CF58"/>
    <mergeCell ref="H59:M60"/>
    <mergeCell ref="N59:Q60"/>
    <mergeCell ref="R59:T60"/>
    <mergeCell ref="U59:X60"/>
    <mergeCell ref="AZ59:BE60"/>
    <mergeCell ref="BF59:BI60"/>
    <mergeCell ref="AC57:AI58"/>
    <mergeCell ref="AJ57:AN58"/>
    <mergeCell ref="AZ57:BE58"/>
    <mergeCell ref="BF57:BI58"/>
    <mergeCell ref="BJ57:BL58"/>
    <mergeCell ref="H57:M58"/>
    <mergeCell ref="N57:Q58"/>
    <mergeCell ref="R57:T58"/>
    <mergeCell ref="U57:X58"/>
    <mergeCell ref="Y57:AB58"/>
    <mergeCell ref="U61:X62"/>
    <mergeCell ref="AZ61:BE62"/>
    <mergeCell ref="BF61:BI62"/>
    <mergeCell ref="A112:AN113"/>
    <mergeCell ref="Y59:AB60"/>
    <mergeCell ref="BU63:CA64"/>
    <mergeCell ref="CB63:CF64"/>
    <mergeCell ref="Y65:AB66"/>
    <mergeCell ref="DE36:DH37"/>
    <mergeCell ref="H36:M37"/>
    <mergeCell ref="N36:Q37"/>
    <mergeCell ref="R36:T37"/>
    <mergeCell ref="U36:X37"/>
    <mergeCell ref="AZ36:BE37"/>
    <mergeCell ref="BF36:BI37"/>
    <mergeCell ref="DE38:DH39"/>
    <mergeCell ref="A43:AN44"/>
    <mergeCell ref="AS43:CF44"/>
    <mergeCell ref="A45:G46"/>
    <mergeCell ref="AS45:AY46"/>
    <mergeCell ref="AZ38:BE39"/>
    <mergeCell ref="BF38:BI39"/>
    <mergeCell ref="DB38:DD39"/>
    <mergeCell ref="H38:M39"/>
    <mergeCell ref="N38:Q39"/>
    <mergeCell ref="R38:T39"/>
    <mergeCell ref="U38:X39"/>
    <mergeCell ref="BJ38:BL39"/>
    <mergeCell ref="BM38:BP39"/>
    <mergeCell ref="CR38:CW39"/>
    <mergeCell ref="CX38:DA39"/>
    <mergeCell ref="BF32:BI33"/>
    <mergeCell ref="BJ32:BL33"/>
    <mergeCell ref="Y47:AB48"/>
    <mergeCell ref="AZ45:BE46"/>
    <mergeCell ref="BF45:BI46"/>
    <mergeCell ref="BJ45:BL46"/>
    <mergeCell ref="H45:M46"/>
    <mergeCell ref="N45:Q46"/>
    <mergeCell ref="R45:T46"/>
    <mergeCell ref="U45:X46"/>
    <mergeCell ref="Y45:AB46"/>
    <mergeCell ref="AC45:AI46"/>
    <mergeCell ref="BJ36:BL37"/>
    <mergeCell ref="BM36:BP37"/>
    <mergeCell ref="CR36:CW37"/>
    <mergeCell ref="CX36:DA37"/>
    <mergeCell ref="DB36:DD37"/>
    <mergeCell ref="AS16:AU35"/>
    <mergeCell ref="AV16:AY17"/>
    <mergeCell ref="CK16:CM35"/>
    <mergeCell ref="CN16:CQ17"/>
    <mergeCell ref="H18:M19"/>
    <mergeCell ref="N18:Q19"/>
    <mergeCell ref="R18:T19"/>
    <mergeCell ref="U18:X19"/>
    <mergeCell ref="Y18:AB19"/>
    <mergeCell ref="AC18:AI19"/>
    <mergeCell ref="AJ18:AN19"/>
    <mergeCell ref="AV18:AY19"/>
    <mergeCell ref="AZ18:BE19"/>
    <mergeCell ref="BF18:BI19"/>
    <mergeCell ref="BJ18:BL19"/>
    <mergeCell ref="CX30:DA31"/>
    <mergeCell ref="DB30:DD31"/>
    <mergeCell ref="DE30:DH31"/>
    <mergeCell ref="DI30:DL31"/>
    <mergeCell ref="DM30:DS31"/>
    <mergeCell ref="DT30:DX31"/>
    <mergeCell ref="BU30:CA31"/>
    <mergeCell ref="CB30:CF31"/>
    <mergeCell ref="CR30:CW31"/>
    <mergeCell ref="BU32:CA33"/>
    <mergeCell ref="CB32:CF33"/>
    <mergeCell ref="CR32:CW33"/>
    <mergeCell ref="BJ30:BL31"/>
    <mergeCell ref="BM30:BP31"/>
    <mergeCell ref="BQ30:BT31"/>
    <mergeCell ref="CX32:DA33"/>
    <mergeCell ref="DB32:DD33"/>
    <mergeCell ref="DE32:DH33"/>
    <mergeCell ref="DI32:DL33"/>
    <mergeCell ref="DM32:DS33"/>
    <mergeCell ref="DT32:DX33"/>
    <mergeCell ref="BM32:BP33"/>
    <mergeCell ref="BQ32:BT33"/>
    <mergeCell ref="CX34:DA35"/>
    <mergeCell ref="DB34:DD35"/>
    <mergeCell ref="DE34:DH35"/>
    <mergeCell ref="DI34:DL35"/>
    <mergeCell ref="DM34:DS35"/>
    <mergeCell ref="DT34:DX35"/>
    <mergeCell ref="BM34:BP35"/>
    <mergeCell ref="BQ34:BT35"/>
    <mergeCell ref="BU34:CA35"/>
    <mergeCell ref="CB34:CF35"/>
    <mergeCell ref="CR34:CW35"/>
    <mergeCell ref="BJ28:BL29"/>
    <mergeCell ref="U30:X31"/>
    <mergeCell ref="Y30:AB31"/>
    <mergeCell ref="AC30:AI31"/>
    <mergeCell ref="AJ30:AN31"/>
    <mergeCell ref="U32:X33"/>
    <mergeCell ref="Y32:AB33"/>
    <mergeCell ref="AC32:AI33"/>
    <mergeCell ref="AJ32:AN33"/>
    <mergeCell ref="AZ34:BE35"/>
    <mergeCell ref="BF34:BI35"/>
    <mergeCell ref="BJ34:BL35"/>
    <mergeCell ref="BF30:BI31"/>
    <mergeCell ref="AC34:AI35"/>
    <mergeCell ref="AJ34:AN35"/>
    <mergeCell ref="CX28:DA29"/>
    <mergeCell ref="DB28:DD29"/>
    <mergeCell ref="DE28:DH29"/>
    <mergeCell ref="DI28:DL29"/>
    <mergeCell ref="DM28:DS29"/>
    <mergeCell ref="BM28:BP29"/>
    <mergeCell ref="H30:M31"/>
    <mergeCell ref="N30:Q31"/>
    <mergeCell ref="R30:T31"/>
    <mergeCell ref="H32:M33"/>
    <mergeCell ref="N32:Q33"/>
    <mergeCell ref="R32:T33"/>
    <mergeCell ref="H34:M35"/>
    <mergeCell ref="N34:Q35"/>
    <mergeCell ref="R34:T35"/>
    <mergeCell ref="U34:X35"/>
    <mergeCell ref="Y34:AB35"/>
    <mergeCell ref="AZ30:BE31"/>
    <mergeCell ref="AZ32:BE33"/>
    <mergeCell ref="A16:C35"/>
    <mergeCell ref="D16:G17"/>
    <mergeCell ref="D18:G19"/>
    <mergeCell ref="D24:G25"/>
    <mergeCell ref="AV24:AY25"/>
    <mergeCell ref="H28:M29"/>
    <mergeCell ref="N28:Q29"/>
    <mergeCell ref="R28:T29"/>
    <mergeCell ref="U28:X29"/>
    <mergeCell ref="Y28:AB29"/>
    <mergeCell ref="AC28:AI29"/>
    <mergeCell ref="AJ28:AN29"/>
    <mergeCell ref="AZ28:BE29"/>
    <mergeCell ref="U16:X17"/>
    <mergeCell ref="Y16:AB17"/>
    <mergeCell ref="AC16:AI17"/>
    <mergeCell ref="AJ16:AN17"/>
    <mergeCell ref="U20:X21"/>
    <mergeCell ref="Y20:AB21"/>
    <mergeCell ref="BF26:BI27"/>
    <mergeCell ref="BJ26:BL27"/>
    <mergeCell ref="H26:M27"/>
    <mergeCell ref="N26:Q27"/>
    <mergeCell ref="R26:T27"/>
    <mergeCell ref="U26:X27"/>
    <mergeCell ref="Y26:AB27"/>
    <mergeCell ref="BQ22:BT23"/>
    <mergeCell ref="BU22:CA23"/>
    <mergeCell ref="CB22:CF23"/>
    <mergeCell ref="CR22:CW23"/>
    <mergeCell ref="CX26:DA27"/>
    <mergeCell ref="DB26:DD27"/>
    <mergeCell ref="DE26:DH27"/>
    <mergeCell ref="DI26:DL27"/>
    <mergeCell ref="DM26:DS27"/>
    <mergeCell ref="BF22:BI23"/>
    <mergeCell ref="BJ22:BL23"/>
    <mergeCell ref="BF28:BI29"/>
    <mergeCell ref="AZ20:BE21"/>
    <mergeCell ref="BF20:BI21"/>
    <mergeCell ref="BJ20:BL21"/>
    <mergeCell ref="BM20:BP21"/>
    <mergeCell ref="BQ20:BT21"/>
    <mergeCell ref="U22:X23"/>
    <mergeCell ref="Y22:AB23"/>
    <mergeCell ref="CX24:DA25"/>
    <mergeCell ref="DB24:DD25"/>
    <mergeCell ref="DE24:DH25"/>
    <mergeCell ref="DI24:DL25"/>
    <mergeCell ref="DM24:DS25"/>
    <mergeCell ref="DT24:DX25"/>
    <mergeCell ref="BM24:BP25"/>
    <mergeCell ref="BQ24:BT25"/>
    <mergeCell ref="BU24:CA25"/>
    <mergeCell ref="CB24:CF25"/>
    <mergeCell ref="CR24:CW25"/>
    <mergeCell ref="AC24:AI25"/>
    <mergeCell ref="AJ24:AN25"/>
    <mergeCell ref="AZ24:BE25"/>
    <mergeCell ref="BF24:BI25"/>
    <mergeCell ref="BJ24:BL25"/>
    <mergeCell ref="CX22:DA23"/>
    <mergeCell ref="DB22:DD23"/>
    <mergeCell ref="DE22:DH23"/>
    <mergeCell ref="DI22:DL23"/>
    <mergeCell ref="DM22:DS23"/>
    <mergeCell ref="DT22:DX23"/>
    <mergeCell ref="BM22:BP23"/>
    <mergeCell ref="AZ22:BE23"/>
    <mergeCell ref="CX16:DA17"/>
    <mergeCell ref="DB16:DD17"/>
    <mergeCell ref="DE16:DH17"/>
    <mergeCell ref="DI16:DL17"/>
    <mergeCell ref="DM16:DS17"/>
    <mergeCell ref="DT16:DX17"/>
    <mergeCell ref="BU16:CA17"/>
    <mergeCell ref="CB16:CF17"/>
    <mergeCell ref="CR16:CW17"/>
    <mergeCell ref="BU20:CA21"/>
    <mergeCell ref="CB20:CF21"/>
    <mergeCell ref="CR20:CW21"/>
    <mergeCell ref="AZ16:BE17"/>
    <mergeCell ref="BF16:BI17"/>
    <mergeCell ref="BJ16:BL17"/>
    <mergeCell ref="BM16:BP17"/>
    <mergeCell ref="BQ16:BT17"/>
    <mergeCell ref="CX20:DA21"/>
    <mergeCell ref="DB20:DD21"/>
    <mergeCell ref="DE20:DH21"/>
    <mergeCell ref="DI20:DL21"/>
    <mergeCell ref="DM20:DS21"/>
    <mergeCell ref="DT20:DX21"/>
    <mergeCell ref="BM18:BP19"/>
    <mergeCell ref="BQ18:BT19"/>
    <mergeCell ref="BU18:CA19"/>
    <mergeCell ref="CB18:CF19"/>
    <mergeCell ref="CN18:CQ19"/>
    <mergeCell ref="CR18:CW19"/>
    <mergeCell ref="CX18:DA19"/>
    <mergeCell ref="DB18:DD19"/>
    <mergeCell ref="DE18:DH19"/>
    <mergeCell ref="H16:M17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AC22:AI23"/>
    <mergeCell ref="AJ22:AN23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E5C4-08D7-1444-B194-75DA243AA4E2}">
  <sheetPr codeName="Tabelle25"/>
  <dimension ref="A1:HL223"/>
  <sheetViews>
    <sheetView topLeftCell="A60" zoomScale="160" zoomScaleNormal="160" workbookViewId="0">
      <selection activeCell="A96" sqref="A96:XFD96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>
        <v>24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358" t="s">
        <v>5</v>
      </c>
      <c r="CN6" s="358"/>
      <c r="CO6" s="358"/>
      <c r="CP6" s="358"/>
      <c r="CQ6" s="358"/>
      <c r="CR6" s="358"/>
      <c r="CS6" s="358"/>
      <c r="CT6" s="358"/>
      <c r="CU6" s="358"/>
      <c r="CV6" s="358"/>
      <c r="CW6" s="358"/>
      <c r="CX6" s="358"/>
      <c r="CY6" s="274"/>
      <c r="CZ6" s="69"/>
      <c r="DA6" s="69"/>
      <c r="DB6" s="69"/>
      <c r="DC6" s="69"/>
      <c r="DD6" s="359" t="s">
        <v>6</v>
      </c>
      <c r="DE6" s="359"/>
      <c r="DF6" s="359"/>
      <c r="DG6" s="359"/>
      <c r="DH6" s="359"/>
      <c r="DI6" s="359"/>
      <c r="DJ6" s="359"/>
      <c r="DK6" s="359"/>
      <c r="DL6" s="359"/>
      <c r="DM6" s="359"/>
      <c r="DN6" s="359"/>
      <c r="DO6" s="359"/>
      <c r="DP6" s="359"/>
      <c r="DQ6" s="274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358"/>
      <c r="CN7" s="358"/>
      <c r="CO7" s="358"/>
      <c r="CP7" s="358"/>
      <c r="CQ7" s="358"/>
      <c r="CR7" s="358"/>
      <c r="CS7" s="358"/>
      <c r="CT7" s="358"/>
      <c r="CU7" s="358"/>
      <c r="CV7" s="358"/>
      <c r="CW7" s="358"/>
      <c r="CX7" s="358"/>
      <c r="CY7" s="274"/>
      <c r="CZ7" s="69"/>
      <c r="DA7" s="69"/>
      <c r="DB7" s="69"/>
      <c r="DC7" s="69"/>
      <c r="DD7" s="359"/>
      <c r="DE7" s="359"/>
      <c r="DF7" s="359"/>
      <c r="DG7" s="359"/>
      <c r="DH7" s="359"/>
      <c r="DI7" s="359"/>
      <c r="DJ7" s="359"/>
      <c r="DK7" s="359"/>
      <c r="DL7" s="359"/>
      <c r="DM7" s="359"/>
      <c r="DN7" s="359"/>
      <c r="DO7" s="359"/>
      <c r="DP7" s="359"/>
      <c r="DQ7" s="274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IF(N38="",0,N38)+IF(AD130="",0,AD130)+IF(BF130="",0,BF130)+IF(CX130="",0,CX130)</f>
        <v>0</v>
      </c>
      <c r="Z8" s="98"/>
      <c r="AA8" s="98"/>
      <c r="AB8" s="98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6"/>
      <c r="AM8" s="46"/>
      <c r="AN8" s="46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6"/>
      <c r="BC8" s="46"/>
      <c r="BD8" s="46"/>
      <c r="BF8" s="98">
        <f>IF(CX153="",0,CX153)+IF(AC176="",0,AC176)</f>
        <v>0</v>
      </c>
      <c r="BG8" s="98"/>
      <c r="BH8" s="98"/>
      <c r="BI8" s="98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6"/>
      <c r="BT8" s="46"/>
      <c r="BU8" s="46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6"/>
      <c r="CK8" s="46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6"/>
      <c r="AM9" s="46"/>
      <c r="AN9" s="46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6"/>
      <c r="BC9" s="46"/>
      <c r="BD9" s="46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6"/>
      <c r="BT9" s="46"/>
      <c r="BU9" s="46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6"/>
      <c r="CK9" s="46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G10" s="45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6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6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6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6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6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6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1"/>
      <c r="B85" s="41"/>
      <c r="C85" s="41"/>
      <c r="D85" s="41"/>
      <c r="E85" s="41"/>
      <c r="F85" s="41"/>
      <c r="G85" s="4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0"/>
      <c r="V85" s="50"/>
      <c r="W85" s="50"/>
      <c r="X85" s="50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50"/>
      <c r="BN85" s="50"/>
      <c r="BO85" s="50"/>
      <c r="BP85" s="50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</row>
    <row r="86" spans="1:84" ht="6" customHeight="1">
      <c r="A86" s="41"/>
      <c r="B86" s="41"/>
      <c r="C86" s="41"/>
      <c r="D86" s="41"/>
      <c r="E86" s="41"/>
      <c r="F86" s="41"/>
      <c r="G86" s="4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50"/>
      <c r="V86" s="50"/>
      <c r="W86" s="50"/>
      <c r="X86" s="50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50"/>
      <c r="BN86" s="50"/>
      <c r="BO86" s="50"/>
      <c r="BP86" s="50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</row>
    <row r="87" spans="1:84" ht="6" customHeight="1">
      <c r="A87" s="41"/>
      <c r="B87" s="41"/>
      <c r="C87" s="41"/>
      <c r="D87" s="41"/>
      <c r="E87" s="41"/>
      <c r="F87" s="41"/>
      <c r="G87" s="4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50"/>
      <c r="V87" s="50"/>
      <c r="W87" s="50"/>
      <c r="X87" s="50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50"/>
      <c r="BN87" s="50"/>
      <c r="BO87" s="50"/>
      <c r="BP87" s="50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</row>
    <row r="111" spans="1:128" ht="6" customHeight="1" thickBot="1"/>
    <row r="112" spans="1:128" ht="6" customHeight="1">
      <c r="A112" s="105" t="s">
        <v>27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7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08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10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6"/>
      <c r="AP114" s="46"/>
      <c r="AQ114" s="46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6"/>
      <c r="AP115" s="46"/>
      <c r="AQ115" s="46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54"/>
      <c r="Z128" s="55"/>
      <c r="AA128" s="55"/>
      <c r="AB128" s="55"/>
      <c r="AC128" s="55"/>
      <c r="AD128" s="54"/>
      <c r="AE128" s="55"/>
      <c r="AF128" s="56"/>
      <c r="AG128" s="55"/>
      <c r="AH128" s="55"/>
      <c r="AI128" s="55"/>
      <c r="AJ128" s="57"/>
      <c r="AK128" s="58"/>
      <c r="AL128" s="58"/>
      <c r="AM128" s="58"/>
      <c r="AN128" s="59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54"/>
      <c r="Z129" s="55"/>
      <c r="AA129" s="55"/>
      <c r="AB129" s="55"/>
      <c r="AC129" s="55"/>
      <c r="AD129" s="54"/>
      <c r="AE129" s="55"/>
      <c r="AF129" s="56"/>
      <c r="AG129" s="55"/>
      <c r="AH129" s="55"/>
      <c r="AI129" s="55"/>
      <c r="AJ129" s="57"/>
      <c r="AK129" s="58"/>
      <c r="AL129" s="58"/>
      <c r="AM129" s="58"/>
      <c r="AN129" s="59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06" t="str">
        <f>IF(N130="","",N130+N130*0.4)</f>
        <v/>
      </c>
      <c r="AE130" s="194"/>
      <c r="AF130" s="207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208"/>
      <c r="AE131" s="195"/>
      <c r="AF131" s="209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05" t="s">
        <v>31</v>
      </c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7"/>
      <c r="AO135" s="47"/>
      <c r="AP135" s="47"/>
      <c r="AQ135" s="47"/>
      <c r="AS135" s="105" t="s">
        <v>32</v>
      </c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7"/>
      <c r="CK135" s="188" t="s">
        <v>33</v>
      </c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90"/>
    </row>
    <row r="136" spans="1:128" ht="6" customHeight="1">
      <c r="A136" s="108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10"/>
      <c r="AO136" s="47"/>
      <c r="AP136" s="47"/>
      <c r="AQ136" s="47"/>
      <c r="AS136" s="108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  <c r="BO136" s="109"/>
      <c r="BP136" s="109"/>
      <c r="BQ136" s="109"/>
      <c r="BR136" s="109"/>
      <c r="BS136" s="109"/>
      <c r="BT136" s="109"/>
      <c r="BU136" s="109"/>
      <c r="BV136" s="109"/>
      <c r="BW136" s="109"/>
      <c r="BX136" s="109"/>
      <c r="BY136" s="109"/>
      <c r="BZ136" s="109"/>
      <c r="CA136" s="109"/>
      <c r="CB136" s="109"/>
      <c r="CC136" s="109"/>
      <c r="CD136" s="109"/>
      <c r="CE136" s="109"/>
      <c r="CF136" s="110"/>
      <c r="CK136" s="191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3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6"/>
      <c r="AP137" s="46"/>
      <c r="AQ137" s="46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6"/>
      <c r="AP138" s="46"/>
      <c r="AQ138" s="46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54"/>
      <c r="Z151" s="55"/>
      <c r="AA151" s="55"/>
      <c r="AB151" s="55"/>
      <c r="AC151" s="54"/>
      <c r="AD151" s="55"/>
      <c r="AE151" s="55"/>
      <c r="AF151" s="56"/>
      <c r="AG151" s="55"/>
      <c r="AH151" s="55"/>
      <c r="AI151" s="55"/>
      <c r="AJ151" s="57"/>
      <c r="AK151" s="58"/>
      <c r="AL151" s="58"/>
      <c r="AM151" s="58"/>
      <c r="AN151" s="59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54"/>
      <c r="Z152" s="55"/>
      <c r="AA152" s="55"/>
      <c r="AB152" s="55"/>
      <c r="AC152" s="54"/>
      <c r="AD152" s="55"/>
      <c r="AE152" s="55"/>
      <c r="AF152" s="56"/>
      <c r="AG152" s="55"/>
      <c r="AH152" s="55"/>
      <c r="AI152" s="55"/>
      <c r="AJ152" s="57"/>
      <c r="AK152" s="58"/>
      <c r="AL152" s="58"/>
      <c r="AM152" s="58"/>
      <c r="AN152" s="59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">
        <v>34</v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05" t="s">
        <v>35</v>
      </c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7"/>
      <c r="AS158" s="188" t="s">
        <v>36</v>
      </c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90"/>
      <c r="CK158" s="105" t="s">
        <v>37</v>
      </c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7"/>
    </row>
    <row r="159" spans="1:128" ht="6" customHeight="1">
      <c r="A159" s="108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10"/>
      <c r="AS159" s="191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3"/>
      <c r="CK159" s="108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10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54"/>
      <c r="Z174" s="55"/>
      <c r="AA174" s="55"/>
      <c r="AB174" s="55"/>
      <c r="AC174" s="54"/>
      <c r="AD174" s="55"/>
      <c r="AE174" s="55"/>
      <c r="AF174" s="56"/>
      <c r="AG174" s="55"/>
      <c r="AH174" s="55"/>
      <c r="AI174" s="55"/>
      <c r="AJ174" s="57"/>
      <c r="AK174" s="58"/>
      <c r="AL174" s="58"/>
      <c r="AM174" s="58"/>
      <c r="AN174" s="59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54"/>
      <c r="Z175" s="55"/>
      <c r="AA175" s="55"/>
      <c r="AB175" s="55"/>
      <c r="AC175" s="54"/>
      <c r="AD175" s="55"/>
      <c r="AE175" s="55"/>
      <c r="AF175" s="56"/>
      <c r="AG175" s="55"/>
      <c r="AH175" s="55"/>
      <c r="AI175" s="55"/>
      <c r="AJ175" s="57"/>
      <c r="AK175" s="58"/>
      <c r="AL175" s="58"/>
      <c r="AM175" s="58"/>
      <c r="AN175" s="59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">
        <v>34</v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31" t="s">
        <v>38</v>
      </c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3"/>
      <c r="AS181" s="231" t="s">
        <v>39</v>
      </c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232"/>
      <c r="BH181" s="232"/>
      <c r="BI181" s="232"/>
      <c r="BJ181" s="232"/>
      <c r="BK181" s="232"/>
      <c r="BL181" s="232"/>
      <c r="BM181" s="232"/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  <c r="BZ181" s="232"/>
      <c r="CA181" s="232"/>
      <c r="CB181" s="232"/>
      <c r="CC181" s="232"/>
      <c r="CD181" s="232"/>
      <c r="CE181" s="232"/>
      <c r="CF181" s="233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6"/>
      <c r="AS182" s="234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5"/>
      <c r="CA182" s="235"/>
      <c r="CB182" s="235"/>
      <c r="CC182" s="235"/>
      <c r="CD182" s="235"/>
      <c r="CE182" s="235"/>
      <c r="CF182" s="236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55"/>
      <c r="Z197" s="55"/>
      <c r="AA197" s="55"/>
      <c r="AB197" s="55"/>
      <c r="AC197" s="55"/>
      <c r="AD197" s="54"/>
      <c r="AE197" s="55"/>
      <c r="AF197" s="56"/>
      <c r="AG197" s="55"/>
      <c r="AH197" s="55"/>
      <c r="AI197" s="55"/>
      <c r="AJ197" s="57"/>
      <c r="AK197" s="58"/>
      <c r="AL197" s="58"/>
      <c r="AM197" s="58"/>
      <c r="AN197" s="59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55"/>
      <c r="BR197" s="55"/>
      <c r="BS197" s="55"/>
      <c r="BT197" s="55"/>
      <c r="BU197" s="55"/>
      <c r="BV197" s="54"/>
      <c r="BW197" s="55"/>
      <c r="BX197" s="56"/>
      <c r="BY197" s="55"/>
      <c r="BZ197" s="55"/>
      <c r="CA197" s="55"/>
      <c r="CB197" s="57"/>
      <c r="CC197" s="58"/>
      <c r="CD197" s="58"/>
      <c r="CE197" s="58"/>
      <c r="CF197" s="59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55"/>
      <c r="DJ197" s="55"/>
      <c r="DK197" s="55"/>
      <c r="DL197" s="55"/>
      <c r="DM197" s="55"/>
      <c r="DN197" s="54"/>
      <c r="DO197" s="55"/>
      <c r="DP197" s="56"/>
      <c r="DQ197" s="55"/>
      <c r="DR197" s="55"/>
      <c r="DS197" s="55"/>
      <c r="DT197" s="57"/>
      <c r="DU197" s="58"/>
      <c r="DV197" s="58"/>
      <c r="DW197" s="58"/>
      <c r="DX197" s="59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55"/>
      <c r="Z198" s="55"/>
      <c r="AA198" s="55"/>
      <c r="AB198" s="55"/>
      <c r="AC198" s="55"/>
      <c r="AD198" s="54"/>
      <c r="AE198" s="55"/>
      <c r="AF198" s="56"/>
      <c r="AG198" s="55"/>
      <c r="AH198" s="55"/>
      <c r="AI198" s="55"/>
      <c r="AJ198" s="57"/>
      <c r="AK198" s="58"/>
      <c r="AL198" s="58"/>
      <c r="AM198" s="58"/>
      <c r="AN198" s="59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55"/>
      <c r="BR198" s="55"/>
      <c r="BS198" s="55"/>
      <c r="BT198" s="55"/>
      <c r="BU198" s="55"/>
      <c r="BV198" s="54"/>
      <c r="BW198" s="55"/>
      <c r="BX198" s="56"/>
      <c r="BY198" s="55"/>
      <c r="BZ198" s="55"/>
      <c r="CA198" s="55"/>
      <c r="CB198" s="57"/>
      <c r="CC198" s="58"/>
      <c r="CD198" s="58"/>
      <c r="CE198" s="58"/>
      <c r="CF198" s="59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55"/>
      <c r="DJ198" s="55"/>
      <c r="DK198" s="55"/>
      <c r="DL198" s="55"/>
      <c r="DM198" s="55"/>
      <c r="DN198" s="54"/>
      <c r="DO198" s="55"/>
      <c r="DP198" s="56"/>
      <c r="DQ198" s="55"/>
      <c r="DR198" s="55"/>
      <c r="DS198" s="55"/>
      <c r="DT198" s="57"/>
      <c r="DU198" s="58"/>
      <c r="DV198" s="58"/>
      <c r="DW198" s="58"/>
      <c r="DX198" s="59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05" t="s">
        <v>45</v>
      </c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7"/>
    </row>
    <row r="205" spans="1:220" ht="6" customHeight="1">
      <c r="A205" s="108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10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59:G60"/>
    <mergeCell ref="AV59:AY60"/>
    <mergeCell ref="D61:G62"/>
    <mergeCell ref="AV61:AY62"/>
    <mergeCell ref="D63:G64"/>
    <mergeCell ref="AV63:AY64"/>
    <mergeCell ref="D65:G66"/>
    <mergeCell ref="AV65:AY66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BM49:BP50"/>
    <mergeCell ref="BQ49:BT50"/>
    <mergeCell ref="BU49:CA50"/>
    <mergeCell ref="D51:G52"/>
    <mergeCell ref="AV51:AY52"/>
    <mergeCell ref="D53:G54"/>
    <mergeCell ref="AV53:AY54"/>
    <mergeCell ref="D55:G56"/>
    <mergeCell ref="AV55:AY56"/>
    <mergeCell ref="D57:G58"/>
    <mergeCell ref="DT18:DX19"/>
    <mergeCell ref="D20:G21"/>
    <mergeCell ref="AV20:AY21"/>
    <mergeCell ref="CN20:CQ21"/>
    <mergeCell ref="D22:G23"/>
    <mergeCell ref="AV22:AY23"/>
    <mergeCell ref="CN22:CQ23"/>
    <mergeCell ref="D24:G25"/>
    <mergeCell ref="AV24:AY25"/>
    <mergeCell ref="CN24:CQ25"/>
    <mergeCell ref="D26:G27"/>
    <mergeCell ref="AV26:AY27"/>
    <mergeCell ref="CN26:CQ27"/>
    <mergeCell ref="D28:G29"/>
    <mergeCell ref="AV28:AY29"/>
    <mergeCell ref="CN28:CQ29"/>
    <mergeCell ref="D30:G31"/>
    <mergeCell ref="AV30:AY31"/>
    <mergeCell ref="CN30:CQ31"/>
    <mergeCell ref="AC18:AI19"/>
    <mergeCell ref="AJ18:AN19"/>
    <mergeCell ref="AV18:AY19"/>
    <mergeCell ref="AZ18:BE19"/>
    <mergeCell ref="BF53:BI54"/>
    <mergeCell ref="BJ53:BL54"/>
    <mergeCell ref="H59:M60"/>
    <mergeCell ref="N59:Q60"/>
    <mergeCell ref="R59:T60"/>
    <mergeCell ref="U59:X60"/>
    <mergeCell ref="Y59:AB60"/>
    <mergeCell ref="AC57:AI58"/>
    <mergeCell ref="AJ57:AN58"/>
    <mergeCell ref="U53:X54"/>
    <mergeCell ref="BM57:BP58"/>
    <mergeCell ref="BQ57:BT58"/>
    <mergeCell ref="BU57:CA58"/>
    <mergeCell ref="CB57:CF58"/>
    <mergeCell ref="U51:X52"/>
    <mergeCell ref="Y51:AB52"/>
    <mergeCell ref="AJ59:AN60"/>
    <mergeCell ref="AZ59:BE60"/>
    <mergeCell ref="BF59:BI60"/>
    <mergeCell ref="BJ59:BL60"/>
    <mergeCell ref="H51:M52"/>
    <mergeCell ref="AV57:AY58"/>
    <mergeCell ref="N51:Q52"/>
    <mergeCell ref="R51:T52"/>
    <mergeCell ref="BU53:CA54"/>
    <mergeCell ref="CB53:CF54"/>
    <mergeCell ref="H55:M56"/>
    <mergeCell ref="N55:Q56"/>
    <mergeCell ref="R55:T56"/>
    <mergeCell ref="U55:X56"/>
    <mergeCell ref="Y55:AB56"/>
    <mergeCell ref="AC53:AI54"/>
    <mergeCell ref="AJ53:AN54"/>
    <mergeCell ref="AZ53:BE54"/>
    <mergeCell ref="CB65:CF66"/>
    <mergeCell ref="H67:M68"/>
    <mergeCell ref="N67:Q68"/>
    <mergeCell ref="R67:T68"/>
    <mergeCell ref="U67:X68"/>
    <mergeCell ref="AZ67:BE68"/>
    <mergeCell ref="BF67:BI68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BQ63:BT64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BM174:BP175"/>
    <mergeCell ref="H170:M171"/>
    <mergeCell ref="N170:Q171"/>
    <mergeCell ref="R170:T171"/>
    <mergeCell ref="U170:X171"/>
    <mergeCell ref="U65:X66"/>
    <mergeCell ref="Y65:AB66"/>
    <mergeCell ref="AC65:AI66"/>
    <mergeCell ref="AJ65:AN66"/>
    <mergeCell ref="AZ65:BE66"/>
    <mergeCell ref="BF65:BI66"/>
    <mergeCell ref="BJ65:BL66"/>
    <mergeCell ref="BM65:BP66"/>
    <mergeCell ref="BQ65:BT66"/>
    <mergeCell ref="BU65:CA66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4:AN205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CB191:CF192"/>
    <mergeCell ref="DT191:DX192"/>
    <mergeCell ref="A189:G190"/>
    <mergeCell ref="H189:M190"/>
    <mergeCell ref="N189:Q190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1:BL62"/>
    <mergeCell ref="BM61:BP62"/>
    <mergeCell ref="H63:M64"/>
    <mergeCell ref="N63:Q64"/>
    <mergeCell ref="R63:T64"/>
    <mergeCell ref="U63:X64"/>
    <mergeCell ref="AZ63:BE64"/>
    <mergeCell ref="BF63:BI64"/>
    <mergeCell ref="BJ63:BL64"/>
    <mergeCell ref="BM63:BP64"/>
    <mergeCell ref="DM114:DS115"/>
    <mergeCell ref="DT114:DX115"/>
    <mergeCell ref="H61:M62"/>
    <mergeCell ref="N61:Q62"/>
    <mergeCell ref="R61:T62"/>
    <mergeCell ref="U61:X62"/>
    <mergeCell ref="AZ61:BE62"/>
    <mergeCell ref="BF61:BI62"/>
    <mergeCell ref="BU63:CA64"/>
    <mergeCell ref="CB63:CF64"/>
    <mergeCell ref="H65:M66"/>
    <mergeCell ref="N65:Q66"/>
    <mergeCell ref="R65:T66"/>
    <mergeCell ref="Y61:AB62"/>
    <mergeCell ref="A112:AN113"/>
    <mergeCell ref="AS112:CF113"/>
    <mergeCell ref="BM55:BP56"/>
    <mergeCell ref="BQ55:BT56"/>
    <mergeCell ref="BU55:CA56"/>
    <mergeCell ref="CB55:CF56"/>
    <mergeCell ref="H57:M58"/>
    <mergeCell ref="N57:Q58"/>
    <mergeCell ref="R57:T58"/>
    <mergeCell ref="U57:X58"/>
    <mergeCell ref="Y57:AB58"/>
    <mergeCell ref="AC55:AI56"/>
    <mergeCell ref="AJ55:AN56"/>
    <mergeCell ref="AZ55:BE56"/>
    <mergeCell ref="BF55:BI56"/>
    <mergeCell ref="BJ55:BL56"/>
    <mergeCell ref="BM59:BP60"/>
    <mergeCell ref="BQ59:BT60"/>
    <mergeCell ref="BU59:CA60"/>
    <mergeCell ref="CB59:CF60"/>
    <mergeCell ref="AC61:AI62"/>
    <mergeCell ref="AJ61:AN62"/>
    <mergeCell ref="BQ61:BT62"/>
    <mergeCell ref="BU61:CA62"/>
    <mergeCell ref="CB61:CF62"/>
    <mergeCell ref="Y63:AB64"/>
    <mergeCell ref="AC63:AI64"/>
    <mergeCell ref="AJ63:AN64"/>
    <mergeCell ref="AZ57:BE58"/>
    <mergeCell ref="BF57:BI58"/>
    <mergeCell ref="BJ57:BL58"/>
    <mergeCell ref="AC59:AI60"/>
    <mergeCell ref="BM51:BP52"/>
    <mergeCell ref="BQ51:BT52"/>
    <mergeCell ref="BU51:CA52"/>
    <mergeCell ref="CB51:CF52"/>
    <mergeCell ref="H53:M54"/>
    <mergeCell ref="N53:Q54"/>
    <mergeCell ref="R53:T54"/>
    <mergeCell ref="Y53:AB54"/>
    <mergeCell ref="AC51:AI52"/>
    <mergeCell ref="AJ51:AN52"/>
    <mergeCell ref="AZ51:BE52"/>
    <mergeCell ref="BF51:BI52"/>
    <mergeCell ref="BJ51:BL52"/>
    <mergeCell ref="BM53:BP54"/>
    <mergeCell ref="BQ53:BT54"/>
    <mergeCell ref="AS45:AY46"/>
    <mergeCell ref="AZ45:BE46"/>
    <mergeCell ref="BF45:BI46"/>
    <mergeCell ref="BJ45:BL46"/>
    <mergeCell ref="BM45:BP46"/>
    <mergeCell ref="BQ45:BT46"/>
    <mergeCell ref="CB49:CF50"/>
    <mergeCell ref="A43:AN44"/>
    <mergeCell ref="AS43:CF44"/>
    <mergeCell ref="A45:G46"/>
    <mergeCell ref="H45:M46"/>
    <mergeCell ref="N45:Q46"/>
    <mergeCell ref="R45:T46"/>
    <mergeCell ref="U45:X46"/>
    <mergeCell ref="Y45:AB46"/>
    <mergeCell ref="AC45:AI46"/>
    <mergeCell ref="AJ45:AN46"/>
    <mergeCell ref="BM47:BP48"/>
    <mergeCell ref="BQ47:BT48"/>
    <mergeCell ref="BU47:CA48"/>
    <mergeCell ref="CB47:CF48"/>
    <mergeCell ref="AJ47:AN48"/>
    <mergeCell ref="AZ47:BE48"/>
    <mergeCell ref="BF47:BI48"/>
    <mergeCell ref="BJ47:BL48"/>
    <mergeCell ref="BU45:CA46"/>
    <mergeCell ref="CB45:CF46"/>
    <mergeCell ref="H47:M48"/>
    <mergeCell ref="N47:Q48"/>
    <mergeCell ref="R47:T48"/>
    <mergeCell ref="U47:X48"/>
    <mergeCell ref="Y47:AB48"/>
    <mergeCell ref="AC47:AI48"/>
    <mergeCell ref="CX30:DA31"/>
    <mergeCell ref="DB30:DD31"/>
    <mergeCell ref="DE30:DH31"/>
    <mergeCell ref="DI30:DL31"/>
    <mergeCell ref="DM30:DS31"/>
    <mergeCell ref="BJ38:BL39"/>
    <mergeCell ref="BM38:BP39"/>
    <mergeCell ref="CR38:CW39"/>
    <mergeCell ref="CX38:DA39"/>
    <mergeCell ref="DB38:DD39"/>
    <mergeCell ref="DE38:DH39"/>
    <mergeCell ref="H38:M39"/>
    <mergeCell ref="N38:Q39"/>
    <mergeCell ref="R38:T39"/>
    <mergeCell ref="U38:X39"/>
    <mergeCell ref="AZ38:BE39"/>
    <mergeCell ref="BF38:BI39"/>
    <mergeCell ref="BJ36:BL37"/>
    <mergeCell ref="BM36:BP37"/>
    <mergeCell ref="CR36:CW37"/>
    <mergeCell ref="CX36:DA37"/>
    <mergeCell ref="DB36:DD37"/>
    <mergeCell ref="DE36:DH37"/>
    <mergeCell ref="H36:M37"/>
    <mergeCell ref="N36:Q37"/>
    <mergeCell ref="R36:T37"/>
    <mergeCell ref="U36:X37"/>
    <mergeCell ref="AZ36:BE37"/>
    <mergeCell ref="BF36:BI37"/>
    <mergeCell ref="CX34:DA35"/>
    <mergeCell ref="AC34:AI35"/>
    <mergeCell ref="AJ34:AN35"/>
    <mergeCell ref="AZ34:BE35"/>
    <mergeCell ref="BF34:BI35"/>
    <mergeCell ref="BJ34:BL35"/>
    <mergeCell ref="AS16:AU35"/>
    <mergeCell ref="AV16:AY17"/>
    <mergeCell ref="CK16:CM35"/>
    <mergeCell ref="CN16:CQ17"/>
    <mergeCell ref="AC28:AI29"/>
    <mergeCell ref="AJ28:AN29"/>
    <mergeCell ref="AZ28:BE29"/>
    <mergeCell ref="BF28:BI29"/>
    <mergeCell ref="BJ28:BL29"/>
    <mergeCell ref="BM30:BP31"/>
    <mergeCell ref="BQ30:BT31"/>
    <mergeCell ref="BM22:BP23"/>
    <mergeCell ref="BQ22:BT23"/>
    <mergeCell ref="BU22:CA23"/>
    <mergeCell ref="CB22:CF23"/>
    <mergeCell ref="BM32:BP33"/>
    <mergeCell ref="BQ32:BT33"/>
    <mergeCell ref="BF18:BI19"/>
    <mergeCell ref="BJ18:BL19"/>
    <mergeCell ref="BM18:BP19"/>
    <mergeCell ref="BQ18:BT19"/>
    <mergeCell ref="BU18:CA19"/>
    <mergeCell ref="CB18:CF19"/>
    <mergeCell ref="CN18:CQ19"/>
    <mergeCell ref="AC16:AI17"/>
    <mergeCell ref="AJ16:AN17"/>
    <mergeCell ref="AZ30:BE31"/>
    <mergeCell ref="BF30:BI31"/>
    <mergeCell ref="BJ30:BL31"/>
    <mergeCell ref="H30:M31"/>
    <mergeCell ref="N30:Q31"/>
    <mergeCell ref="R30:T31"/>
    <mergeCell ref="H32:M33"/>
    <mergeCell ref="N32:Q33"/>
    <mergeCell ref="R32:T33"/>
    <mergeCell ref="H34:M35"/>
    <mergeCell ref="N34:Q35"/>
    <mergeCell ref="R34:T35"/>
    <mergeCell ref="U34:X35"/>
    <mergeCell ref="Y34:AB35"/>
    <mergeCell ref="DT26:DX27"/>
    <mergeCell ref="BM26:BP27"/>
    <mergeCell ref="BQ26:BT27"/>
    <mergeCell ref="BU26:CA27"/>
    <mergeCell ref="CB26:CF27"/>
    <mergeCell ref="DT28:DX29"/>
    <mergeCell ref="BM28:BP29"/>
    <mergeCell ref="BQ28:BT29"/>
    <mergeCell ref="BU28:CA29"/>
    <mergeCell ref="CB28:CF29"/>
    <mergeCell ref="CR28:CW29"/>
    <mergeCell ref="DB34:DD35"/>
    <mergeCell ref="DE34:DH35"/>
    <mergeCell ref="DI34:DL35"/>
    <mergeCell ref="DM34:DS35"/>
    <mergeCell ref="DT34:DX35"/>
    <mergeCell ref="BM34:BP35"/>
    <mergeCell ref="BQ34:BT35"/>
    <mergeCell ref="BU34:CA35"/>
    <mergeCell ref="CB34:CF35"/>
    <mergeCell ref="CR34:CW35"/>
    <mergeCell ref="U30:X31"/>
    <mergeCell ref="Y30:AB31"/>
    <mergeCell ref="AC30:AI31"/>
    <mergeCell ref="AJ30:AN31"/>
    <mergeCell ref="U32:X33"/>
    <mergeCell ref="Y32:AB33"/>
    <mergeCell ref="AC32:AI33"/>
    <mergeCell ref="AJ32:AN33"/>
    <mergeCell ref="CX32:DA33"/>
    <mergeCell ref="DB32:DD33"/>
    <mergeCell ref="DE32:DH33"/>
    <mergeCell ref="DI32:DL33"/>
    <mergeCell ref="DM32:DS33"/>
    <mergeCell ref="DT32:DX33"/>
    <mergeCell ref="BF26:BI27"/>
    <mergeCell ref="BJ26:BL27"/>
    <mergeCell ref="H26:M27"/>
    <mergeCell ref="N26:Q27"/>
    <mergeCell ref="R26:T27"/>
    <mergeCell ref="U26:X27"/>
    <mergeCell ref="Y26:AB27"/>
    <mergeCell ref="H28:M29"/>
    <mergeCell ref="N28:Q29"/>
    <mergeCell ref="R28:T29"/>
    <mergeCell ref="U28:X29"/>
    <mergeCell ref="Y28:AB29"/>
    <mergeCell ref="DT30:DX31"/>
    <mergeCell ref="BU30:CA31"/>
    <mergeCell ref="CB30:CF31"/>
    <mergeCell ref="CR30:CW31"/>
    <mergeCell ref="BU32:CA33"/>
    <mergeCell ref="CB32:CF33"/>
    <mergeCell ref="AZ32:BE33"/>
    <mergeCell ref="BF32:BI33"/>
    <mergeCell ref="BJ32:BL33"/>
    <mergeCell ref="DT22:DX23"/>
    <mergeCell ref="AC20:AI21"/>
    <mergeCell ref="AJ20:AN21"/>
    <mergeCell ref="AC22:AI23"/>
    <mergeCell ref="AJ22:AN23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AZ20:BE21"/>
    <mergeCell ref="BF20:BI21"/>
    <mergeCell ref="BJ20:BL21"/>
    <mergeCell ref="BM20:BP21"/>
    <mergeCell ref="BQ20:BT21"/>
    <mergeCell ref="CX24:DA25"/>
    <mergeCell ref="DB24:DD25"/>
    <mergeCell ref="CR32:CW33"/>
    <mergeCell ref="CR22:CW23"/>
    <mergeCell ref="DI24:DL25"/>
    <mergeCell ref="DM24:DS25"/>
    <mergeCell ref="CR26:CW27"/>
    <mergeCell ref="AC26:AI27"/>
    <mergeCell ref="AJ26:AN27"/>
    <mergeCell ref="AZ26:BE27"/>
    <mergeCell ref="BM24:BP25"/>
    <mergeCell ref="BQ24:BT25"/>
    <mergeCell ref="BU24:CA25"/>
    <mergeCell ref="CB24:CF25"/>
    <mergeCell ref="CR24:CW25"/>
    <mergeCell ref="AC24:AI25"/>
    <mergeCell ref="AJ24:AN25"/>
    <mergeCell ref="AZ24:BE25"/>
    <mergeCell ref="BF24:BI25"/>
    <mergeCell ref="BJ24:BL25"/>
    <mergeCell ref="CX22:DA23"/>
    <mergeCell ref="DB22:DD23"/>
    <mergeCell ref="DE22:DH23"/>
    <mergeCell ref="DI22:DL23"/>
    <mergeCell ref="DM22:DS23"/>
    <mergeCell ref="AZ22:BE23"/>
    <mergeCell ref="BF22:BI23"/>
    <mergeCell ref="BJ22:BL23"/>
    <mergeCell ref="DE24:DH25"/>
    <mergeCell ref="CX16:DA17"/>
    <mergeCell ref="DB16:DD17"/>
    <mergeCell ref="DE16:DH17"/>
    <mergeCell ref="DI16:DL17"/>
    <mergeCell ref="DM16:DS17"/>
    <mergeCell ref="DT16:DX17"/>
    <mergeCell ref="BU16:CA17"/>
    <mergeCell ref="CB16:CF17"/>
    <mergeCell ref="CR16:CW17"/>
    <mergeCell ref="BU20:CA21"/>
    <mergeCell ref="CB20:CF21"/>
    <mergeCell ref="CR20:CW21"/>
    <mergeCell ref="AZ16:BE17"/>
    <mergeCell ref="BF16:BI17"/>
    <mergeCell ref="BJ16:BL17"/>
    <mergeCell ref="BM16:BP17"/>
    <mergeCell ref="BQ16:BT17"/>
    <mergeCell ref="CX20:DA21"/>
    <mergeCell ref="DB20:DD21"/>
    <mergeCell ref="DE20:DH21"/>
    <mergeCell ref="DI20:DL21"/>
    <mergeCell ref="DM20:DS21"/>
    <mergeCell ref="DT20:DX21"/>
    <mergeCell ref="CR18:CW19"/>
    <mergeCell ref="CX18:DA19"/>
    <mergeCell ref="DB18:DD19"/>
    <mergeCell ref="DE18:DH19"/>
    <mergeCell ref="DI18:DL19"/>
    <mergeCell ref="DM18:DS19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U22:X23"/>
    <mergeCell ref="Y22:AB23"/>
    <mergeCell ref="U20:X21"/>
    <mergeCell ref="Y20:AB21"/>
    <mergeCell ref="U16:X17"/>
    <mergeCell ref="Y16:AB17"/>
    <mergeCell ref="H18:M19"/>
    <mergeCell ref="N18:Q19"/>
    <mergeCell ref="R18:T19"/>
    <mergeCell ref="A16:C35"/>
    <mergeCell ref="D16:G17"/>
    <mergeCell ref="D18:G19"/>
    <mergeCell ref="U18:X19"/>
    <mergeCell ref="Y18:AB19"/>
    <mergeCell ref="D32:G33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  <mergeCell ref="DT24:DX25"/>
    <mergeCell ref="H16:M17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</mergeCells>
  <pageMargins left="0" right="0" top="0" bottom="0" header="0" footer="0"/>
  <pageSetup paperSize="9" orientation="landscape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9ABC-7804-654E-A571-9956AC60E679}">
  <sheetPr codeName="Tabelle26"/>
  <dimension ref="A1:HL223"/>
  <sheetViews>
    <sheetView zoomScale="160" zoomScaleNormal="160" workbookViewId="0">
      <selection sqref="A1:DX3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>
        <v>25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IF(N38="",0,N38)+IF(AD130="",0,AD130)+IF(BF130="",0,BF130)+IF(CX130="",0,CX130)</f>
        <v>0</v>
      </c>
      <c r="Z8" s="98"/>
      <c r="AA8" s="98"/>
      <c r="AB8" s="98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98">
        <f>IF(CX153="",0,CX153)+IF(AC176="",0,AC176)</f>
        <v>0</v>
      </c>
      <c r="BG8" s="98"/>
      <c r="BH8" s="98"/>
      <c r="BI8" s="98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4"/>
      <c r="B85" s="44"/>
      <c r="C85" s="44"/>
      <c r="D85" s="48"/>
      <c r="E85" s="48"/>
      <c r="F85" s="48"/>
      <c r="G85" s="48"/>
      <c r="H85" s="4"/>
      <c r="I85" s="4"/>
      <c r="J85" s="4"/>
      <c r="K85" s="4"/>
      <c r="L85" s="4"/>
      <c r="M85" s="4"/>
      <c r="N85" s="49"/>
      <c r="O85" s="49"/>
      <c r="P85" s="49"/>
      <c r="Q85" s="49"/>
      <c r="R85" s="49"/>
      <c r="S85" s="49"/>
      <c r="T85" s="49"/>
      <c r="U85" s="52"/>
      <c r="V85" s="52"/>
      <c r="W85" s="52"/>
      <c r="X85" s="52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"/>
      <c r="AK85" s="4"/>
      <c r="AL85" s="4"/>
      <c r="AM85" s="4"/>
      <c r="AN85" s="4"/>
      <c r="AO85" s="4"/>
      <c r="AP85" s="4"/>
      <c r="AQ85" s="4"/>
    </row>
    <row r="86" spans="1:84" ht="6" customHeight="1">
      <c r="A86" s="44"/>
      <c r="B86" s="44"/>
      <c r="C86" s="44"/>
      <c r="D86" s="87"/>
      <c r="E86" s="87"/>
      <c r="F86" s="87"/>
      <c r="G86" s="87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06" t="str">
        <f>IF(N130="","",N130+N130*0.4)</f>
        <v/>
      </c>
      <c r="AE130" s="194"/>
      <c r="AF130" s="207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208"/>
      <c r="AE131" s="195"/>
      <c r="AF131" s="209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61" t="s">
        <v>31</v>
      </c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3"/>
      <c r="AO135" s="47"/>
      <c r="AP135" s="47"/>
      <c r="AQ135" s="47"/>
      <c r="AS135" s="105" t="s">
        <v>32</v>
      </c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7"/>
      <c r="CK135" s="188" t="s">
        <v>33</v>
      </c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90"/>
    </row>
    <row r="136" spans="1:128" ht="6" customHeight="1">
      <c r="A136" s="164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6"/>
      <c r="AO136" s="47"/>
      <c r="AP136" s="47"/>
      <c r="AQ136" s="47"/>
      <c r="AS136" s="108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  <c r="BO136" s="109"/>
      <c r="BP136" s="109"/>
      <c r="BQ136" s="109"/>
      <c r="BR136" s="109"/>
      <c r="BS136" s="109"/>
      <c r="BT136" s="109"/>
      <c r="BU136" s="109"/>
      <c r="BV136" s="109"/>
      <c r="BW136" s="109"/>
      <c r="BX136" s="109"/>
      <c r="BY136" s="109"/>
      <c r="BZ136" s="109"/>
      <c r="CA136" s="109"/>
      <c r="CB136" s="109"/>
      <c r="CC136" s="109"/>
      <c r="CD136" s="109"/>
      <c r="CE136" s="109"/>
      <c r="CF136" s="110"/>
      <c r="CK136" s="191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3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">
        <v>34</v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61" t="s">
        <v>35</v>
      </c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  <c r="AM158" s="162"/>
      <c r="AN158" s="163"/>
      <c r="AS158" s="188" t="s">
        <v>36</v>
      </c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90"/>
      <c r="CK158" s="105" t="s">
        <v>37</v>
      </c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7"/>
    </row>
    <row r="159" spans="1:128" ht="6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6"/>
      <c r="AS159" s="191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3"/>
      <c r="CK159" s="108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10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">
        <v>34</v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31" t="s">
        <v>38</v>
      </c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3"/>
      <c r="AS181" s="231" t="s">
        <v>39</v>
      </c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232"/>
      <c r="BH181" s="232"/>
      <c r="BI181" s="232"/>
      <c r="BJ181" s="232"/>
      <c r="BK181" s="232"/>
      <c r="BL181" s="232"/>
      <c r="BM181" s="232"/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  <c r="BZ181" s="232"/>
      <c r="CA181" s="232"/>
      <c r="CB181" s="232"/>
      <c r="CC181" s="232"/>
      <c r="CD181" s="232"/>
      <c r="CE181" s="232"/>
      <c r="CF181" s="233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6"/>
      <c r="AS182" s="234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5"/>
      <c r="CA182" s="235"/>
      <c r="CB182" s="235"/>
      <c r="CC182" s="235"/>
      <c r="CD182" s="235"/>
      <c r="CE182" s="235"/>
      <c r="CF182" s="236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65:G66"/>
    <mergeCell ref="AV65:AY66"/>
    <mergeCell ref="H55:M56"/>
    <mergeCell ref="N55:Q56"/>
    <mergeCell ref="R55:T56"/>
    <mergeCell ref="U55:X56"/>
    <mergeCell ref="U57:X58"/>
    <mergeCell ref="Y57:AB58"/>
    <mergeCell ref="AJ65:AN66"/>
    <mergeCell ref="Y51:AB52"/>
    <mergeCell ref="AC51:AI52"/>
    <mergeCell ref="AJ51:AN52"/>
    <mergeCell ref="H57:M58"/>
    <mergeCell ref="N57:Q58"/>
    <mergeCell ref="AJ63:AN64"/>
    <mergeCell ref="AZ63:BE64"/>
    <mergeCell ref="N51:Q52"/>
    <mergeCell ref="D51:G52"/>
    <mergeCell ref="AV51:AY52"/>
    <mergeCell ref="D53:G54"/>
    <mergeCell ref="AV53:AY54"/>
    <mergeCell ref="D55:G56"/>
    <mergeCell ref="AV55:AY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Y59:AB60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BM49:BP50"/>
    <mergeCell ref="BQ49:BT50"/>
    <mergeCell ref="BU49:CA50"/>
    <mergeCell ref="BJ65:BL66"/>
    <mergeCell ref="DT18:DX19"/>
    <mergeCell ref="D20:G21"/>
    <mergeCell ref="AV20:AY21"/>
    <mergeCell ref="CN20:CQ21"/>
    <mergeCell ref="D22:G23"/>
    <mergeCell ref="AV22:AY23"/>
    <mergeCell ref="CN22:CQ23"/>
    <mergeCell ref="D24:G25"/>
    <mergeCell ref="AV24:AY25"/>
    <mergeCell ref="CN24:CQ25"/>
    <mergeCell ref="BQ20:BT21"/>
    <mergeCell ref="CX24:DA25"/>
    <mergeCell ref="DB24:DD25"/>
    <mergeCell ref="DE24:DH25"/>
    <mergeCell ref="DI24:DL25"/>
    <mergeCell ref="DM24:DS25"/>
    <mergeCell ref="DT24:DX25"/>
    <mergeCell ref="CX22:DA23"/>
    <mergeCell ref="DB22:DD23"/>
    <mergeCell ref="DE22:DH23"/>
    <mergeCell ref="DI22:DL23"/>
    <mergeCell ref="DM22:DS23"/>
    <mergeCell ref="DT22:DX23"/>
    <mergeCell ref="AC20:AI21"/>
    <mergeCell ref="AJ20:AN21"/>
    <mergeCell ref="A16:C35"/>
    <mergeCell ref="D16:G17"/>
    <mergeCell ref="AS16:AU35"/>
    <mergeCell ref="AV16:AY17"/>
    <mergeCell ref="D18:G19"/>
    <mergeCell ref="H18:M19"/>
    <mergeCell ref="N18:Q19"/>
    <mergeCell ref="R18:T19"/>
    <mergeCell ref="U18:X19"/>
    <mergeCell ref="Y18:AB19"/>
    <mergeCell ref="AC18:AI19"/>
    <mergeCell ref="AJ18:AN19"/>
    <mergeCell ref="AV18:AY19"/>
    <mergeCell ref="AZ18:BE19"/>
    <mergeCell ref="BF18:BI19"/>
    <mergeCell ref="BJ18:BL19"/>
    <mergeCell ref="D26:G27"/>
    <mergeCell ref="AV26:AY27"/>
    <mergeCell ref="AJ30:AN31"/>
    <mergeCell ref="U32:X33"/>
    <mergeCell ref="Y32:AB33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U20:X21"/>
    <mergeCell ref="Y20:AB21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F63:BI64"/>
    <mergeCell ref="BJ63:BL64"/>
    <mergeCell ref="CB63:CF64"/>
    <mergeCell ref="BM61:BP62"/>
    <mergeCell ref="BQ61:BT62"/>
    <mergeCell ref="BU61:CA62"/>
    <mergeCell ref="CB61:CF62"/>
    <mergeCell ref="AJ55:AN56"/>
    <mergeCell ref="AZ55:BE56"/>
    <mergeCell ref="BF55:BI56"/>
    <mergeCell ref="BJ55:BL56"/>
    <mergeCell ref="BM59:BP60"/>
    <mergeCell ref="AC57:AI58"/>
    <mergeCell ref="AJ57:AN58"/>
    <mergeCell ref="CB49:CF50"/>
    <mergeCell ref="AZ51:BE52"/>
    <mergeCell ref="BF51:BI52"/>
    <mergeCell ref="BJ51:BL52"/>
    <mergeCell ref="BM51:BP52"/>
    <mergeCell ref="BQ51:BT52"/>
    <mergeCell ref="BU51:CA52"/>
    <mergeCell ref="CB51:CF52"/>
    <mergeCell ref="CB47:CF48"/>
    <mergeCell ref="H51:M52"/>
    <mergeCell ref="R51:T52"/>
    <mergeCell ref="U51:X5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BU55:CA56"/>
    <mergeCell ref="CB55:CF56"/>
    <mergeCell ref="BQ59:BT60"/>
    <mergeCell ref="BU59:CA60"/>
    <mergeCell ref="CB59:CF60"/>
    <mergeCell ref="R59:T60"/>
    <mergeCell ref="U59:X60"/>
    <mergeCell ref="R47:T48"/>
    <mergeCell ref="U47:X48"/>
    <mergeCell ref="Y47:AB48"/>
    <mergeCell ref="AC47:AI48"/>
    <mergeCell ref="AJ47:AN48"/>
    <mergeCell ref="AZ47:BE48"/>
    <mergeCell ref="BF47:BI48"/>
    <mergeCell ref="BJ47:BL48"/>
    <mergeCell ref="BM47:BP48"/>
    <mergeCell ref="BQ47:BT48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9:G190"/>
    <mergeCell ref="H189:M190"/>
    <mergeCell ref="N189:Q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R65:T66"/>
    <mergeCell ref="U65:X66"/>
    <mergeCell ref="Y65:AB66"/>
    <mergeCell ref="AC63:AI64"/>
    <mergeCell ref="AC65:AI66"/>
    <mergeCell ref="H61:M62"/>
    <mergeCell ref="N61:Q62"/>
    <mergeCell ref="AZ65:BE66"/>
    <mergeCell ref="BF65:BI66"/>
    <mergeCell ref="R61:T62"/>
    <mergeCell ref="U61:X62"/>
    <mergeCell ref="Y61:AB62"/>
    <mergeCell ref="BM63:BP64"/>
    <mergeCell ref="BQ63:BT64"/>
    <mergeCell ref="BU63:CA64"/>
    <mergeCell ref="A43:AN44"/>
    <mergeCell ref="AS43:CF44"/>
    <mergeCell ref="A45:G46"/>
    <mergeCell ref="H45:M46"/>
    <mergeCell ref="N45:Q46"/>
    <mergeCell ref="R45:T46"/>
    <mergeCell ref="U45:X46"/>
    <mergeCell ref="Y45:AB46"/>
    <mergeCell ref="AZ57:BE58"/>
    <mergeCell ref="BF57:BI58"/>
    <mergeCell ref="BJ57:BL58"/>
    <mergeCell ref="Y55:AB56"/>
    <mergeCell ref="AC55:AI56"/>
    <mergeCell ref="AZ53:BE54"/>
    <mergeCell ref="BF53:BI54"/>
    <mergeCell ref="BJ53:BL54"/>
    <mergeCell ref="BM53:BP54"/>
    <mergeCell ref="BQ53:BT54"/>
    <mergeCell ref="H53:M54"/>
    <mergeCell ref="N53:Q54"/>
    <mergeCell ref="R53:T54"/>
    <mergeCell ref="U53:X54"/>
    <mergeCell ref="Y53:AB54"/>
    <mergeCell ref="AC53:AI54"/>
    <mergeCell ref="AJ53:AN54"/>
    <mergeCell ref="BM55:BP56"/>
    <mergeCell ref="BQ55:BT56"/>
    <mergeCell ref="R57:T58"/>
    <mergeCell ref="BU53:CA54"/>
    <mergeCell ref="CB53:CF54"/>
    <mergeCell ref="H47:M48"/>
    <mergeCell ref="N47:Q48"/>
    <mergeCell ref="BF38:BI39"/>
    <mergeCell ref="BJ38:BL39"/>
    <mergeCell ref="H38:M39"/>
    <mergeCell ref="N38:Q39"/>
    <mergeCell ref="R38:T39"/>
    <mergeCell ref="U38:X39"/>
    <mergeCell ref="AZ36:BE37"/>
    <mergeCell ref="BF36:BI37"/>
    <mergeCell ref="BJ36:BL37"/>
    <mergeCell ref="CX38:DA39"/>
    <mergeCell ref="DB38:DD39"/>
    <mergeCell ref="H36:M37"/>
    <mergeCell ref="N36:Q37"/>
    <mergeCell ref="R36:T37"/>
    <mergeCell ref="U36:X37"/>
    <mergeCell ref="H34:M35"/>
    <mergeCell ref="N34:Q35"/>
    <mergeCell ref="R34:T35"/>
    <mergeCell ref="U34:X35"/>
    <mergeCell ref="BU47:CA48"/>
    <mergeCell ref="DE38:DH39"/>
    <mergeCell ref="BM36:BP37"/>
    <mergeCell ref="BM38:BP39"/>
    <mergeCell ref="CR38:CW39"/>
    <mergeCell ref="AZ38:BE39"/>
    <mergeCell ref="CX34:DA35"/>
    <mergeCell ref="DB34:DD35"/>
    <mergeCell ref="DE34:DH35"/>
    <mergeCell ref="Y34:AB35"/>
    <mergeCell ref="CK16:CM35"/>
    <mergeCell ref="CN16:CQ17"/>
    <mergeCell ref="BM18:BP19"/>
    <mergeCell ref="BQ18:BT19"/>
    <mergeCell ref="BU18:CA19"/>
    <mergeCell ref="CX16:DA17"/>
    <mergeCell ref="CB18:CF19"/>
    <mergeCell ref="CN18:CQ19"/>
    <mergeCell ref="CR18:CW19"/>
    <mergeCell ref="CX18:DA19"/>
    <mergeCell ref="DB18:DD19"/>
    <mergeCell ref="CB32:CF33"/>
    <mergeCell ref="CR32:CW33"/>
    <mergeCell ref="CX36:DA37"/>
    <mergeCell ref="DB36:DD37"/>
    <mergeCell ref="DE36:DH37"/>
    <mergeCell ref="CR36:CW37"/>
    <mergeCell ref="BM26:BP27"/>
    <mergeCell ref="BQ26:BT27"/>
    <mergeCell ref="BU26:CA27"/>
    <mergeCell ref="CB26:CF27"/>
    <mergeCell ref="CR26:CW2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DI34:DL35"/>
    <mergeCell ref="DM34:DS35"/>
    <mergeCell ref="DT34:DX35"/>
    <mergeCell ref="CB34:CF35"/>
    <mergeCell ref="CR34:CW35"/>
    <mergeCell ref="CX30:DA31"/>
    <mergeCell ref="DB30:DD31"/>
    <mergeCell ref="DE30:DH31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BM28:BP29"/>
    <mergeCell ref="BQ28:BT29"/>
    <mergeCell ref="BU28:CA29"/>
    <mergeCell ref="BM34:BP35"/>
    <mergeCell ref="BQ34:BT35"/>
    <mergeCell ref="BU34:CA35"/>
    <mergeCell ref="AC34:AI35"/>
    <mergeCell ref="AJ34:AN35"/>
    <mergeCell ref="AZ34:BE35"/>
    <mergeCell ref="BF34:BI35"/>
    <mergeCell ref="BJ34:BL35"/>
    <mergeCell ref="AJ32:AN33"/>
    <mergeCell ref="U30:X31"/>
    <mergeCell ref="Y30:AB31"/>
    <mergeCell ref="AC30:AI31"/>
    <mergeCell ref="DI30:DL31"/>
    <mergeCell ref="DM30:DS31"/>
    <mergeCell ref="DT30:DX31"/>
    <mergeCell ref="BU30:CA31"/>
    <mergeCell ref="CB30:CF31"/>
    <mergeCell ref="CR30:CW31"/>
    <mergeCell ref="AZ30:BE31"/>
    <mergeCell ref="BF30:BI31"/>
    <mergeCell ref="BJ30:BL31"/>
    <mergeCell ref="H30:M31"/>
    <mergeCell ref="N30:Q31"/>
    <mergeCell ref="R30:T31"/>
    <mergeCell ref="H32:M33"/>
    <mergeCell ref="N32:Q33"/>
    <mergeCell ref="R32:T33"/>
    <mergeCell ref="BU32:CA33"/>
    <mergeCell ref="AZ32:BE33"/>
    <mergeCell ref="BF32:BI33"/>
    <mergeCell ref="BJ32:BL33"/>
    <mergeCell ref="BM32:BP33"/>
    <mergeCell ref="BQ32:BT33"/>
    <mergeCell ref="AC32:AI33"/>
    <mergeCell ref="H26:M27"/>
    <mergeCell ref="N26:Q27"/>
    <mergeCell ref="R26:T27"/>
    <mergeCell ref="U26:X27"/>
    <mergeCell ref="Y26:AB27"/>
    <mergeCell ref="BM22:BP23"/>
    <mergeCell ref="BQ22:BT23"/>
    <mergeCell ref="BU22:CA23"/>
    <mergeCell ref="CB22:CF23"/>
    <mergeCell ref="CR22:CW23"/>
    <mergeCell ref="U22:X23"/>
    <mergeCell ref="Y22:AB23"/>
    <mergeCell ref="BM24:BP25"/>
    <mergeCell ref="BQ24:BT25"/>
    <mergeCell ref="BU24:CA25"/>
    <mergeCell ref="CB24:CF25"/>
    <mergeCell ref="CR24:CW25"/>
    <mergeCell ref="AC24:AI25"/>
    <mergeCell ref="AJ24:AN25"/>
    <mergeCell ref="AZ24:BE25"/>
    <mergeCell ref="BF24:BI25"/>
    <mergeCell ref="BJ24:BL25"/>
    <mergeCell ref="CN26:CQ27"/>
    <mergeCell ref="AC26:AI27"/>
    <mergeCell ref="AJ26:AN27"/>
    <mergeCell ref="AZ26:BE27"/>
    <mergeCell ref="BF26:BI27"/>
    <mergeCell ref="BJ26:BL27"/>
    <mergeCell ref="DM16:DS17"/>
    <mergeCell ref="DT16:DX17"/>
    <mergeCell ref="BU16:CA17"/>
    <mergeCell ref="CB16:CF17"/>
    <mergeCell ref="CR16:CW17"/>
    <mergeCell ref="BU20:CA21"/>
    <mergeCell ref="CB20:CF21"/>
    <mergeCell ref="CR20:CW21"/>
    <mergeCell ref="AZ16:BE17"/>
    <mergeCell ref="BF16:BI17"/>
    <mergeCell ref="BJ16:BL17"/>
    <mergeCell ref="BM16:BP17"/>
    <mergeCell ref="BQ16:BT17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AZ20:BE21"/>
    <mergeCell ref="BF20:BI21"/>
    <mergeCell ref="BJ20:BL21"/>
    <mergeCell ref="BM20:BP21"/>
    <mergeCell ref="DB16:DD17"/>
    <mergeCell ref="DE16:DH17"/>
    <mergeCell ref="DI16:DL17"/>
    <mergeCell ref="DE18:DH19"/>
    <mergeCell ref="DI18:DL19"/>
    <mergeCell ref="DM18:DS19"/>
    <mergeCell ref="H16:M17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AC22:AI23"/>
    <mergeCell ref="AJ22:AN23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B113-C052-9B4B-9EA9-13CFB9EA2093}">
  <sheetPr codeName="Tabelle27"/>
  <dimension ref="A1:HL223"/>
  <sheetViews>
    <sheetView zoomScale="160" zoomScaleNormal="160" workbookViewId="0">
      <selection sqref="A1:DX3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>
        <v>26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IF(N38="",0,N38)+IF(AD130="",0,AD130)+IF(BF130="",0,BF130)+IF(CX130="",0,CX130)</f>
        <v>0</v>
      </c>
      <c r="Z8" s="98"/>
      <c r="AA8" s="98"/>
      <c r="AB8" s="98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98">
        <f>IF(CX153="",0,CX153)+IF(AC176="",0,AC176)</f>
        <v>0</v>
      </c>
      <c r="BG8" s="98"/>
      <c r="BH8" s="98"/>
      <c r="BI8" s="98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4"/>
      <c r="B85" s="44"/>
      <c r="C85" s="44"/>
      <c r="D85" s="48"/>
      <c r="E85" s="48"/>
      <c r="F85" s="48"/>
      <c r="G85" s="48"/>
      <c r="H85" s="4"/>
      <c r="I85" s="4"/>
      <c r="J85" s="4"/>
      <c r="K85" s="4"/>
      <c r="L85" s="4"/>
      <c r="M85" s="4"/>
      <c r="N85" s="49"/>
      <c r="O85" s="49"/>
      <c r="P85" s="49"/>
      <c r="Q85" s="49"/>
      <c r="R85" s="49"/>
      <c r="S85" s="49"/>
      <c r="T85" s="49"/>
      <c r="U85" s="52"/>
      <c r="V85" s="52"/>
      <c r="W85" s="52"/>
      <c r="X85" s="52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"/>
      <c r="AK85" s="4"/>
      <c r="AL85" s="4"/>
      <c r="AM85" s="4"/>
      <c r="AN85" s="4"/>
      <c r="AO85" s="4"/>
      <c r="AP85" s="4"/>
      <c r="AQ85" s="4"/>
    </row>
    <row r="86" spans="1:84" ht="6" customHeight="1">
      <c r="A86" s="44"/>
      <c r="B86" s="44"/>
      <c r="C86" s="44"/>
      <c r="D86" s="87"/>
      <c r="E86" s="87"/>
      <c r="F86" s="87"/>
      <c r="G86" s="87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06" t="str">
        <f>IF(N130="","",N130+N130*0.4)</f>
        <v/>
      </c>
      <c r="AE130" s="194"/>
      <c r="AF130" s="207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208"/>
      <c r="AE131" s="195"/>
      <c r="AF131" s="209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61" t="s">
        <v>31</v>
      </c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3"/>
      <c r="AO135" s="47"/>
      <c r="AP135" s="47"/>
      <c r="AQ135" s="47"/>
      <c r="AS135" s="105" t="s">
        <v>32</v>
      </c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7"/>
      <c r="CK135" s="188" t="s">
        <v>33</v>
      </c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90"/>
    </row>
    <row r="136" spans="1:128" ht="6" customHeight="1">
      <c r="A136" s="164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6"/>
      <c r="AO136" s="47"/>
      <c r="AP136" s="47"/>
      <c r="AQ136" s="47"/>
      <c r="AS136" s="108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  <c r="BO136" s="109"/>
      <c r="BP136" s="109"/>
      <c r="BQ136" s="109"/>
      <c r="BR136" s="109"/>
      <c r="BS136" s="109"/>
      <c r="BT136" s="109"/>
      <c r="BU136" s="109"/>
      <c r="BV136" s="109"/>
      <c r="BW136" s="109"/>
      <c r="BX136" s="109"/>
      <c r="BY136" s="109"/>
      <c r="BZ136" s="109"/>
      <c r="CA136" s="109"/>
      <c r="CB136" s="109"/>
      <c r="CC136" s="109"/>
      <c r="CD136" s="109"/>
      <c r="CE136" s="109"/>
      <c r="CF136" s="110"/>
      <c r="CK136" s="191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3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">
        <v>34</v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61" t="s">
        <v>35</v>
      </c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  <c r="AM158" s="162"/>
      <c r="AN158" s="163"/>
      <c r="AS158" s="188" t="s">
        <v>36</v>
      </c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90"/>
      <c r="CK158" s="105" t="s">
        <v>37</v>
      </c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7"/>
    </row>
    <row r="159" spans="1:128" ht="6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6"/>
      <c r="AS159" s="191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3"/>
      <c r="CK159" s="108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10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">
        <v>34</v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31" t="s">
        <v>38</v>
      </c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3"/>
      <c r="AS181" s="231" t="s">
        <v>39</v>
      </c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232"/>
      <c r="BH181" s="232"/>
      <c r="BI181" s="232"/>
      <c r="BJ181" s="232"/>
      <c r="BK181" s="232"/>
      <c r="BL181" s="232"/>
      <c r="BM181" s="232"/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  <c r="BZ181" s="232"/>
      <c r="CA181" s="232"/>
      <c r="CB181" s="232"/>
      <c r="CC181" s="232"/>
      <c r="CD181" s="232"/>
      <c r="CE181" s="232"/>
      <c r="CF181" s="233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6"/>
      <c r="AS182" s="234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5"/>
      <c r="CA182" s="235"/>
      <c r="CB182" s="235"/>
      <c r="CC182" s="235"/>
      <c r="CD182" s="235"/>
      <c r="CE182" s="235"/>
      <c r="CF182" s="236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65:G66"/>
    <mergeCell ref="AV65:AY66"/>
    <mergeCell ref="H55:M56"/>
    <mergeCell ref="N55:Q56"/>
    <mergeCell ref="R55:T56"/>
    <mergeCell ref="U55:X56"/>
    <mergeCell ref="U57:X58"/>
    <mergeCell ref="Y57:AB58"/>
    <mergeCell ref="AJ65:AN66"/>
    <mergeCell ref="Y51:AB52"/>
    <mergeCell ref="AC51:AI52"/>
    <mergeCell ref="AJ51:AN52"/>
    <mergeCell ref="H57:M58"/>
    <mergeCell ref="N57:Q58"/>
    <mergeCell ref="AJ63:AN64"/>
    <mergeCell ref="AZ63:BE64"/>
    <mergeCell ref="N51:Q52"/>
    <mergeCell ref="D51:G52"/>
    <mergeCell ref="AV51:AY52"/>
    <mergeCell ref="D53:G54"/>
    <mergeCell ref="AV53:AY54"/>
    <mergeCell ref="D55:G56"/>
    <mergeCell ref="AV55:AY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Y59:AB60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BM49:BP50"/>
    <mergeCell ref="BQ49:BT50"/>
    <mergeCell ref="BU49:CA50"/>
    <mergeCell ref="BJ65:BL66"/>
    <mergeCell ref="DT18:DX19"/>
    <mergeCell ref="D20:G21"/>
    <mergeCell ref="AV20:AY21"/>
    <mergeCell ref="CN20:CQ21"/>
    <mergeCell ref="D22:G23"/>
    <mergeCell ref="AV22:AY23"/>
    <mergeCell ref="CN22:CQ23"/>
    <mergeCell ref="D24:G25"/>
    <mergeCell ref="AV24:AY25"/>
    <mergeCell ref="CN24:CQ25"/>
    <mergeCell ref="BQ20:BT21"/>
    <mergeCell ref="CX24:DA25"/>
    <mergeCell ref="DB24:DD25"/>
    <mergeCell ref="DE24:DH25"/>
    <mergeCell ref="DI24:DL25"/>
    <mergeCell ref="DM24:DS25"/>
    <mergeCell ref="DT24:DX25"/>
    <mergeCell ref="CX22:DA23"/>
    <mergeCell ref="DB22:DD23"/>
    <mergeCell ref="DE22:DH23"/>
    <mergeCell ref="DI22:DL23"/>
    <mergeCell ref="DM22:DS23"/>
    <mergeCell ref="DT22:DX23"/>
    <mergeCell ref="AC20:AI21"/>
    <mergeCell ref="AJ20:AN21"/>
    <mergeCell ref="A16:C35"/>
    <mergeCell ref="D16:G17"/>
    <mergeCell ref="AS16:AU35"/>
    <mergeCell ref="AV16:AY17"/>
    <mergeCell ref="D18:G19"/>
    <mergeCell ref="H18:M19"/>
    <mergeCell ref="N18:Q19"/>
    <mergeCell ref="R18:T19"/>
    <mergeCell ref="U18:X19"/>
    <mergeCell ref="Y18:AB19"/>
    <mergeCell ref="AC18:AI19"/>
    <mergeCell ref="AJ18:AN19"/>
    <mergeCell ref="AV18:AY19"/>
    <mergeCell ref="AZ18:BE19"/>
    <mergeCell ref="BF18:BI19"/>
    <mergeCell ref="BJ18:BL19"/>
    <mergeCell ref="D26:G27"/>
    <mergeCell ref="AV26:AY27"/>
    <mergeCell ref="AJ30:AN31"/>
    <mergeCell ref="U32:X33"/>
    <mergeCell ref="Y32:AB33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U20:X21"/>
    <mergeCell ref="Y20:AB21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F63:BI64"/>
    <mergeCell ref="BJ63:BL64"/>
    <mergeCell ref="CB63:CF64"/>
    <mergeCell ref="BM61:BP62"/>
    <mergeCell ref="BQ61:BT62"/>
    <mergeCell ref="BU61:CA62"/>
    <mergeCell ref="CB61:CF62"/>
    <mergeCell ref="AJ55:AN56"/>
    <mergeCell ref="AZ55:BE56"/>
    <mergeCell ref="BF55:BI56"/>
    <mergeCell ref="BJ55:BL56"/>
    <mergeCell ref="BM59:BP60"/>
    <mergeCell ref="AC57:AI58"/>
    <mergeCell ref="AJ57:AN58"/>
    <mergeCell ref="CB49:CF50"/>
    <mergeCell ref="AZ51:BE52"/>
    <mergeCell ref="BF51:BI52"/>
    <mergeCell ref="BJ51:BL52"/>
    <mergeCell ref="BM51:BP52"/>
    <mergeCell ref="BQ51:BT52"/>
    <mergeCell ref="BU51:CA52"/>
    <mergeCell ref="CB51:CF52"/>
    <mergeCell ref="CB47:CF48"/>
    <mergeCell ref="H51:M52"/>
    <mergeCell ref="R51:T52"/>
    <mergeCell ref="U51:X5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BU55:CA56"/>
    <mergeCell ref="CB55:CF56"/>
    <mergeCell ref="BQ59:BT60"/>
    <mergeCell ref="BU59:CA60"/>
    <mergeCell ref="CB59:CF60"/>
    <mergeCell ref="R59:T60"/>
    <mergeCell ref="U59:X60"/>
    <mergeCell ref="R47:T48"/>
    <mergeCell ref="U47:X48"/>
    <mergeCell ref="Y47:AB48"/>
    <mergeCell ref="AC47:AI48"/>
    <mergeCell ref="AJ47:AN48"/>
    <mergeCell ref="AZ47:BE48"/>
    <mergeCell ref="BF47:BI48"/>
    <mergeCell ref="BJ47:BL48"/>
    <mergeCell ref="BM47:BP48"/>
    <mergeCell ref="BQ47:BT48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9:G190"/>
    <mergeCell ref="H189:M190"/>
    <mergeCell ref="N189:Q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R65:T66"/>
    <mergeCell ref="U65:X66"/>
    <mergeCell ref="Y65:AB66"/>
    <mergeCell ref="AC63:AI64"/>
    <mergeCell ref="AC65:AI66"/>
    <mergeCell ref="H61:M62"/>
    <mergeCell ref="N61:Q62"/>
    <mergeCell ref="AZ65:BE66"/>
    <mergeCell ref="BF65:BI66"/>
    <mergeCell ref="R61:T62"/>
    <mergeCell ref="U61:X62"/>
    <mergeCell ref="Y61:AB62"/>
    <mergeCell ref="BM63:BP64"/>
    <mergeCell ref="BQ63:BT64"/>
    <mergeCell ref="BU63:CA64"/>
    <mergeCell ref="A43:AN44"/>
    <mergeCell ref="AS43:CF44"/>
    <mergeCell ref="A45:G46"/>
    <mergeCell ref="H45:M46"/>
    <mergeCell ref="N45:Q46"/>
    <mergeCell ref="R45:T46"/>
    <mergeCell ref="U45:X46"/>
    <mergeCell ref="Y45:AB46"/>
    <mergeCell ref="AZ57:BE58"/>
    <mergeCell ref="BF57:BI58"/>
    <mergeCell ref="BJ57:BL58"/>
    <mergeCell ref="Y55:AB56"/>
    <mergeCell ref="AC55:AI56"/>
    <mergeCell ref="AZ53:BE54"/>
    <mergeCell ref="BF53:BI54"/>
    <mergeCell ref="BJ53:BL54"/>
    <mergeCell ref="BM53:BP54"/>
    <mergeCell ref="BQ53:BT54"/>
    <mergeCell ref="H53:M54"/>
    <mergeCell ref="N53:Q54"/>
    <mergeCell ref="R53:T54"/>
    <mergeCell ref="U53:X54"/>
    <mergeCell ref="Y53:AB54"/>
    <mergeCell ref="AC53:AI54"/>
    <mergeCell ref="AJ53:AN54"/>
    <mergeCell ref="BM55:BP56"/>
    <mergeCell ref="BQ55:BT56"/>
    <mergeCell ref="R57:T58"/>
    <mergeCell ref="BU53:CA54"/>
    <mergeCell ref="CB53:CF54"/>
    <mergeCell ref="H47:M48"/>
    <mergeCell ref="N47:Q48"/>
    <mergeCell ref="BF38:BI39"/>
    <mergeCell ref="BJ38:BL39"/>
    <mergeCell ref="H38:M39"/>
    <mergeCell ref="N38:Q39"/>
    <mergeCell ref="R38:T39"/>
    <mergeCell ref="U38:X39"/>
    <mergeCell ref="AZ36:BE37"/>
    <mergeCell ref="BF36:BI37"/>
    <mergeCell ref="BJ36:BL37"/>
    <mergeCell ref="CX38:DA39"/>
    <mergeCell ref="DB38:DD39"/>
    <mergeCell ref="H36:M37"/>
    <mergeCell ref="N36:Q37"/>
    <mergeCell ref="R36:T37"/>
    <mergeCell ref="U36:X37"/>
    <mergeCell ref="H34:M35"/>
    <mergeCell ref="N34:Q35"/>
    <mergeCell ref="R34:T35"/>
    <mergeCell ref="U34:X35"/>
    <mergeCell ref="BU47:CA48"/>
    <mergeCell ref="DE38:DH39"/>
    <mergeCell ref="BM36:BP37"/>
    <mergeCell ref="BM38:BP39"/>
    <mergeCell ref="CR38:CW39"/>
    <mergeCell ref="AZ38:BE39"/>
    <mergeCell ref="CX34:DA35"/>
    <mergeCell ref="DB34:DD35"/>
    <mergeCell ref="DE34:DH35"/>
    <mergeCell ref="Y34:AB35"/>
    <mergeCell ref="CK16:CM35"/>
    <mergeCell ref="CN16:CQ17"/>
    <mergeCell ref="BM18:BP19"/>
    <mergeCell ref="BQ18:BT19"/>
    <mergeCell ref="BU18:CA19"/>
    <mergeCell ref="CX16:DA17"/>
    <mergeCell ref="CB18:CF19"/>
    <mergeCell ref="CN18:CQ19"/>
    <mergeCell ref="CR18:CW19"/>
    <mergeCell ref="CX18:DA19"/>
    <mergeCell ref="DB18:DD19"/>
    <mergeCell ref="CB32:CF33"/>
    <mergeCell ref="CR32:CW33"/>
    <mergeCell ref="CX36:DA37"/>
    <mergeCell ref="DB36:DD37"/>
    <mergeCell ref="DE36:DH37"/>
    <mergeCell ref="CR36:CW37"/>
    <mergeCell ref="BM26:BP27"/>
    <mergeCell ref="BQ26:BT27"/>
    <mergeCell ref="BU26:CA27"/>
    <mergeCell ref="CB26:CF27"/>
    <mergeCell ref="CR26:CW2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DI34:DL35"/>
    <mergeCell ref="DM34:DS35"/>
    <mergeCell ref="DT34:DX35"/>
    <mergeCell ref="CB34:CF35"/>
    <mergeCell ref="CR34:CW35"/>
    <mergeCell ref="CX30:DA31"/>
    <mergeCell ref="DB30:DD31"/>
    <mergeCell ref="DE30:DH31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BM28:BP29"/>
    <mergeCell ref="BQ28:BT29"/>
    <mergeCell ref="BU28:CA29"/>
    <mergeCell ref="BM34:BP35"/>
    <mergeCell ref="BQ34:BT35"/>
    <mergeCell ref="BU34:CA35"/>
    <mergeCell ref="AC34:AI35"/>
    <mergeCell ref="AJ34:AN35"/>
    <mergeCell ref="AZ34:BE35"/>
    <mergeCell ref="BF34:BI35"/>
    <mergeCell ref="BJ34:BL35"/>
    <mergeCell ref="AJ32:AN33"/>
    <mergeCell ref="U30:X31"/>
    <mergeCell ref="Y30:AB31"/>
    <mergeCell ref="AC30:AI31"/>
    <mergeCell ref="DI30:DL31"/>
    <mergeCell ref="DM30:DS31"/>
    <mergeCell ref="DT30:DX31"/>
    <mergeCell ref="BU30:CA31"/>
    <mergeCell ref="CB30:CF31"/>
    <mergeCell ref="CR30:CW31"/>
    <mergeCell ref="AZ30:BE31"/>
    <mergeCell ref="BF30:BI31"/>
    <mergeCell ref="BJ30:BL31"/>
    <mergeCell ref="H30:M31"/>
    <mergeCell ref="N30:Q31"/>
    <mergeCell ref="R30:T31"/>
    <mergeCell ref="H32:M33"/>
    <mergeCell ref="N32:Q33"/>
    <mergeCell ref="R32:T33"/>
    <mergeCell ref="BU32:CA33"/>
    <mergeCell ref="AZ32:BE33"/>
    <mergeCell ref="BF32:BI33"/>
    <mergeCell ref="BJ32:BL33"/>
    <mergeCell ref="BM32:BP33"/>
    <mergeCell ref="BQ32:BT33"/>
    <mergeCell ref="AC32:AI33"/>
    <mergeCell ref="H26:M27"/>
    <mergeCell ref="N26:Q27"/>
    <mergeCell ref="R26:T27"/>
    <mergeCell ref="U26:X27"/>
    <mergeCell ref="Y26:AB27"/>
    <mergeCell ref="BM22:BP23"/>
    <mergeCell ref="BQ22:BT23"/>
    <mergeCell ref="BU22:CA23"/>
    <mergeCell ref="CB22:CF23"/>
    <mergeCell ref="CR22:CW23"/>
    <mergeCell ref="U22:X23"/>
    <mergeCell ref="Y22:AB23"/>
    <mergeCell ref="BM24:BP25"/>
    <mergeCell ref="BQ24:BT25"/>
    <mergeCell ref="BU24:CA25"/>
    <mergeCell ref="CB24:CF25"/>
    <mergeCell ref="CR24:CW25"/>
    <mergeCell ref="AC24:AI25"/>
    <mergeCell ref="AJ24:AN25"/>
    <mergeCell ref="AZ24:BE25"/>
    <mergeCell ref="BF24:BI25"/>
    <mergeCell ref="BJ24:BL25"/>
    <mergeCell ref="CN26:CQ27"/>
    <mergeCell ref="AC26:AI27"/>
    <mergeCell ref="AJ26:AN27"/>
    <mergeCell ref="AZ26:BE27"/>
    <mergeCell ref="BF26:BI27"/>
    <mergeCell ref="BJ26:BL27"/>
    <mergeCell ref="DM16:DS17"/>
    <mergeCell ref="DT16:DX17"/>
    <mergeCell ref="BU16:CA17"/>
    <mergeCell ref="CB16:CF17"/>
    <mergeCell ref="CR16:CW17"/>
    <mergeCell ref="BU20:CA21"/>
    <mergeCell ref="CB20:CF21"/>
    <mergeCell ref="CR20:CW21"/>
    <mergeCell ref="AZ16:BE17"/>
    <mergeCell ref="BF16:BI17"/>
    <mergeCell ref="BJ16:BL17"/>
    <mergeCell ref="BM16:BP17"/>
    <mergeCell ref="BQ16:BT17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AZ20:BE21"/>
    <mergeCell ref="BF20:BI21"/>
    <mergeCell ref="BJ20:BL21"/>
    <mergeCell ref="BM20:BP21"/>
    <mergeCell ref="DB16:DD17"/>
    <mergeCell ref="DE16:DH17"/>
    <mergeCell ref="DI16:DL17"/>
    <mergeCell ref="DE18:DH19"/>
    <mergeCell ref="DI18:DL19"/>
    <mergeCell ref="DM18:DS19"/>
    <mergeCell ref="H16:M17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AC22:AI23"/>
    <mergeCell ref="AJ22:AN23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9820-418D-2649-B3ED-1367D32A2191}">
  <sheetPr codeName="Tabelle28"/>
  <dimension ref="A1:HL223"/>
  <sheetViews>
    <sheetView zoomScale="160" zoomScaleNormal="160" workbookViewId="0">
      <selection sqref="A1:DX3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>
        <v>27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IF(N38="",0,N38)+IF(AD130="",0,AD130)+IF(BF130="",0,BF130)+IF(CX130="",0,CX130)</f>
        <v>0</v>
      </c>
      <c r="Z8" s="98"/>
      <c r="AA8" s="98"/>
      <c r="AB8" s="98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98">
        <f>IF(CX153="",0,CX153)+IF(AC176="",0,AC176)</f>
        <v>0</v>
      </c>
      <c r="BG8" s="98"/>
      <c r="BH8" s="98"/>
      <c r="BI8" s="98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4"/>
      <c r="B85" s="44"/>
      <c r="C85" s="44"/>
      <c r="D85" s="48"/>
      <c r="E85" s="48"/>
      <c r="F85" s="48"/>
      <c r="G85" s="48"/>
      <c r="H85" s="4"/>
      <c r="I85" s="4"/>
      <c r="J85" s="4"/>
      <c r="K85" s="4"/>
      <c r="L85" s="4"/>
      <c r="M85" s="4"/>
      <c r="N85" s="49"/>
      <c r="O85" s="49"/>
      <c r="P85" s="49"/>
      <c r="Q85" s="49"/>
      <c r="R85" s="49"/>
      <c r="S85" s="49"/>
      <c r="T85" s="49"/>
      <c r="U85" s="52"/>
      <c r="V85" s="52"/>
      <c r="W85" s="52"/>
      <c r="X85" s="52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"/>
      <c r="AK85" s="4"/>
      <c r="AL85" s="4"/>
      <c r="AM85" s="4"/>
      <c r="AN85" s="4"/>
      <c r="AO85" s="4"/>
      <c r="AP85" s="4"/>
      <c r="AQ85" s="4"/>
    </row>
    <row r="86" spans="1:84" ht="6" customHeight="1">
      <c r="A86" s="44"/>
      <c r="B86" s="44"/>
      <c r="C86" s="44"/>
      <c r="D86" s="87"/>
      <c r="E86" s="87"/>
      <c r="F86" s="87"/>
      <c r="G86" s="87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06" t="str">
        <f>IF(N130="","",N130+N130*0.4)</f>
        <v/>
      </c>
      <c r="AE130" s="194"/>
      <c r="AF130" s="207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208"/>
      <c r="AE131" s="195"/>
      <c r="AF131" s="209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61" t="s">
        <v>31</v>
      </c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3"/>
      <c r="AO135" s="47"/>
      <c r="AP135" s="47"/>
      <c r="AQ135" s="47"/>
      <c r="AS135" s="105" t="s">
        <v>32</v>
      </c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7"/>
      <c r="CK135" s="188" t="s">
        <v>33</v>
      </c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90"/>
    </row>
    <row r="136" spans="1:128" ht="6" customHeight="1">
      <c r="A136" s="164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6"/>
      <c r="AO136" s="47"/>
      <c r="AP136" s="47"/>
      <c r="AQ136" s="47"/>
      <c r="AS136" s="108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  <c r="BO136" s="109"/>
      <c r="BP136" s="109"/>
      <c r="BQ136" s="109"/>
      <c r="BR136" s="109"/>
      <c r="BS136" s="109"/>
      <c r="BT136" s="109"/>
      <c r="BU136" s="109"/>
      <c r="BV136" s="109"/>
      <c r="BW136" s="109"/>
      <c r="BX136" s="109"/>
      <c r="BY136" s="109"/>
      <c r="BZ136" s="109"/>
      <c r="CA136" s="109"/>
      <c r="CB136" s="109"/>
      <c r="CC136" s="109"/>
      <c r="CD136" s="109"/>
      <c r="CE136" s="109"/>
      <c r="CF136" s="110"/>
      <c r="CK136" s="191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3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">
        <v>34</v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61" t="s">
        <v>35</v>
      </c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  <c r="AM158" s="162"/>
      <c r="AN158" s="163"/>
      <c r="AS158" s="188" t="s">
        <v>36</v>
      </c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90"/>
      <c r="CK158" s="105" t="s">
        <v>37</v>
      </c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7"/>
    </row>
    <row r="159" spans="1:128" ht="6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6"/>
      <c r="AS159" s="191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3"/>
      <c r="CK159" s="108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10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">
        <v>34</v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31" t="s">
        <v>38</v>
      </c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3"/>
      <c r="AS181" s="231" t="s">
        <v>39</v>
      </c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232"/>
      <c r="BH181" s="232"/>
      <c r="BI181" s="232"/>
      <c r="BJ181" s="232"/>
      <c r="BK181" s="232"/>
      <c r="BL181" s="232"/>
      <c r="BM181" s="232"/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  <c r="BZ181" s="232"/>
      <c r="CA181" s="232"/>
      <c r="CB181" s="232"/>
      <c r="CC181" s="232"/>
      <c r="CD181" s="232"/>
      <c r="CE181" s="232"/>
      <c r="CF181" s="233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6"/>
      <c r="AS182" s="234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5"/>
      <c r="CA182" s="235"/>
      <c r="CB182" s="235"/>
      <c r="CC182" s="235"/>
      <c r="CD182" s="235"/>
      <c r="CE182" s="235"/>
      <c r="CF182" s="236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65:G66"/>
    <mergeCell ref="AV65:AY66"/>
    <mergeCell ref="H55:M56"/>
    <mergeCell ref="N55:Q56"/>
    <mergeCell ref="R55:T56"/>
    <mergeCell ref="U55:X56"/>
    <mergeCell ref="U57:X58"/>
    <mergeCell ref="Y57:AB58"/>
    <mergeCell ref="AJ65:AN66"/>
    <mergeCell ref="Y51:AB52"/>
    <mergeCell ref="AC51:AI52"/>
    <mergeCell ref="AJ51:AN52"/>
    <mergeCell ref="H57:M58"/>
    <mergeCell ref="N57:Q58"/>
    <mergeCell ref="AJ63:AN64"/>
    <mergeCell ref="AZ63:BE64"/>
    <mergeCell ref="N51:Q52"/>
    <mergeCell ref="D51:G52"/>
    <mergeCell ref="AV51:AY52"/>
    <mergeCell ref="D53:G54"/>
    <mergeCell ref="AV53:AY54"/>
    <mergeCell ref="D55:G56"/>
    <mergeCell ref="AV55:AY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Y59:AB60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BM49:BP50"/>
    <mergeCell ref="BQ49:BT50"/>
    <mergeCell ref="BU49:CA50"/>
    <mergeCell ref="BJ65:BL66"/>
    <mergeCell ref="DT18:DX19"/>
    <mergeCell ref="D20:G21"/>
    <mergeCell ref="AV20:AY21"/>
    <mergeCell ref="CN20:CQ21"/>
    <mergeCell ref="D22:G23"/>
    <mergeCell ref="AV22:AY23"/>
    <mergeCell ref="CN22:CQ23"/>
    <mergeCell ref="D24:G25"/>
    <mergeCell ref="AV24:AY25"/>
    <mergeCell ref="CN24:CQ25"/>
    <mergeCell ref="BQ20:BT21"/>
    <mergeCell ref="CX24:DA25"/>
    <mergeCell ref="DB24:DD25"/>
    <mergeCell ref="DE24:DH25"/>
    <mergeCell ref="DI24:DL25"/>
    <mergeCell ref="DM24:DS25"/>
    <mergeCell ref="DT24:DX25"/>
    <mergeCell ref="CX22:DA23"/>
    <mergeCell ref="DB22:DD23"/>
    <mergeCell ref="DE22:DH23"/>
    <mergeCell ref="DI22:DL23"/>
    <mergeCell ref="DM22:DS23"/>
    <mergeCell ref="DT22:DX23"/>
    <mergeCell ref="AC20:AI21"/>
    <mergeCell ref="AJ20:AN21"/>
    <mergeCell ref="A16:C35"/>
    <mergeCell ref="D16:G17"/>
    <mergeCell ref="AS16:AU35"/>
    <mergeCell ref="AV16:AY17"/>
    <mergeCell ref="D18:G19"/>
    <mergeCell ref="H18:M19"/>
    <mergeCell ref="N18:Q19"/>
    <mergeCell ref="R18:T19"/>
    <mergeCell ref="U18:X19"/>
    <mergeCell ref="Y18:AB19"/>
    <mergeCell ref="AC18:AI19"/>
    <mergeCell ref="AJ18:AN19"/>
    <mergeCell ref="AV18:AY19"/>
    <mergeCell ref="AZ18:BE19"/>
    <mergeCell ref="BF18:BI19"/>
    <mergeCell ref="BJ18:BL19"/>
    <mergeCell ref="D26:G27"/>
    <mergeCell ref="AV26:AY27"/>
    <mergeCell ref="AJ30:AN31"/>
    <mergeCell ref="U32:X33"/>
    <mergeCell ref="Y32:AB33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U20:X21"/>
    <mergeCell ref="Y20:AB21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F63:BI64"/>
    <mergeCell ref="BJ63:BL64"/>
    <mergeCell ref="CB63:CF64"/>
    <mergeCell ref="BM61:BP62"/>
    <mergeCell ref="BQ61:BT62"/>
    <mergeCell ref="BU61:CA62"/>
    <mergeCell ref="CB61:CF62"/>
    <mergeCell ref="AJ55:AN56"/>
    <mergeCell ref="AZ55:BE56"/>
    <mergeCell ref="BF55:BI56"/>
    <mergeCell ref="BJ55:BL56"/>
    <mergeCell ref="BM59:BP60"/>
    <mergeCell ref="AC57:AI58"/>
    <mergeCell ref="AJ57:AN58"/>
    <mergeCell ref="CB49:CF50"/>
    <mergeCell ref="AZ51:BE52"/>
    <mergeCell ref="BF51:BI52"/>
    <mergeCell ref="BJ51:BL52"/>
    <mergeCell ref="BM51:BP52"/>
    <mergeCell ref="BQ51:BT52"/>
    <mergeCell ref="BU51:CA52"/>
    <mergeCell ref="CB51:CF52"/>
    <mergeCell ref="CB47:CF48"/>
    <mergeCell ref="H51:M52"/>
    <mergeCell ref="R51:T52"/>
    <mergeCell ref="U51:X5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BU55:CA56"/>
    <mergeCell ref="CB55:CF56"/>
    <mergeCell ref="BQ59:BT60"/>
    <mergeCell ref="BU59:CA60"/>
    <mergeCell ref="CB59:CF60"/>
    <mergeCell ref="R59:T60"/>
    <mergeCell ref="U59:X60"/>
    <mergeCell ref="R47:T48"/>
    <mergeCell ref="U47:X48"/>
    <mergeCell ref="Y47:AB48"/>
    <mergeCell ref="AC47:AI48"/>
    <mergeCell ref="AJ47:AN48"/>
    <mergeCell ref="AZ47:BE48"/>
    <mergeCell ref="BF47:BI48"/>
    <mergeCell ref="BJ47:BL48"/>
    <mergeCell ref="BM47:BP48"/>
    <mergeCell ref="BQ47:BT48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9:G190"/>
    <mergeCell ref="H189:M190"/>
    <mergeCell ref="N189:Q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R65:T66"/>
    <mergeCell ref="U65:X66"/>
    <mergeCell ref="Y65:AB66"/>
    <mergeCell ref="AC63:AI64"/>
    <mergeCell ref="AC65:AI66"/>
    <mergeCell ref="H61:M62"/>
    <mergeCell ref="N61:Q62"/>
    <mergeCell ref="AZ65:BE66"/>
    <mergeCell ref="BF65:BI66"/>
    <mergeCell ref="R61:T62"/>
    <mergeCell ref="U61:X62"/>
    <mergeCell ref="Y61:AB62"/>
    <mergeCell ref="BM63:BP64"/>
    <mergeCell ref="BQ63:BT64"/>
    <mergeCell ref="BU63:CA64"/>
    <mergeCell ref="A43:AN44"/>
    <mergeCell ref="AS43:CF44"/>
    <mergeCell ref="A45:G46"/>
    <mergeCell ref="H45:M46"/>
    <mergeCell ref="N45:Q46"/>
    <mergeCell ref="R45:T46"/>
    <mergeCell ref="U45:X46"/>
    <mergeCell ref="Y45:AB46"/>
    <mergeCell ref="AZ57:BE58"/>
    <mergeCell ref="BF57:BI58"/>
    <mergeCell ref="BJ57:BL58"/>
    <mergeCell ref="Y55:AB56"/>
    <mergeCell ref="AC55:AI56"/>
    <mergeCell ref="AZ53:BE54"/>
    <mergeCell ref="BF53:BI54"/>
    <mergeCell ref="BJ53:BL54"/>
    <mergeCell ref="BM53:BP54"/>
    <mergeCell ref="BQ53:BT54"/>
    <mergeCell ref="H53:M54"/>
    <mergeCell ref="N53:Q54"/>
    <mergeCell ref="R53:T54"/>
    <mergeCell ref="U53:X54"/>
    <mergeCell ref="Y53:AB54"/>
    <mergeCell ref="AC53:AI54"/>
    <mergeCell ref="AJ53:AN54"/>
    <mergeCell ref="BM55:BP56"/>
    <mergeCell ref="BQ55:BT56"/>
    <mergeCell ref="R57:T58"/>
    <mergeCell ref="BU53:CA54"/>
    <mergeCell ref="CB53:CF54"/>
    <mergeCell ref="H47:M48"/>
    <mergeCell ref="N47:Q48"/>
    <mergeCell ref="BF38:BI39"/>
    <mergeCell ref="BJ38:BL39"/>
    <mergeCell ref="H38:M39"/>
    <mergeCell ref="N38:Q39"/>
    <mergeCell ref="R38:T39"/>
    <mergeCell ref="U38:X39"/>
    <mergeCell ref="AZ36:BE37"/>
    <mergeCell ref="BF36:BI37"/>
    <mergeCell ref="BJ36:BL37"/>
    <mergeCell ref="CX38:DA39"/>
    <mergeCell ref="DB38:DD39"/>
    <mergeCell ref="H36:M37"/>
    <mergeCell ref="N36:Q37"/>
    <mergeCell ref="R36:T37"/>
    <mergeCell ref="U36:X37"/>
    <mergeCell ref="H34:M35"/>
    <mergeCell ref="N34:Q35"/>
    <mergeCell ref="R34:T35"/>
    <mergeCell ref="U34:X35"/>
    <mergeCell ref="BU47:CA48"/>
    <mergeCell ref="DE38:DH39"/>
    <mergeCell ref="BM36:BP37"/>
    <mergeCell ref="BM38:BP39"/>
    <mergeCell ref="CR38:CW39"/>
    <mergeCell ref="AZ38:BE39"/>
    <mergeCell ref="CX34:DA35"/>
    <mergeCell ref="DB34:DD35"/>
    <mergeCell ref="DE34:DH35"/>
    <mergeCell ref="Y34:AB35"/>
    <mergeCell ref="CK16:CM35"/>
    <mergeCell ref="CN16:CQ17"/>
    <mergeCell ref="BM18:BP19"/>
    <mergeCell ref="BQ18:BT19"/>
    <mergeCell ref="BU18:CA19"/>
    <mergeCell ref="CX16:DA17"/>
    <mergeCell ref="CB18:CF19"/>
    <mergeCell ref="CN18:CQ19"/>
    <mergeCell ref="CR18:CW19"/>
    <mergeCell ref="CX18:DA19"/>
    <mergeCell ref="DB18:DD19"/>
    <mergeCell ref="CB32:CF33"/>
    <mergeCell ref="CR32:CW33"/>
    <mergeCell ref="CX36:DA37"/>
    <mergeCell ref="DB36:DD37"/>
    <mergeCell ref="DE36:DH37"/>
    <mergeCell ref="CR36:CW37"/>
    <mergeCell ref="BM26:BP27"/>
    <mergeCell ref="BQ26:BT27"/>
    <mergeCell ref="BU26:CA27"/>
    <mergeCell ref="CB26:CF27"/>
    <mergeCell ref="CR26:CW2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DI34:DL35"/>
    <mergeCell ref="DM34:DS35"/>
    <mergeCell ref="DT34:DX35"/>
    <mergeCell ref="CB34:CF35"/>
    <mergeCell ref="CR34:CW35"/>
    <mergeCell ref="CX30:DA31"/>
    <mergeCell ref="DB30:DD31"/>
    <mergeCell ref="DE30:DH31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BM28:BP29"/>
    <mergeCell ref="BQ28:BT29"/>
    <mergeCell ref="BU28:CA29"/>
    <mergeCell ref="BM34:BP35"/>
    <mergeCell ref="BQ34:BT35"/>
    <mergeCell ref="BU34:CA35"/>
    <mergeCell ref="AC34:AI35"/>
    <mergeCell ref="AJ34:AN35"/>
    <mergeCell ref="AZ34:BE35"/>
    <mergeCell ref="BF34:BI35"/>
    <mergeCell ref="BJ34:BL35"/>
    <mergeCell ref="AJ32:AN33"/>
    <mergeCell ref="U30:X31"/>
    <mergeCell ref="Y30:AB31"/>
    <mergeCell ref="AC30:AI31"/>
    <mergeCell ref="DI30:DL31"/>
    <mergeCell ref="DM30:DS31"/>
    <mergeCell ref="DT30:DX31"/>
    <mergeCell ref="BU30:CA31"/>
    <mergeCell ref="CB30:CF31"/>
    <mergeCell ref="CR30:CW31"/>
    <mergeCell ref="AZ30:BE31"/>
    <mergeCell ref="BF30:BI31"/>
    <mergeCell ref="BJ30:BL31"/>
    <mergeCell ref="H30:M31"/>
    <mergeCell ref="N30:Q31"/>
    <mergeCell ref="R30:T31"/>
    <mergeCell ref="H32:M33"/>
    <mergeCell ref="N32:Q33"/>
    <mergeCell ref="R32:T33"/>
    <mergeCell ref="BU32:CA33"/>
    <mergeCell ref="AZ32:BE33"/>
    <mergeCell ref="BF32:BI33"/>
    <mergeCell ref="BJ32:BL33"/>
    <mergeCell ref="BM32:BP33"/>
    <mergeCell ref="BQ32:BT33"/>
    <mergeCell ref="AC32:AI33"/>
    <mergeCell ref="H26:M27"/>
    <mergeCell ref="N26:Q27"/>
    <mergeCell ref="R26:T27"/>
    <mergeCell ref="U26:X27"/>
    <mergeCell ref="Y26:AB27"/>
    <mergeCell ref="BM22:BP23"/>
    <mergeCell ref="BQ22:BT23"/>
    <mergeCell ref="BU22:CA23"/>
    <mergeCell ref="CB22:CF23"/>
    <mergeCell ref="CR22:CW23"/>
    <mergeCell ref="U22:X23"/>
    <mergeCell ref="Y22:AB23"/>
    <mergeCell ref="BM24:BP25"/>
    <mergeCell ref="BQ24:BT25"/>
    <mergeCell ref="BU24:CA25"/>
    <mergeCell ref="CB24:CF25"/>
    <mergeCell ref="CR24:CW25"/>
    <mergeCell ref="AC24:AI25"/>
    <mergeCell ref="AJ24:AN25"/>
    <mergeCell ref="AZ24:BE25"/>
    <mergeCell ref="BF24:BI25"/>
    <mergeCell ref="BJ24:BL25"/>
    <mergeCell ref="CN26:CQ27"/>
    <mergeCell ref="AC26:AI27"/>
    <mergeCell ref="AJ26:AN27"/>
    <mergeCell ref="AZ26:BE27"/>
    <mergeCell ref="BF26:BI27"/>
    <mergeCell ref="BJ26:BL27"/>
    <mergeCell ref="DM16:DS17"/>
    <mergeCell ref="DT16:DX17"/>
    <mergeCell ref="BU16:CA17"/>
    <mergeCell ref="CB16:CF17"/>
    <mergeCell ref="CR16:CW17"/>
    <mergeCell ref="BU20:CA21"/>
    <mergeCell ref="CB20:CF21"/>
    <mergeCell ref="CR20:CW21"/>
    <mergeCell ref="AZ16:BE17"/>
    <mergeCell ref="BF16:BI17"/>
    <mergeCell ref="BJ16:BL17"/>
    <mergeCell ref="BM16:BP17"/>
    <mergeCell ref="BQ16:BT17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AZ20:BE21"/>
    <mergeCell ref="BF20:BI21"/>
    <mergeCell ref="BJ20:BL21"/>
    <mergeCell ref="BM20:BP21"/>
    <mergeCell ref="DB16:DD17"/>
    <mergeCell ref="DE16:DH17"/>
    <mergeCell ref="DI16:DL17"/>
    <mergeCell ref="DE18:DH19"/>
    <mergeCell ref="DI18:DL19"/>
    <mergeCell ref="DM18:DS19"/>
    <mergeCell ref="H16:M17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AC22:AI23"/>
    <mergeCell ref="AJ22:AN23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FCA2-4C65-A346-851C-37EB01E088CD}">
  <sheetPr codeName="Tabelle29"/>
  <dimension ref="A1:HL223"/>
  <sheetViews>
    <sheetView zoomScale="160" zoomScaleNormal="160" workbookViewId="0">
      <selection sqref="A1:DX3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>
        <v>28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IF(N38="",0,N38)+IF(AD130="",0,AD130)+IF(BF130="",0,BF130)+IF(CX130="",0,CX130)</f>
        <v>0</v>
      </c>
      <c r="Z8" s="98"/>
      <c r="AA8" s="98"/>
      <c r="AB8" s="98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98">
        <f>IF(CX153="",0,CX153)+IF(AC176="",0,AC176)</f>
        <v>0</v>
      </c>
      <c r="BG8" s="98"/>
      <c r="BH8" s="98"/>
      <c r="BI8" s="98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4"/>
      <c r="B85" s="44"/>
      <c r="C85" s="44"/>
      <c r="D85" s="48"/>
      <c r="E85" s="48"/>
      <c r="F85" s="48"/>
      <c r="G85" s="48"/>
      <c r="H85" s="4"/>
      <c r="I85" s="4"/>
      <c r="J85" s="4"/>
      <c r="K85" s="4"/>
      <c r="L85" s="4"/>
      <c r="M85" s="4"/>
      <c r="N85" s="49"/>
      <c r="O85" s="49"/>
      <c r="P85" s="49"/>
      <c r="Q85" s="49"/>
      <c r="R85" s="49"/>
      <c r="S85" s="49"/>
      <c r="T85" s="49"/>
      <c r="U85" s="52"/>
      <c r="V85" s="52"/>
      <c r="W85" s="52"/>
      <c r="X85" s="52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"/>
      <c r="AK85" s="4"/>
      <c r="AL85" s="4"/>
      <c r="AM85" s="4"/>
      <c r="AN85" s="4"/>
      <c r="AO85" s="4"/>
      <c r="AP85" s="4"/>
      <c r="AQ85" s="4"/>
    </row>
    <row r="86" spans="1:84" ht="6" customHeight="1">
      <c r="A86" s="44"/>
      <c r="B86" s="44"/>
      <c r="C86" s="44"/>
      <c r="D86" s="87"/>
      <c r="E86" s="87"/>
      <c r="F86" s="87"/>
      <c r="G86" s="87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06" t="str">
        <f>IF(N130="","",N130+N130*0.4)</f>
        <v/>
      </c>
      <c r="AE130" s="194"/>
      <c r="AF130" s="207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208"/>
      <c r="AE131" s="195"/>
      <c r="AF131" s="209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61" t="s">
        <v>31</v>
      </c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3"/>
      <c r="AO135" s="47"/>
      <c r="AP135" s="47"/>
      <c r="AQ135" s="47"/>
      <c r="AS135" s="105" t="s">
        <v>32</v>
      </c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7"/>
      <c r="CK135" s="188" t="s">
        <v>33</v>
      </c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90"/>
    </row>
    <row r="136" spans="1:128" ht="6" customHeight="1">
      <c r="A136" s="164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6"/>
      <c r="AO136" s="47"/>
      <c r="AP136" s="47"/>
      <c r="AQ136" s="47"/>
      <c r="AS136" s="108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  <c r="BO136" s="109"/>
      <c r="BP136" s="109"/>
      <c r="BQ136" s="109"/>
      <c r="BR136" s="109"/>
      <c r="BS136" s="109"/>
      <c r="BT136" s="109"/>
      <c r="BU136" s="109"/>
      <c r="BV136" s="109"/>
      <c r="BW136" s="109"/>
      <c r="BX136" s="109"/>
      <c r="BY136" s="109"/>
      <c r="BZ136" s="109"/>
      <c r="CA136" s="109"/>
      <c r="CB136" s="109"/>
      <c r="CC136" s="109"/>
      <c r="CD136" s="109"/>
      <c r="CE136" s="109"/>
      <c r="CF136" s="110"/>
      <c r="CK136" s="191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3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">
        <v>34</v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61" t="s">
        <v>35</v>
      </c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  <c r="AM158" s="162"/>
      <c r="AN158" s="163"/>
      <c r="AS158" s="188" t="s">
        <v>36</v>
      </c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90"/>
      <c r="CK158" s="105" t="s">
        <v>37</v>
      </c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7"/>
    </row>
    <row r="159" spans="1:128" ht="6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6"/>
      <c r="AS159" s="191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3"/>
      <c r="CK159" s="108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10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">
        <v>34</v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31" t="s">
        <v>38</v>
      </c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3"/>
      <c r="AS181" s="231" t="s">
        <v>39</v>
      </c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232"/>
      <c r="BH181" s="232"/>
      <c r="BI181" s="232"/>
      <c r="BJ181" s="232"/>
      <c r="BK181" s="232"/>
      <c r="BL181" s="232"/>
      <c r="BM181" s="232"/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  <c r="BZ181" s="232"/>
      <c r="CA181" s="232"/>
      <c r="CB181" s="232"/>
      <c r="CC181" s="232"/>
      <c r="CD181" s="232"/>
      <c r="CE181" s="232"/>
      <c r="CF181" s="233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6"/>
      <c r="AS182" s="234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5"/>
      <c r="CA182" s="235"/>
      <c r="CB182" s="235"/>
      <c r="CC182" s="235"/>
      <c r="CD182" s="235"/>
      <c r="CE182" s="235"/>
      <c r="CF182" s="236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65:G66"/>
    <mergeCell ref="AV65:AY66"/>
    <mergeCell ref="H55:M56"/>
    <mergeCell ref="N55:Q56"/>
    <mergeCell ref="R55:T56"/>
    <mergeCell ref="U55:X56"/>
    <mergeCell ref="U57:X58"/>
    <mergeCell ref="Y57:AB58"/>
    <mergeCell ref="AJ65:AN66"/>
    <mergeCell ref="Y51:AB52"/>
    <mergeCell ref="AC51:AI52"/>
    <mergeCell ref="AJ51:AN52"/>
    <mergeCell ref="H57:M58"/>
    <mergeCell ref="N57:Q58"/>
    <mergeCell ref="AJ63:AN64"/>
    <mergeCell ref="AZ63:BE64"/>
    <mergeCell ref="N51:Q52"/>
    <mergeCell ref="D51:G52"/>
    <mergeCell ref="AV51:AY52"/>
    <mergeCell ref="D53:G54"/>
    <mergeCell ref="AV53:AY54"/>
    <mergeCell ref="D55:G56"/>
    <mergeCell ref="AV55:AY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Y59:AB60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BM49:BP50"/>
    <mergeCell ref="BQ49:BT50"/>
    <mergeCell ref="BU49:CA50"/>
    <mergeCell ref="BJ65:BL66"/>
    <mergeCell ref="DT18:DX19"/>
    <mergeCell ref="D20:G21"/>
    <mergeCell ref="AV20:AY21"/>
    <mergeCell ref="CN20:CQ21"/>
    <mergeCell ref="D22:G23"/>
    <mergeCell ref="AV22:AY23"/>
    <mergeCell ref="CN22:CQ23"/>
    <mergeCell ref="D24:G25"/>
    <mergeCell ref="AV24:AY25"/>
    <mergeCell ref="CN24:CQ25"/>
    <mergeCell ref="BQ20:BT21"/>
    <mergeCell ref="CX24:DA25"/>
    <mergeCell ref="DB24:DD25"/>
    <mergeCell ref="DE24:DH25"/>
    <mergeCell ref="DI24:DL25"/>
    <mergeCell ref="DM24:DS25"/>
    <mergeCell ref="DT24:DX25"/>
    <mergeCell ref="CX22:DA23"/>
    <mergeCell ref="DB22:DD23"/>
    <mergeCell ref="DE22:DH23"/>
    <mergeCell ref="DI22:DL23"/>
    <mergeCell ref="DM22:DS23"/>
    <mergeCell ref="DT22:DX23"/>
    <mergeCell ref="AC20:AI21"/>
    <mergeCell ref="AJ20:AN21"/>
    <mergeCell ref="A16:C35"/>
    <mergeCell ref="D16:G17"/>
    <mergeCell ref="AS16:AU35"/>
    <mergeCell ref="AV16:AY17"/>
    <mergeCell ref="D18:G19"/>
    <mergeCell ref="H18:M19"/>
    <mergeCell ref="N18:Q19"/>
    <mergeCell ref="R18:T19"/>
    <mergeCell ref="U18:X19"/>
    <mergeCell ref="Y18:AB19"/>
    <mergeCell ref="AC18:AI19"/>
    <mergeCell ref="AJ18:AN19"/>
    <mergeCell ref="AV18:AY19"/>
    <mergeCell ref="AZ18:BE19"/>
    <mergeCell ref="BF18:BI19"/>
    <mergeCell ref="BJ18:BL19"/>
    <mergeCell ref="D26:G27"/>
    <mergeCell ref="AV26:AY27"/>
    <mergeCell ref="AJ30:AN31"/>
    <mergeCell ref="U32:X33"/>
    <mergeCell ref="Y32:AB33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U20:X21"/>
    <mergeCell ref="Y20:AB21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F63:BI64"/>
    <mergeCell ref="BJ63:BL64"/>
    <mergeCell ref="CB63:CF64"/>
    <mergeCell ref="BM61:BP62"/>
    <mergeCell ref="BQ61:BT62"/>
    <mergeCell ref="BU61:CA62"/>
    <mergeCell ref="CB61:CF62"/>
    <mergeCell ref="AJ55:AN56"/>
    <mergeCell ref="AZ55:BE56"/>
    <mergeCell ref="BF55:BI56"/>
    <mergeCell ref="BJ55:BL56"/>
    <mergeCell ref="BM59:BP60"/>
    <mergeCell ref="AC57:AI58"/>
    <mergeCell ref="AJ57:AN58"/>
    <mergeCell ref="CB49:CF50"/>
    <mergeCell ref="AZ51:BE52"/>
    <mergeCell ref="BF51:BI52"/>
    <mergeCell ref="BJ51:BL52"/>
    <mergeCell ref="BM51:BP52"/>
    <mergeCell ref="BQ51:BT52"/>
    <mergeCell ref="BU51:CA52"/>
    <mergeCell ref="CB51:CF52"/>
    <mergeCell ref="CB47:CF48"/>
    <mergeCell ref="H51:M52"/>
    <mergeCell ref="R51:T52"/>
    <mergeCell ref="U51:X5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BU55:CA56"/>
    <mergeCell ref="CB55:CF56"/>
    <mergeCell ref="BQ59:BT60"/>
    <mergeCell ref="BU59:CA60"/>
    <mergeCell ref="CB59:CF60"/>
    <mergeCell ref="R59:T60"/>
    <mergeCell ref="U59:X60"/>
    <mergeCell ref="R47:T48"/>
    <mergeCell ref="U47:X48"/>
    <mergeCell ref="Y47:AB48"/>
    <mergeCell ref="AC47:AI48"/>
    <mergeCell ref="AJ47:AN48"/>
    <mergeCell ref="AZ47:BE48"/>
    <mergeCell ref="BF47:BI48"/>
    <mergeCell ref="BJ47:BL48"/>
    <mergeCell ref="BM47:BP48"/>
    <mergeCell ref="BQ47:BT48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9:G190"/>
    <mergeCell ref="H189:M190"/>
    <mergeCell ref="N189:Q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R65:T66"/>
    <mergeCell ref="U65:X66"/>
    <mergeCell ref="Y65:AB66"/>
    <mergeCell ref="AC63:AI64"/>
    <mergeCell ref="AC65:AI66"/>
    <mergeCell ref="H61:M62"/>
    <mergeCell ref="N61:Q62"/>
    <mergeCell ref="AZ65:BE66"/>
    <mergeCell ref="BF65:BI66"/>
    <mergeCell ref="R61:T62"/>
    <mergeCell ref="U61:X62"/>
    <mergeCell ref="Y61:AB62"/>
    <mergeCell ref="BM63:BP64"/>
    <mergeCell ref="BQ63:BT64"/>
    <mergeCell ref="BU63:CA64"/>
    <mergeCell ref="A43:AN44"/>
    <mergeCell ref="AS43:CF44"/>
    <mergeCell ref="A45:G46"/>
    <mergeCell ref="H45:M46"/>
    <mergeCell ref="N45:Q46"/>
    <mergeCell ref="R45:T46"/>
    <mergeCell ref="U45:X46"/>
    <mergeCell ref="Y45:AB46"/>
    <mergeCell ref="AZ57:BE58"/>
    <mergeCell ref="BF57:BI58"/>
    <mergeCell ref="BJ57:BL58"/>
    <mergeCell ref="Y55:AB56"/>
    <mergeCell ref="AC55:AI56"/>
    <mergeCell ref="AZ53:BE54"/>
    <mergeCell ref="BF53:BI54"/>
    <mergeCell ref="BJ53:BL54"/>
    <mergeCell ref="BM53:BP54"/>
    <mergeCell ref="BQ53:BT54"/>
    <mergeCell ref="H53:M54"/>
    <mergeCell ref="N53:Q54"/>
    <mergeCell ref="R53:T54"/>
    <mergeCell ref="U53:X54"/>
    <mergeCell ref="Y53:AB54"/>
    <mergeCell ref="AC53:AI54"/>
    <mergeCell ref="AJ53:AN54"/>
    <mergeCell ref="BM55:BP56"/>
    <mergeCell ref="BQ55:BT56"/>
    <mergeCell ref="R57:T58"/>
    <mergeCell ref="BU53:CA54"/>
    <mergeCell ref="CB53:CF54"/>
    <mergeCell ref="H47:M48"/>
    <mergeCell ref="N47:Q48"/>
    <mergeCell ref="BF38:BI39"/>
    <mergeCell ref="BJ38:BL39"/>
    <mergeCell ref="H38:M39"/>
    <mergeCell ref="N38:Q39"/>
    <mergeCell ref="R38:T39"/>
    <mergeCell ref="U38:X39"/>
    <mergeCell ref="AZ36:BE37"/>
    <mergeCell ref="BF36:BI37"/>
    <mergeCell ref="BJ36:BL37"/>
    <mergeCell ref="CX38:DA39"/>
    <mergeCell ref="DB38:DD39"/>
    <mergeCell ref="H36:M37"/>
    <mergeCell ref="N36:Q37"/>
    <mergeCell ref="R36:T37"/>
    <mergeCell ref="U36:X37"/>
    <mergeCell ref="H34:M35"/>
    <mergeCell ref="N34:Q35"/>
    <mergeCell ref="R34:T35"/>
    <mergeCell ref="U34:X35"/>
    <mergeCell ref="BU47:CA48"/>
    <mergeCell ref="DE38:DH39"/>
    <mergeCell ref="BM36:BP37"/>
    <mergeCell ref="BM38:BP39"/>
    <mergeCell ref="CR38:CW39"/>
    <mergeCell ref="AZ38:BE39"/>
    <mergeCell ref="CX34:DA35"/>
    <mergeCell ref="DB34:DD35"/>
    <mergeCell ref="DE34:DH35"/>
    <mergeCell ref="Y34:AB35"/>
    <mergeCell ref="CK16:CM35"/>
    <mergeCell ref="CN16:CQ17"/>
    <mergeCell ref="BM18:BP19"/>
    <mergeCell ref="BQ18:BT19"/>
    <mergeCell ref="BU18:CA19"/>
    <mergeCell ref="CX16:DA17"/>
    <mergeCell ref="CB18:CF19"/>
    <mergeCell ref="CN18:CQ19"/>
    <mergeCell ref="CR18:CW19"/>
    <mergeCell ref="CX18:DA19"/>
    <mergeCell ref="DB18:DD19"/>
    <mergeCell ref="CB32:CF33"/>
    <mergeCell ref="CR32:CW33"/>
    <mergeCell ref="CX36:DA37"/>
    <mergeCell ref="DB36:DD37"/>
    <mergeCell ref="DE36:DH37"/>
    <mergeCell ref="CR36:CW37"/>
    <mergeCell ref="BM26:BP27"/>
    <mergeCell ref="BQ26:BT27"/>
    <mergeCell ref="BU26:CA27"/>
    <mergeCell ref="CB26:CF27"/>
    <mergeCell ref="CR26:CW2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DI34:DL35"/>
    <mergeCell ref="DM34:DS35"/>
    <mergeCell ref="DT34:DX35"/>
    <mergeCell ref="CB34:CF35"/>
    <mergeCell ref="CR34:CW35"/>
    <mergeCell ref="CX30:DA31"/>
    <mergeCell ref="DB30:DD31"/>
    <mergeCell ref="DE30:DH31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BM28:BP29"/>
    <mergeCell ref="BQ28:BT29"/>
    <mergeCell ref="BU28:CA29"/>
    <mergeCell ref="BM34:BP35"/>
    <mergeCell ref="BQ34:BT35"/>
    <mergeCell ref="BU34:CA35"/>
    <mergeCell ref="AC34:AI35"/>
    <mergeCell ref="AJ34:AN35"/>
    <mergeCell ref="AZ34:BE35"/>
    <mergeCell ref="BF34:BI35"/>
    <mergeCell ref="BJ34:BL35"/>
    <mergeCell ref="AJ32:AN33"/>
    <mergeCell ref="U30:X31"/>
    <mergeCell ref="Y30:AB31"/>
    <mergeCell ref="AC30:AI31"/>
    <mergeCell ref="DI30:DL31"/>
    <mergeCell ref="DM30:DS31"/>
    <mergeCell ref="DT30:DX31"/>
    <mergeCell ref="BU30:CA31"/>
    <mergeCell ref="CB30:CF31"/>
    <mergeCell ref="CR30:CW31"/>
    <mergeCell ref="AZ30:BE31"/>
    <mergeCell ref="BF30:BI31"/>
    <mergeCell ref="BJ30:BL31"/>
    <mergeCell ref="H30:M31"/>
    <mergeCell ref="N30:Q31"/>
    <mergeCell ref="R30:T31"/>
    <mergeCell ref="H32:M33"/>
    <mergeCell ref="N32:Q33"/>
    <mergeCell ref="R32:T33"/>
    <mergeCell ref="BU32:CA33"/>
    <mergeCell ref="AZ32:BE33"/>
    <mergeCell ref="BF32:BI33"/>
    <mergeCell ref="BJ32:BL33"/>
    <mergeCell ref="BM32:BP33"/>
    <mergeCell ref="BQ32:BT33"/>
    <mergeCell ref="AC32:AI33"/>
    <mergeCell ref="H26:M27"/>
    <mergeCell ref="N26:Q27"/>
    <mergeCell ref="R26:T27"/>
    <mergeCell ref="U26:X27"/>
    <mergeCell ref="Y26:AB27"/>
    <mergeCell ref="BM22:BP23"/>
    <mergeCell ref="BQ22:BT23"/>
    <mergeCell ref="BU22:CA23"/>
    <mergeCell ref="CB22:CF23"/>
    <mergeCell ref="CR22:CW23"/>
    <mergeCell ref="U22:X23"/>
    <mergeCell ref="Y22:AB23"/>
    <mergeCell ref="BM24:BP25"/>
    <mergeCell ref="BQ24:BT25"/>
    <mergeCell ref="BU24:CA25"/>
    <mergeCell ref="CB24:CF25"/>
    <mergeCell ref="CR24:CW25"/>
    <mergeCell ref="AC24:AI25"/>
    <mergeCell ref="AJ24:AN25"/>
    <mergeCell ref="AZ24:BE25"/>
    <mergeCell ref="BF24:BI25"/>
    <mergeCell ref="BJ24:BL25"/>
    <mergeCell ref="CN26:CQ27"/>
    <mergeCell ref="AC26:AI27"/>
    <mergeCell ref="AJ26:AN27"/>
    <mergeCell ref="AZ26:BE27"/>
    <mergeCell ref="BF26:BI27"/>
    <mergeCell ref="BJ26:BL27"/>
    <mergeCell ref="DM16:DS17"/>
    <mergeCell ref="DT16:DX17"/>
    <mergeCell ref="BU16:CA17"/>
    <mergeCell ref="CB16:CF17"/>
    <mergeCell ref="CR16:CW17"/>
    <mergeCell ref="BU20:CA21"/>
    <mergeCell ref="CB20:CF21"/>
    <mergeCell ref="CR20:CW21"/>
    <mergeCell ref="AZ16:BE17"/>
    <mergeCell ref="BF16:BI17"/>
    <mergeCell ref="BJ16:BL17"/>
    <mergeCell ref="BM16:BP17"/>
    <mergeCell ref="BQ16:BT17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AZ20:BE21"/>
    <mergeCell ref="BF20:BI21"/>
    <mergeCell ref="BJ20:BL21"/>
    <mergeCell ref="BM20:BP21"/>
    <mergeCell ref="DB16:DD17"/>
    <mergeCell ref="DE16:DH17"/>
    <mergeCell ref="DI16:DL17"/>
    <mergeCell ref="DE18:DH19"/>
    <mergeCell ref="DI18:DL19"/>
    <mergeCell ref="DM18:DS19"/>
    <mergeCell ref="H16:M17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AC22:AI23"/>
    <mergeCell ref="AJ22:AN23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EE9D-A47F-4E4F-B833-53EA4FEA9448}">
  <sheetPr codeName="Tabelle30"/>
  <dimension ref="A1:HL223"/>
  <sheetViews>
    <sheetView zoomScale="160" zoomScaleNormal="160" workbookViewId="0">
      <selection sqref="A1:DX3"/>
    </sheetView>
  </sheetViews>
  <sheetFormatPr baseColWidth="10" defaultColWidth="1" defaultRowHeight="6" customHeight="1"/>
  <cols>
    <col min="1" max="7" width="1" style="14"/>
    <col min="8" max="24" width="1.1640625" style="14" customWidth="1"/>
    <col min="25" max="51" width="1" style="14"/>
    <col min="52" max="68" width="1.1640625" style="14" customWidth="1"/>
    <col min="69" max="95" width="1" style="14"/>
    <col min="96" max="112" width="1.1640625" style="14" customWidth="1"/>
    <col min="113" max="16384" width="1" style="14"/>
  </cols>
  <sheetData>
    <row r="1" spans="1:138" ht="6" customHeight="1">
      <c r="A1" s="92">
        <v>29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45"/>
      <c r="DZ1" s="45"/>
      <c r="EA1" s="45"/>
      <c r="EB1" s="45"/>
      <c r="EC1" s="45"/>
      <c r="ED1" s="45"/>
      <c r="EE1" s="45"/>
      <c r="EF1" s="45"/>
      <c r="EG1" s="45"/>
      <c r="EH1" s="45"/>
    </row>
    <row r="2" spans="1:138" ht="6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45"/>
      <c r="DZ2" s="45"/>
      <c r="EA2" s="45"/>
      <c r="EB2" s="45"/>
      <c r="EC2" s="45"/>
      <c r="ED2" s="45"/>
      <c r="EE2" s="45"/>
    </row>
    <row r="3" spans="1:138" ht="6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45"/>
      <c r="DZ3" s="45"/>
      <c r="EA3" s="45"/>
      <c r="EB3" s="45"/>
      <c r="EC3" s="45"/>
      <c r="ED3" s="45"/>
      <c r="EE3" s="45"/>
    </row>
    <row r="4" spans="1:138" ht="6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</row>
    <row r="5" spans="1:138" ht="6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</row>
    <row r="6" spans="1:138" ht="6" customHeight="1">
      <c r="H6" s="94" t="s">
        <v>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45"/>
      <c r="U6" s="45"/>
      <c r="V6" s="45"/>
      <c r="W6" s="45"/>
      <c r="X6" s="45"/>
      <c r="Y6" s="94" t="s">
        <v>1</v>
      </c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7"/>
      <c r="AL6" s="4"/>
      <c r="AM6" s="4"/>
      <c r="AN6" s="4"/>
      <c r="AO6" s="94" t="s">
        <v>2</v>
      </c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7"/>
      <c r="BB6" s="4"/>
      <c r="BC6" s="4"/>
      <c r="BD6" s="4"/>
      <c r="BE6" s="41"/>
      <c r="BF6" s="94" t="s">
        <v>3</v>
      </c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7"/>
      <c r="BS6" s="4"/>
      <c r="BT6" s="4"/>
      <c r="BU6" s="4"/>
      <c r="BV6" s="41"/>
      <c r="BW6" s="94" t="s">
        <v>4</v>
      </c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7"/>
      <c r="CJ6" s="4"/>
      <c r="CK6" s="4"/>
      <c r="CL6" s="41"/>
      <c r="CM6" s="94" t="s">
        <v>5</v>
      </c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7"/>
      <c r="DD6" s="98" t="s">
        <v>6</v>
      </c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7"/>
    </row>
    <row r="7" spans="1:138" ht="6" customHeight="1"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X7" s="45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7"/>
      <c r="AL7" s="4"/>
      <c r="AM7" s="4"/>
      <c r="AN7" s="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7"/>
      <c r="BB7" s="4"/>
      <c r="BC7" s="4"/>
      <c r="BD7" s="4"/>
      <c r="BE7" s="41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7"/>
      <c r="BS7" s="4"/>
      <c r="BT7" s="4"/>
      <c r="BU7" s="4"/>
      <c r="BV7" s="41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7"/>
      <c r="CJ7" s="4"/>
      <c r="CK7" s="4"/>
      <c r="CL7" s="41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7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7"/>
    </row>
    <row r="8" spans="1:138" ht="7" customHeight="1">
      <c r="H8" s="100" t="s">
        <v>7</v>
      </c>
      <c r="I8" s="97"/>
      <c r="J8" s="97"/>
      <c r="K8" s="97"/>
      <c r="L8" s="100" t="s">
        <v>8</v>
      </c>
      <c r="M8" s="97"/>
      <c r="N8" s="97"/>
      <c r="O8" s="97"/>
      <c r="P8" s="100" t="s">
        <v>9</v>
      </c>
      <c r="Q8" s="97"/>
      <c r="R8" s="97"/>
      <c r="S8" s="97"/>
      <c r="X8" s="45"/>
      <c r="Y8" s="98">
        <f>IF(N38="",0,N38)+IF(AD130="",0,AD130)+IF(BF130="",0,BF130)+IF(CX130="",0,CX130)</f>
        <v>0</v>
      </c>
      <c r="Z8" s="98"/>
      <c r="AA8" s="98"/>
      <c r="AB8" s="98"/>
      <c r="AC8" s="98">
        <f>IF(R38="",0,R38)+IF(AG130="",0,AG130)+IF(BJ130="",0,BJ130)+IF(DB130="",0,DB130)</f>
        <v>0</v>
      </c>
      <c r="AD8" s="98"/>
      <c r="AE8" s="98"/>
      <c r="AF8" s="98"/>
      <c r="AG8" s="104">
        <f>IF(Y8=0,0,ROUNDDOWN(Y8/AC8,3))</f>
        <v>0</v>
      </c>
      <c r="AH8" s="104"/>
      <c r="AI8" s="104"/>
      <c r="AJ8" s="104"/>
      <c r="AK8" s="98"/>
      <c r="AL8" s="48"/>
      <c r="AM8" s="48"/>
      <c r="AN8" s="48"/>
      <c r="AO8" s="111">
        <f>IF(BF38="",0,BF38)+IF(AC153="",0,AC153)+IF(BF153="",0,BF153)</f>
        <v>0</v>
      </c>
      <c r="AP8" s="98"/>
      <c r="AQ8" s="98"/>
      <c r="AR8" s="98"/>
      <c r="AS8" s="98">
        <f>IF(BJ38="",0,BJ38)+IF(AG153="",0,AG153)+IF(BJ153="",0,BJ153)</f>
        <v>0</v>
      </c>
      <c r="AT8" s="98"/>
      <c r="AU8" s="98"/>
      <c r="AV8" s="98"/>
      <c r="AW8" s="104">
        <f>IF(AO8=0,0,ROUNDDOWN(AO8/AS8,3))</f>
        <v>0</v>
      </c>
      <c r="AX8" s="104"/>
      <c r="AY8" s="104"/>
      <c r="AZ8" s="104"/>
      <c r="BA8" s="98"/>
      <c r="BB8" s="48"/>
      <c r="BC8" s="48"/>
      <c r="BD8" s="48"/>
      <c r="BF8" s="98">
        <f>IF(CX153="",0,CX153)+IF(AC176="",0,AC176)</f>
        <v>0</v>
      </c>
      <c r="BG8" s="98"/>
      <c r="BH8" s="98"/>
      <c r="BI8" s="98"/>
      <c r="BJ8" s="98">
        <f>IF(DB153="",0,DB153)+IF(AG176="",0,AG176)</f>
        <v>0</v>
      </c>
      <c r="BK8" s="98"/>
      <c r="BL8" s="98"/>
      <c r="BM8" s="98"/>
      <c r="BN8" s="104">
        <f>IF(BF8=0,0,ROUNDDOWN(BF8/BJ8,3))</f>
        <v>0</v>
      </c>
      <c r="BO8" s="104"/>
      <c r="BP8" s="104"/>
      <c r="BQ8" s="104"/>
      <c r="BR8" s="98"/>
      <c r="BS8" s="48"/>
      <c r="BT8" s="48"/>
      <c r="BU8" s="48"/>
      <c r="BW8" s="98">
        <f>IF(CX38="",0,CX38)+IF(N69="",0,N69)+IF(N199="",0,N199)+IF(BF199="",0,BF199)+IF(CX199="",0,CX199)+IF(BF176="",0,BF176)</f>
        <v>0</v>
      </c>
      <c r="BX8" s="98"/>
      <c r="BY8" s="98"/>
      <c r="BZ8" s="98"/>
      <c r="CA8" s="98">
        <f>IF(DB38="",0,DB38)+IF(R69="",0,R69)+IF(R199="",0,R199)+IF(BJ199="",0,BJ199)+IF(DB199="",0,DB199)+IF(BJ176="",0,BJ176)</f>
        <v>0</v>
      </c>
      <c r="CB8" s="98"/>
      <c r="CC8" s="98"/>
      <c r="CD8" s="98"/>
      <c r="CE8" s="104">
        <f>IF(BW8=0,0,ROUNDDOWN(BW8/CA8,3))</f>
        <v>0</v>
      </c>
      <c r="CF8" s="104"/>
      <c r="CG8" s="104"/>
      <c r="CH8" s="104"/>
      <c r="CI8" s="98"/>
      <c r="CJ8" s="48"/>
      <c r="CK8" s="48"/>
      <c r="CM8" s="103">
        <f>IF(BF69="",0,BF69)+IF(AD199="",0,AD199)+IF(BV199="",0,BV199)+IF(DN199="",0,DN199)+IF(CX176="",0,CX176)</f>
        <v>0</v>
      </c>
      <c r="CN8" s="103"/>
      <c r="CO8" s="103"/>
      <c r="CP8" s="103"/>
      <c r="CQ8" s="98">
        <f>IF(BJ69="",0,BJ69)+IF(AG199="",0,AG199)+IF(BY199="",0,BY199)+IF(DQ199="",0,DQ199)+IF(DB176="",0,DB176)</f>
        <v>0</v>
      </c>
      <c r="CR8" s="98"/>
      <c r="CS8" s="98"/>
      <c r="CT8" s="98"/>
      <c r="CU8" s="104">
        <f>IF(CM8=0,0,ROUNDDOWN(CM8/CQ8,3))</f>
        <v>0</v>
      </c>
      <c r="CV8" s="104"/>
      <c r="CW8" s="104"/>
      <c r="CX8" s="104"/>
      <c r="CY8" s="98"/>
      <c r="DD8" s="102">
        <f>SUM(BW8+(CM8*0.7))</f>
        <v>0</v>
      </c>
      <c r="DE8" s="102"/>
      <c r="DF8" s="102"/>
      <c r="DG8" s="102"/>
      <c r="DH8" s="103">
        <f>SUM(CA8+CQ8)</f>
        <v>0</v>
      </c>
      <c r="DI8" s="103"/>
      <c r="DJ8" s="103"/>
      <c r="DK8" s="103"/>
      <c r="DL8" s="104">
        <f>IF(DD8=0,0,ROUNDDOWN(DD8/DH8,3))</f>
        <v>0</v>
      </c>
      <c r="DM8" s="104"/>
      <c r="DN8" s="104"/>
      <c r="DO8" s="104"/>
      <c r="DP8" s="104"/>
      <c r="DQ8" s="98"/>
    </row>
    <row r="9" spans="1:138" ht="7" customHeight="1"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X9" s="45"/>
      <c r="Y9" s="98"/>
      <c r="Z9" s="98"/>
      <c r="AA9" s="98"/>
      <c r="AB9" s="98"/>
      <c r="AC9" s="98"/>
      <c r="AD9" s="98"/>
      <c r="AE9" s="98"/>
      <c r="AF9" s="98"/>
      <c r="AG9" s="104"/>
      <c r="AH9" s="104"/>
      <c r="AI9" s="104"/>
      <c r="AJ9" s="104"/>
      <c r="AK9" s="98"/>
      <c r="AL9" s="48"/>
      <c r="AM9" s="48"/>
      <c r="AN9" s="48"/>
      <c r="AO9" s="98"/>
      <c r="AP9" s="98"/>
      <c r="AQ9" s="98"/>
      <c r="AR9" s="98"/>
      <c r="AS9" s="98"/>
      <c r="AT9" s="98"/>
      <c r="AU9" s="98"/>
      <c r="AV9" s="98"/>
      <c r="AW9" s="104"/>
      <c r="AX9" s="104"/>
      <c r="AY9" s="104"/>
      <c r="AZ9" s="104"/>
      <c r="BA9" s="98"/>
      <c r="BB9" s="48"/>
      <c r="BC9" s="48"/>
      <c r="BD9" s="48"/>
      <c r="BF9" s="98"/>
      <c r="BG9" s="98"/>
      <c r="BH9" s="98"/>
      <c r="BI9" s="98"/>
      <c r="BJ9" s="98"/>
      <c r="BK9" s="98"/>
      <c r="BL9" s="98"/>
      <c r="BM9" s="98"/>
      <c r="BN9" s="104"/>
      <c r="BO9" s="104"/>
      <c r="BP9" s="104"/>
      <c r="BQ9" s="104"/>
      <c r="BR9" s="98"/>
      <c r="BS9" s="48"/>
      <c r="BT9" s="48"/>
      <c r="BU9" s="48"/>
      <c r="BW9" s="98"/>
      <c r="BX9" s="98"/>
      <c r="BY9" s="98"/>
      <c r="BZ9" s="98"/>
      <c r="CA9" s="98"/>
      <c r="CB9" s="98"/>
      <c r="CC9" s="98"/>
      <c r="CD9" s="98"/>
      <c r="CE9" s="104"/>
      <c r="CF9" s="104"/>
      <c r="CG9" s="104"/>
      <c r="CH9" s="104"/>
      <c r="CI9" s="98"/>
      <c r="CJ9" s="48"/>
      <c r="CK9" s="48"/>
      <c r="CM9" s="103"/>
      <c r="CN9" s="103"/>
      <c r="CO9" s="103"/>
      <c r="CP9" s="103"/>
      <c r="CQ9" s="98"/>
      <c r="CR9" s="98"/>
      <c r="CS9" s="98"/>
      <c r="CT9" s="98"/>
      <c r="CU9" s="104"/>
      <c r="CV9" s="104"/>
      <c r="CW9" s="104"/>
      <c r="CX9" s="104"/>
      <c r="CY9" s="98"/>
      <c r="DD9" s="102"/>
      <c r="DE9" s="102"/>
      <c r="DF9" s="102"/>
      <c r="DG9" s="102"/>
      <c r="DH9" s="103"/>
      <c r="DI9" s="103"/>
      <c r="DJ9" s="103"/>
      <c r="DK9" s="103"/>
      <c r="DL9" s="104"/>
      <c r="DM9" s="104"/>
      <c r="DN9" s="104"/>
      <c r="DO9" s="104"/>
      <c r="DP9" s="104"/>
      <c r="DQ9" s="98"/>
    </row>
    <row r="10" spans="1:138" ht="6" customHeight="1">
      <c r="I10" s="45"/>
      <c r="J10" s="45"/>
      <c r="K10" s="45"/>
      <c r="L10" s="45"/>
      <c r="M10" s="45"/>
      <c r="N10" s="45"/>
      <c r="O10" s="45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</row>
    <row r="11" spans="1:138" ht="6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 spans="1:138" ht="6" customHeight="1">
      <c r="A12" s="105" t="s">
        <v>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/>
      <c r="AO12" s="47"/>
      <c r="AP12" s="47"/>
      <c r="AQ12" s="47"/>
      <c r="AS12" s="105" t="s">
        <v>2</v>
      </c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7"/>
      <c r="CG12" s="47"/>
      <c r="CH12" s="47"/>
      <c r="CI12" s="47"/>
      <c r="CJ12" s="47"/>
      <c r="CK12" s="105" t="s">
        <v>10</v>
      </c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6"/>
      <c r="DO12" s="106"/>
      <c r="DP12" s="106"/>
      <c r="DQ12" s="106"/>
      <c r="DR12" s="106"/>
      <c r="DS12" s="106"/>
      <c r="DT12" s="106"/>
      <c r="DU12" s="106"/>
      <c r="DV12" s="106"/>
      <c r="DW12" s="106"/>
      <c r="DX12" s="107"/>
    </row>
    <row r="13" spans="1:138" ht="6" customHeight="1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10"/>
      <c r="AO13" s="47"/>
      <c r="AP13" s="47"/>
      <c r="AQ13" s="47"/>
      <c r="AS13" s="108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10"/>
      <c r="CG13" s="47"/>
      <c r="CH13" s="47"/>
      <c r="CI13" s="47"/>
      <c r="CJ13" s="47"/>
      <c r="CK13" s="108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10"/>
    </row>
    <row r="14" spans="1:138" ht="6" customHeight="1">
      <c r="A14" s="99"/>
      <c r="B14" s="100"/>
      <c r="C14" s="100"/>
      <c r="D14" s="100"/>
      <c r="E14" s="100"/>
      <c r="F14" s="100"/>
      <c r="G14" s="100"/>
      <c r="H14" s="100" t="s">
        <v>11</v>
      </c>
      <c r="I14" s="97"/>
      <c r="J14" s="97"/>
      <c r="K14" s="97"/>
      <c r="L14" s="97"/>
      <c r="M14" s="97"/>
      <c r="N14" s="100" t="s">
        <v>7</v>
      </c>
      <c r="O14" s="97"/>
      <c r="P14" s="97"/>
      <c r="Q14" s="97"/>
      <c r="R14" s="100" t="s">
        <v>8</v>
      </c>
      <c r="S14" s="97"/>
      <c r="T14" s="97"/>
      <c r="U14" s="100" t="s">
        <v>12</v>
      </c>
      <c r="V14" s="97"/>
      <c r="W14" s="97"/>
      <c r="X14" s="97"/>
      <c r="Y14" s="100" t="s">
        <v>13</v>
      </c>
      <c r="Z14" s="97"/>
      <c r="AA14" s="97"/>
      <c r="AB14" s="97"/>
      <c r="AC14" s="100" t="s">
        <v>14</v>
      </c>
      <c r="AD14" s="97"/>
      <c r="AE14" s="97"/>
      <c r="AF14" s="97"/>
      <c r="AG14" s="97"/>
      <c r="AH14" s="97"/>
      <c r="AI14" s="97"/>
      <c r="AJ14" s="100" t="s">
        <v>15</v>
      </c>
      <c r="AK14" s="97"/>
      <c r="AL14" s="97"/>
      <c r="AM14" s="97"/>
      <c r="AN14" s="112"/>
      <c r="AO14" s="87"/>
      <c r="AP14" s="87"/>
      <c r="AQ14" s="87"/>
      <c r="AS14" s="99"/>
      <c r="AT14" s="100"/>
      <c r="AU14" s="100"/>
      <c r="AV14" s="100"/>
      <c r="AW14" s="100"/>
      <c r="AX14" s="100"/>
      <c r="AY14" s="100"/>
      <c r="AZ14" s="100" t="s">
        <v>11</v>
      </c>
      <c r="BA14" s="97"/>
      <c r="BB14" s="97"/>
      <c r="BC14" s="97"/>
      <c r="BD14" s="97"/>
      <c r="BE14" s="97"/>
      <c r="BF14" s="100" t="s">
        <v>7</v>
      </c>
      <c r="BG14" s="97"/>
      <c r="BH14" s="97"/>
      <c r="BI14" s="97"/>
      <c r="BJ14" s="100" t="s">
        <v>8</v>
      </c>
      <c r="BK14" s="97"/>
      <c r="BL14" s="97"/>
      <c r="BM14" s="100" t="s">
        <v>12</v>
      </c>
      <c r="BN14" s="97"/>
      <c r="BO14" s="97"/>
      <c r="BP14" s="97"/>
      <c r="BQ14" s="100" t="s">
        <v>13</v>
      </c>
      <c r="BR14" s="97"/>
      <c r="BS14" s="97"/>
      <c r="BT14" s="97"/>
      <c r="BU14" s="100" t="s">
        <v>14</v>
      </c>
      <c r="BV14" s="97"/>
      <c r="BW14" s="97"/>
      <c r="BX14" s="97"/>
      <c r="BY14" s="97"/>
      <c r="BZ14" s="97"/>
      <c r="CA14" s="97"/>
      <c r="CB14" s="100" t="s">
        <v>15</v>
      </c>
      <c r="CC14" s="97"/>
      <c r="CD14" s="97"/>
      <c r="CE14" s="97"/>
      <c r="CF14" s="112"/>
      <c r="CG14" s="87"/>
      <c r="CH14" s="87"/>
      <c r="CI14" s="87"/>
      <c r="CJ14" s="87"/>
      <c r="CK14" s="99"/>
      <c r="CL14" s="100"/>
      <c r="CM14" s="100"/>
      <c r="CN14" s="100"/>
      <c r="CO14" s="100"/>
      <c r="CP14" s="100"/>
      <c r="CQ14" s="100"/>
      <c r="CR14" s="100" t="s">
        <v>11</v>
      </c>
      <c r="CS14" s="97"/>
      <c r="CT14" s="97"/>
      <c r="CU14" s="97"/>
      <c r="CV14" s="97"/>
      <c r="CW14" s="97"/>
      <c r="CX14" s="100" t="s">
        <v>7</v>
      </c>
      <c r="CY14" s="97"/>
      <c r="CZ14" s="97"/>
      <c r="DA14" s="97"/>
      <c r="DB14" s="100" t="s">
        <v>8</v>
      </c>
      <c r="DC14" s="97"/>
      <c r="DD14" s="97"/>
      <c r="DE14" s="100" t="s">
        <v>12</v>
      </c>
      <c r="DF14" s="97"/>
      <c r="DG14" s="97"/>
      <c r="DH14" s="97"/>
      <c r="DI14" s="100" t="s">
        <v>13</v>
      </c>
      <c r="DJ14" s="97"/>
      <c r="DK14" s="97"/>
      <c r="DL14" s="97"/>
      <c r="DM14" s="100" t="s">
        <v>14</v>
      </c>
      <c r="DN14" s="97"/>
      <c r="DO14" s="97"/>
      <c r="DP14" s="97"/>
      <c r="DQ14" s="97"/>
      <c r="DR14" s="97"/>
      <c r="DS14" s="97"/>
      <c r="DT14" s="100" t="s">
        <v>15</v>
      </c>
      <c r="DU14" s="97"/>
      <c r="DV14" s="97"/>
      <c r="DW14" s="97"/>
      <c r="DX14" s="112"/>
    </row>
    <row r="15" spans="1:138" ht="6" customHeight="1">
      <c r="A15" s="99"/>
      <c r="B15" s="100"/>
      <c r="C15" s="100"/>
      <c r="D15" s="101"/>
      <c r="E15" s="101"/>
      <c r="F15" s="101"/>
      <c r="G15" s="101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12"/>
      <c r="AO15" s="87"/>
      <c r="AP15" s="87"/>
      <c r="AQ15" s="87"/>
      <c r="AS15" s="99"/>
      <c r="AT15" s="100"/>
      <c r="AU15" s="100"/>
      <c r="AV15" s="100"/>
      <c r="AW15" s="100"/>
      <c r="AX15" s="100"/>
      <c r="AY15" s="100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112"/>
      <c r="CG15" s="87"/>
      <c r="CH15" s="87"/>
      <c r="CI15" s="87"/>
      <c r="CJ15" s="87"/>
      <c r="CK15" s="99"/>
      <c r="CL15" s="100"/>
      <c r="CM15" s="100"/>
      <c r="CN15" s="100"/>
      <c r="CO15" s="100"/>
      <c r="CP15" s="100"/>
      <c r="CQ15" s="100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112"/>
    </row>
    <row r="16" spans="1:138" ht="7" customHeight="1">
      <c r="A16" s="145" t="s">
        <v>16</v>
      </c>
      <c r="B16" s="146"/>
      <c r="C16" s="147"/>
      <c r="D16" s="128" t="s">
        <v>18</v>
      </c>
      <c r="E16" s="128"/>
      <c r="F16" s="128"/>
      <c r="G16" s="129"/>
      <c r="H16" s="120"/>
      <c r="I16" s="94"/>
      <c r="J16" s="94"/>
      <c r="K16" s="94"/>
      <c r="L16" s="94"/>
      <c r="M16" s="94"/>
      <c r="N16" s="98"/>
      <c r="O16" s="98"/>
      <c r="P16" s="98"/>
      <c r="Q16" s="98"/>
      <c r="R16" s="98"/>
      <c r="S16" s="98"/>
      <c r="T16" s="98"/>
      <c r="U16" s="104" t="str">
        <f>IF(H16="","",ROUNDDOWN(N16/R16,3))</f>
        <v/>
      </c>
      <c r="V16" s="104"/>
      <c r="W16" s="104"/>
      <c r="X16" s="104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4"/>
      <c r="AK16" s="94"/>
      <c r="AL16" s="94"/>
      <c r="AM16" s="94"/>
      <c r="AN16" s="122"/>
      <c r="AO16" s="4"/>
      <c r="AP16" s="4"/>
      <c r="AQ16" s="4"/>
      <c r="AS16" s="145" t="s">
        <v>16</v>
      </c>
      <c r="AT16" s="146"/>
      <c r="AU16" s="147"/>
      <c r="AV16" s="128" t="s">
        <v>18</v>
      </c>
      <c r="AW16" s="128"/>
      <c r="AX16" s="128"/>
      <c r="AY16" s="129"/>
      <c r="AZ16" s="120"/>
      <c r="BA16" s="94"/>
      <c r="BB16" s="94"/>
      <c r="BC16" s="94"/>
      <c r="BD16" s="94"/>
      <c r="BE16" s="94"/>
      <c r="BF16" s="98"/>
      <c r="BG16" s="98"/>
      <c r="BH16" s="98"/>
      <c r="BI16" s="98"/>
      <c r="BJ16" s="98"/>
      <c r="BK16" s="98"/>
      <c r="BL16" s="98"/>
      <c r="BM16" s="104" t="str">
        <f>IF(AZ16="","",ROUNDDOWN(BF16/BJ16,3))</f>
        <v/>
      </c>
      <c r="BN16" s="104"/>
      <c r="BO16" s="104"/>
      <c r="BP16" s="104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4"/>
      <c r="CC16" s="94"/>
      <c r="CD16" s="94"/>
      <c r="CE16" s="94"/>
      <c r="CF16" s="122"/>
      <c r="CG16" s="4"/>
      <c r="CH16" s="4"/>
      <c r="CI16" s="4"/>
      <c r="CJ16" s="4"/>
      <c r="CK16" s="145" t="s">
        <v>16</v>
      </c>
      <c r="CL16" s="146"/>
      <c r="CM16" s="147"/>
      <c r="CN16" s="128" t="s">
        <v>18</v>
      </c>
      <c r="CO16" s="128"/>
      <c r="CP16" s="128"/>
      <c r="CQ16" s="129"/>
      <c r="CR16" s="120"/>
      <c r="CS16" s="94"/>
      <c r="CT16" s="94"/>
      <c r="CU16" s="94"/>
      <c r="CV16" s="94"/>
      <c r="CW16" s="94"/>
      <c r="CX16" s="98"/>
      <c r="CY16" s="98"/>
      <c r="CZ16" s="98"/>
      <c r="DA16" s="98"/>
      <c r="DB16" s="98"/>
      <c r="DC16" s="98"/>
      <c r="DD16" s="98"/>
      <c r="DE16" s="104" t="str">
        <f>IF(CR16="","",ROUNDDOWN(CX16/DB16,3))</f>
        <v/>
      </c>
      <c r="DF16" s="104"/>
      <c r="DG16" s="104"/>
      <c r="DH16" s="104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4"/>
      <c r="DU16" s="94"/>
      <c r="DV16" s="94"/>
      <c r="DW16" s="94"/>
      <c r="DX16" s="122"/>
    </row>
    <row r="17" spans="1:128" ht="7" customHeight="1">
      <c r="A17" s="148"/>
      <c r="B17" s="149"/>
      <c r="C17" s="150"/>
      <c r="D17" s="130"/>
      <c r="E17" s="130"/>
      <c r="F17" s="130"/>
      <c r="G17" s="131"/>
      <c r="H17" s="94"/>
      <c r="I17" s="94"/>
      <c r="J17" s="94"/>
      <c r="K17" s="94"/>
      <c r="L17" s="94"/>
      <c r="M17" s="94"/>
      <c r="N17" s="98"/>
      <c r="O17" s="98"/>
      <c r="P17" s="98"/>
      <c r="Q17" s="98"/>
      <c r="R17" s="98"/>
      <c r="S17" s="98"/>
      <c r="T17" s="98"/>
      <c r="U17" s="104"/>
      <c r="V17" s="104"/>
      <c r="W17" s="104"/>
      <c r="X17" s="104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4"/>
      <c r="AK17" s="94"/>
      <c r="AL17" s="94"/>
      <c r="AM17" s="94"/>
      <c r="AN17" s="122"/>
      <c r="AO17" s="4"/>
      <c r="AP17" s="4"/>
      <c r="AQ17" s="4"/>
      <c r="AS17" s="148"/>
      <c r="AT17" s="149"/>
      <c r="AU17" s="150"/>
      <c r="AV17" s="130"/>
      <c r="AW17" s="130"/>
      <c r="AX17" s="130"/>
      <c r="AY17" s="131"/>
      <c r="AZ17" s="94"/>
      <c r="BA17" s="94"/>
      <c r="BB17" s="94"/>
      <c r="BC17" s="94"/>
      <c r="BD17" s="94"/>
      <c r="BE17" s="94"/>
      <c r="BF17" s="98"/>
      <c r="BG17" s="98"/>
      <c r="BH17" s="98"/>
      <c r="BI17" s="98"/>
      <c r="BJ17" s="98"/>
      <c r="BK17" s="98"/>
      <c r="BL17" s="98"/>
      <c r="BM17" s="104"/>
      <c r="BN17" s="104"/>
      <c r="BO17" s="104"/>
      <c r="BP17" s="104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4"/>
      <c r="CC17" s="94"/>
      <c r="CD17" s="94"/>
      <c r="CE17" s="94"/>
      <c r="CF17" s="122"/>
      <c r="CG17" s="4"/>
      <c r="CH17" s="4"/>
      <c r="CI17" s="4"/>
      <c r="CJ17" s="4"/>
      <c r="CK17" s="148"/>
      <c r="CL17" s="149"/>
      <c r="CM17" s="150"/>
      <c r="CN17" s="130"/>
      <c r="CO17" s="130"/>
      <c r="CP17" s="130"/>
      <c r="CQ17" s="131"/>
      <c r="CR17" s="94"/>
      <c r="CS17" s="94"/>
      <c r="CT17" s="94"/>
      <c r="CU17" s="94"/>
      <c r="CV17" s="94"/>
      <c r="CW17" s="94"/>
      <c r="CX17" s="98"/>
      <c r="CY17" s="98"/>
      <c r="CZ17" s="98"/>
      <c r="DA17" s="98"/>
      <c r="DB17" s="98"/>
      <c r="DC17" s="98"/>
      <c r="DD17" s="98"/>
      <c r="DE17" s="104"/>
      <c r="DF17" s="104"/>
      <c r="DG17" s="104"/>
      <c r="DH17" s="104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4"/>
      <c r="DU17" s="94"/>
      <c r="DV17" s="94"/>
      <c r="DW17" s="94"/>
      <c r="DX17" s="122"/>
    </row>
    <row r="18" spans="1:128" ht="7" customHeight="1">
      <c r="A18" s="148"/>
      <c r="B18" s="149"/>
      <c r="C18" s="150"/>
      <c r="D18" s="128" t="s">
        <v>19</v>
      </c>
      <c r="E18" s="128"/>
      <c r="F18" s="128"/>
      <c r="G18" s="129"/>
      <c r="H18" s="120"/>
      <c r="I18" s="94"/>
      <c r="J18" s="94"/>
      <c r="K18" s="94"/>
      <c r="L18" s="94"/>
      <c r="M18" s="94"/>
      <c r="N18" s="98"/>
      <c r="O18" s="98"/>
      <c r="P18" s="98"/>
      <c r="Q18" s="98"/>
      <c r="R18" s="98"/>
      <c r="S18" s="98"/>
      <c r="T18" s="98"/>
      <c r="U18" s="104" t="str">
        <f>IF(H18="","",ROUNDDOWN(N18/R18,3))</f>
        <v/>
      </c>
      <c r="V18" s="104"/>
      <c r="W18" s="104"/>
      <c r="X18" s="104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4"/>
      <c r="AK18" s="94"/>
      <c r="AL18" s="94"/>
      <c r="AM18" s="94"/>
      <c r="AN18" s="122"/>
      <c r="AO18" s="4"/>
      <c r="AP18" s="4"/>
      <c r="AQ18" s="4"/>
      <c r="AS18" s="148"/>
      <c r="AT18" s="149"/>
      <c r="AU18" s="150"/>
      <c r="AV18" s="128" t="s">
        <v>19</v>
      </c>
      <c r="AW18" s="128"/>
      <c r="AX18" s="128"/>
      <c r="AY18" s="129"/>
      <c r="AZ18" s="120"/>
      <c r="BA18" s="94"/>
      <c r="BB18" s="94"/>
      <c r="BC18" s="94"/>
      <c r="BD18" s="94"/>
      <c r="BE18" s="94"/>
      <c r="BF18" s="98"/>
      <c r="BG18" s="98"/>
      <c r="BH18" s="98"/>
      <c r="BI18" s="98"/>
      <c r="BJ18" s="98"/>
      <c r="BK18" s="98"/>
      <c r="BL18" s="98"/>
      <c r="BM18" s="104" t="str">
        <f>IF(AZ18="","",ROUNDDOWN(BF18/BJ18,3))</f>
        <v/>
      </c>
      <c r="BN18" s="104"/>
      <c r="BO18" s="104"/>
      <c r="BP18" s="104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4"/>
      <c r="CC18" s="94"/>
      <c r="CD18" s="94"/>
      <c r="CE18" s="94"/>
      <c r="CF18" s="122"/>
      <c r="CG18" s="4"/>
      <c r="CH18" s="4"/>
      <c r="CI18" s="4"/>
      <c r="CJ18" s="4"/>
      <c r="CK18" s="148"/>
      <c r="CL18" s="149"/>
      <c r="CM18" s="150"/>
      <c r="CN18" s="128" t="s">
        <v>19</v>
      </c>
      <c r="CO18" s="128"/>
      <c r="CP18" s="128"/>
      <c r="CQ18" s="129"/>
      <c r="CR18" s="120"/>
      <c r="CS18" s="94"/>
      <c r="CT18" s="94"/>
      <c r="CU18" s="94"/>
      <c r="CV18" s="94"/>
      <c r="CW18" s="94"/>
      <c r="CX18" s="98"/>
      <c r="CY18" s="98"/>
      <c r="CZ18" s="98"/>
      <c r="DA18" s="98"/>
      <c r="DB18" s="98"/>
      <c r="DC18" s="98"/>
      <c r="DD18" s="98"/>
      <c r="DE18" s="104" t="str">
        <f>IF(CR18="","",ROUNDDOWN(CX18/DB18,3))</f>
        <v/>
      </c>
      <c r="DF18" s="104"/>
      <c r="DG18" s="104"/>
      <c r="DH18" s="104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4"/>
      <c r="DU18" s="94"/>
      <c r="DV18" s="94"/>
      <c r="DW18" s="94"/>
      <c r="DX18" s="122"/>
    </row>
    <row r="19" spans="1:128" ht="7" customHeight="1">
      <c r="A19" s="148"/>
      <c r="B19" s="149"/>
      <c r="C19" s="150"/>
      <c r="D19" s="130"/>
      <c r="E19" s="130"/>
      <c r="F19" s="130"/>
      <c r="G19" s="131"/>
      <c r="H19" s="94"/>
      <c r="I19" s="94"/>
      <c r="J19" s="94"/>
      <c r="K19" s="94"/>
      <c r="L19" s="94"/>
      <c r="M19" s="94"/>
      <c r="N19" s="98"/>
      <c r="O19" s="98"/>
      <c r="P19" s="98"/>
      <c r="Q19" s="98"/>
      <c r="R19" s="98"/>
      <c r="S19" s="98"/>
      <c r="T19" s="98"/>
      <c r="U19" s="104"/>
      <c r="V19" s="104"/>
      <c r="W19" s="104"/>
      <c r="X19" s="104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4"/>
      <c r="AK19" s="94"/>
      <c r="AL19" s="94"/>
      <c r="AM19" s="94"/>
      <c r="AN19" s="122"/>
      <c r="AO19" s="4"/>
      <c r="AP19" s="4"/>
      <c r="AQ19" s="4"/>
      <c r="AS19" s="148"/>
      <c r="AT19" s="149"/>
      <c r="AU19" s="150"/>
      <c r="AV19" s="130"/>
      <c r="AW19" s="130"/>
      <c r="AX19" s="130"/>
      <c r="AY19" s="131"/>
      <c r="AZ19" s="94"/>
      <c r="BA19" s="94"/>
      <c r="BB19" s="94"/>
      <c r="BC19" s="94"/>
      <c r="BD19" s="94"/>
      <c r="BE19" s="94"/>
      <c r="BF19" s="98"/>
      <c r="BG19" s="98"/>
      <c r="BH19" s="98"/>
      <c r="BI19" s="98"/>
      <c r="BJ19" s="98"/>
      <c r="BK19" s="98"/>
      <c r="BL19" s="98"/>
      <c r="BM19" s="104"/>
      <c r="BN19" s="104"/>
      <c r="BO19" s="104"/>
      <c r="BP19" s="104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4"/>
      <c r="CC19" s="94"/>
      <c r="CD19" s="94"/>
      <c r="CE19" s="94"/>
      <c r="CF19" s="122"/>
      <c r="CG19" s="4"/>
      <c r="CH19" s="4"/>
      <c r="CI19" s="4"/>
      <c r="CJ19" s="4"/>
      <c r="CK19" s="148"/>
      <c r="CL19" s="149"/>
      <c r="CM19" s="150"/>
      <c r="CN19" s="130"/>
      <c r="CO19" s="130"/>
      <c r="CP19" s="130"/>
      <c r="CQ19" s="131"/>
      <c r="CR19" s="94"/>
      <c r="CS19" s="94"/>
      <c r="CT19" s="94"/>
      <c r="CU19" s="94"/>
      <c r="CV19" s="94"/>
      <c r="CW19" s="94"/>
      <c r="CX19" s="98"/>
      <c r="CY19" s="98"/>
      <c r="CZ19" s="98"/>
      <c r="DA19" s="98"/>
      <c r="DB19" s="98"/>
      <c r="DC19" s="98"/>
      <c r="DD19" s="98"/>
      <c r="DE19" s="104"/>
      <c r="DF19" s="104"/>
      <c r="DG19" s="104"/>
      <c r="DH19" s="104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4"/>
      <c r="DU19" s="94"/>
      <c r="DV19" s="94"/>
      <c r="DW19" s="94"/>
      <c r="DX19" s="122"/>
    </row>
    <row r="20" spans="1:128" ht="7" customHeight="1">
      <c r="A20" s="148"/>
      <c r="B20" s="149"/>
      <c r="C20" s="150"/>
      <c r="D20" s="128" t="s">
        <v>20</v>
      </c>
      <c r="E20" s="128"/>
      <c r="F20" s="128"/>
      <c r="G20" s="129"/>
      <c r="H20" s="120"/>
      <c r="I20" s="94"/>
      <c r="J20" s="94"/>
      <c r="K20" s="94"/>
      <c r="L20" s="94"/>
      <c r="M20" s="94"/>
      <c r="N20" s="98"/>
      <c r="O20" s="98"/>
      <c r="P20" s="98"/>
      <c r="Q20" s="98"/>
      <c r="R20" s="98"/>
      <c r="S20" s="98"/>
      <c r="T20" s="98"/>
      <c r="U20" s="104" t="str">
        <f>IF(H20="","",ROUNDDOWN(N20/R20,3))</f>
        <v/>
      </c>
      <c r="V20" s="104"/>
      <c r="W20" s="104"/>
      <c r="X20" s="104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4"/>
      <c r="AK20" s="94"/>
      <c r="AL20" s="94"/>
      <c r="AM20" s="94"/>
      <c r="AN20" s="122"/>
      <c r="AO20" s="4"/>
      <c r="AP20" s="4"/>
      <c r="AQ20" s="4"/>
      <c r="AS20" s="148"/>
      <c r="AT20" s="149"/>
      <c r="AU20" s="150"/>
      <c r="AV20" s="128" t="s">
        <v>20</v>
      </c>
      <c r="AW20" s="128"/>
      <c r="AX20" s="128"/>
      <c r="AY20" s="129"/>
      <c r="AZ20" s="120"/>
      <c r="BA20" s="94"/>
      <c r="BB20" s="94"/>
      <c r="BC20" s="94"/>
      <c r="BD20" s="94"/>
      <c r="BE20" s="94"/>
      <c r="BF20" s="98"/>
      <c r="BG20" s="98"/>
      <c r="BH20" s="98"/>
      <c r="BI20" s="98"/>
      <c r="BJ20" s="98"/>
      <c r="BK20" s="98"/>
      <c r="BL20" s="98"/>
      <c r="BM20" s="104" t="str">
        <f>IF(AZ20="","",ROUNDDOWN(BF20/BJ20,3))</f>
        <v/>
      </c>
      <c r="BN20" s="104"/>
      <c r="BO20" s="104"/>
      <c r="BP20" s="104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4"/>
      <c r="CC20" s="94"/>
      <c r="CD20" s="94"/>
      <c r="CE20" s="94"/>
      <c r="CF20" s="122"/>
      <c r="CG20" s="4"/>
      <c r="CH20" s="4"/>
      <c r="CI20" s="4"/>
      <c r="CJ20" s="4"/>
      <c r="CK20" s="148"/>
      <c r="CL20" s="149"/>
      <c r="CM20" s="150"/>
      <c r="CN20" s="128" t="s">
        <v>20</v>
      </c>
      <c r="CO20" s="128"/>
      <c r="CP20" s="128"/>
      <c r="CQ20" s="129"/>
      <c r="CR20" s="120"/>
      <c r="CS20" s="94"/>
      <c r="CT20" s="94"/>
      <c r="CU20" s="94"/>
      <c r="CV20" s="94"/>
      <c r="CW20" s="94"/>
      <c r="CX20" s="98"/>
      <c r="CY20" s="98"/>
      <c r="CZ20" s="98"/>
      <c r="DA20" s="98"/>
      <c r="DB20" s="98"/>
      <c r="DC20" s="98"/>
      <c r="DD20" s="98"/>
      <c r="DE20" s="104" t="str">
        <f>IF(CR20="","",ROUNDDOWN(CX20/DB20,3))</f>
        <v/>
      </c>
      <c r="DF20" s="104"/>
      <c r="DG20" s="104"/>
      <c r="DH20" s="104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4"/>
      <c r="DU20" s="94"/>
      <c r="DV20" s="94"/>
      <c r="DW20" s="94"/>
      <c r="DX20" s="122"/>
    </row>
    <row r="21" spans="1:128" ht="7" customHeight="1">
      <c r="A21" s="148"/>
      <c r="B21" s="149"/>
      <c r="C21" s="150"/>
      <c r="D21" s="130"/>
      <c r="E21" s="130"/>
      <c r="F21" s="130"/>
      <c r="G21" s="131"/>
      <c r="H21" s="94"/>
      <c r="I21" s="94"/>
      <c r="J21" s="94"/>
      <c r="K21" s="94"/>
      <c r="L21" s="94"/>
      <c r="M21" s="94"/>
      <c r="N21" s="98"/>
      <c r="O21" s="98"/>
      <c r="P21" s="98"/>
      <c r="Q21" s="98"/>
      <c r="R21" s="98"/>
      <c r="S21" s="98"/>
      <c r="T21" s="98"/>
      <c r="U21" s="104"/>
      <c r="V21" s="104"/>
      <c r="W21" s="104"/>
      <c r="X21" s="104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4"/>
      <c r="AK21" s="94"/>
      <c r="AL21" s="94"/>
      <c r="AM21" s="94"/>
      <c r="AN21" s="122"/>
      <c r="AO21" s="4"/>
      <c r="AP21" s="4"/>
      <c r="AQ21" s="4"/>
      <c r="AS21" s="148"/>
      <c r="AT21" s="149"/>
      <c r="AU21" s="150"/>
      <c r="AV21" s="130"/>
      <c r="AW21" s="130"/>
      <c r="AX21" s="130"/>
      <c r="AY21" s="131"/>
      <c r="AZ21" s="94"/>
      <c r="BA21" s="94"/>
      <c r="BB21" s="94"/>
      <c r="BC21" s="94"/>
      <c r="BD21" s="94"/>
      <c r="BE21" s="94"/>
      <c r="BF21" s="98"/>
      <c r="BG21" s="98"/>
      <c r="BH21" s="98"/>
      <c r="BI21" s="98"/>
      <c r="BJ21" s="98"/>
      <c r="BK21" s="98"/>
      <c r="BL21" s="98"/>
      <c r="BM21" s="104"/>
      <c r="BN21" s="104"/>
      <c r="BO21" s="104"/>
      <c r="BP21" s="104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4"/>
      <c r="CC21" s="94"/>
      <c r="CD21" s="94"/>
      <c r="CE21" s="94"/>
      <c r="CF21" s="122"/>
      <c r="CG21" s="4"/>
      <c r="CH21" s="4"/>
      <c r="CI21" s="4"/>
      <c r="CJ21" s="4"/>
      <c r="CK21" s="148"/>
      <c r="CL21" s="149"/>
      <c r="CM21" s="150"/>
      <c r="CN21" s="130"/>
      <c r="CO21" s="130"/>
      <c r="CP21" s="130"/>
      <c r="CQ21" s="131"/>
      <c r="CR21" s="94"/>
      <c r="CS21" s="94"/>
      <c r="CT21" s="94"/>
      <c r="CU21" s="94"/>
      <c r="CV21" s="94"/>
      <c r="CW21" s="94"/>
      <c r="CX21" s="98"/>
      <c r="CY21" s="98"/>
      <c r="CZ21" s="98"/>
      <c r="DA21" s="98"/>
      <c r="DB21" s="98"/>
      <c r="DC21" s="98"/>
      <c r="DD21" s="98"/>
      <c r="DE21" s="104"/>
      <c r="DF21" s="104"/>
      <c r="DG21" s="104"/>
      <c r="DH21" s="104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4"/>
      <c r="DU21" s="94"/>
      <c r="DV21" s="94"/>
      <c r="DW21" s="94"/>
      <c r="DX21" s="122"/>
    </row>
    <row r="22" spans="1:128" ht="7" customHeight="1">
      <c r="A22" s="148"/>
      <c r="B22" s="149"/>
      <c r="C22" s="150"/>
      <c r="D22" s="128" t="s">
        <v>21</v>
      </c>
      <c r="E22" s="128"/>
      <c r="F22" s="128"/>
      <c r="G22" s="129"/>
      <c r="H22" s="120"/>
      <c r="I22" s="94"/>
      <c r="J22" s="94"/>
      <c r="K22" s="94"/>
      <c r="L22" s="94"/>
      <c r="M22" s="94"/>
      <c r="N22" s="98"/>
      <c r="O22" s="98"/>
      <c r="P22" s="98"/>
      <c r="Q22" s="98"/>
      <c r="R22" s="98"/>
      <c r="S22" s="98"/>
      <c r="T22" s="98"/>
      <c r="U22" s="104" t="str">
        <f>IF(H22="","",ROUNDDOWN(N22/R22,3))</f>
        <v/>
      </c>
      <c r="V22" s="104"/>
      <c r="W22" s="104"/>
      <c r="X22" s="104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4"/>
      <c r="AK22" s="94"/>
      <c r="AL22" s="94"/>
      <c r="AM22" s="94"/>
      <c r="AN22" s="122"/>
      <c r="AO22" s="4"/>
      <c r="AP22" s="4"/>
      <c r="AQ22" s="4"/>
      <c r="AS22" s="148"/>
      <c r="AT22" s="149"/>
      <c r="AU22" s="150"/>
      <c r="AV22" s="128" t="s">
        <v>21</v>
      </c>
      <c r="AW22" s="128"/>
      <c r="AX22" s="128"/>
      <c r="AY22" s="129"/>
      <c r="AZ22" s="120"/>
      <c r="BA22" s="94"/>
      <c r="BB22" s="94"/>
      <c r="BC22" s="94"/>
      <c r="BD22" s="94"/>
      <c r="BE22" s="94"/>
      <c r="BF22" s="98"/>
      <c r="BG22" s="98"/>
      <c r="BH22" s="98"/>
      <c r="BI22" s="98"/>
      <c r="BJ22" s="98"/>
      <c r="BK22" s="98"/>
      <c r="BL22" s="98"/>
      <c r="BM22" s="104" t="str">
        <f>IF(AZ22="","",ROUNDDOWN(BF22/BJ22,3))</f>
        <v/>
      </c>
      <c r="BN22" s="104"/>
      <c r="BO22" s="104"/>
      <c r="BP22" s="104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4"/>
      <c r="CC22" s="94"/>
      <c r="CD22" s="94"/>
      <c r="CE22" s="94"/>
      <c r="CF22" s="122"/>
      <c r="CG22" s="4"/>
      <c r="CH22" s="4"/>
      <c r="CI22" s="4"/>
      <c r="CJ22" s="4"/>
      <c r="CK22" s="148"/>
      <c r="CL22" s="149"/>
      <c r="CM22" s="150"/>
      <c r="CN22" s="128" t="s">
        <v>21</v>
      </c>
      <c r="CO22" s="128"/>
      <c r="CP22" s="128"/>
      <c r="CQ22" s="129"/>
      <c r="CR22" s="120"/>
      <c r="CS22" s="94"/>
      <c r="CT22" s="94"/>
      <c r="CU22" s="94"/>
      <c r="CV22" s="94"/>
      <c r="CW22" s="94"/>
      <c r="CX22" s="98"/>
      <c r="CY22" s="98"/>
      <c r="CZ22" s="98"/>
      <c r="DA22" s="98"/>
      <c r="DB22" s="98"/>
      <c r="DC22" s="98"/>
      <c r="DD22" s="98"/>
      <c r="DE22" s="104" t="str">
        <f>IF(CR22="","",ROUNDDOWN(CX22/DB22,3))</f>
        <v/>
      </c>
      <c r="DF22" s="104"/>
      <c r="DG22" s="104"/>
      <c r="DH22" s="104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4"/>
      <c r="DU22" s="94"/>
      <c r="DV22" s="94"/>
      <c r="DW22" s="94"/>
      <c r="DX22" s="122"/>
    </row>
    <row r="23" spans="1:128" ht="7" customHeight="1">
      <c r="A23" s="148"/>
      <c r="B23" s="149"/>
      <c r="C23" s="150"/>
      <c r="D23" s="130"/>
      <c r="E23" s="130"/>
      <c r="F23" s="130"/>
      <c r="G23" s="131"/>
      <c r="H23" s="94"/>
      <c r="I23" s="94"/>
      <c r="J23" s="94"/>
      <c r="K23" s="94"/>
      <c r="L23" s="94"/>
      <c r="M23" s="94"/>
      <c r="N23" s="98"/>
      <c r="O23" s="98"/>
      <c r="P23" s="98"/>
      <c r="Q23" s="98"/>
      <c r="R23" s="98"/>
      <c r="S23" s="98"/>
      <c r="T23" s="98"/>
      <c r="U23" s="104"/>
      <c r="V23" s="104"/>
      <c r="W23" s="104"/>
      <c r="X23" s="104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4"/>
      <c r="AK23" s="94"/>
      <c r="AL23" s="94"/>
      <c r="AM23" s="94"/>
      <c r="AN23" s="122"/>
      <c r="AO23" s="4"/>
      <c r="AP23" s="4"/>
      <c r="AQ23" s="4"/>
      <c r="AS23" s="148"/>
      <c r="AT23" s="149"/>
      <c r="AU23" s="150"/>
      <c r="AV23" s="130"/>
      <c r="AW23" s="130"/>
      <c r="AX23" s="130"/>
      <c r="AY23" s="131"/>
      <c r="AZ23" s="94"/>
      <c r="BA23" s="94"/>
      <c r="BB23" s="94"/>
      <c r="BC23" s="94"/>
      <c r="BD23" s="94"/>
      <c r="BE23" s="94"/>
      <c r="BF23" s="98"/>
      <c r="BG23" s="98"/>
      <c r="BH23" s="98"/>
      <c r="BI23" s="98"/>
      <c r="BJ23" s="98"/>
      <c r="BK23" s="98"/>
      <c r="BL23" s="98"/>
      <c r="BM23" s="104"/>
      <c r="BN23" s="104"/>
      <c r="BO23" s="104"/>
      <c r="BP23" s="104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4"/>
      <c r="CC23" s="94"/>
      <c r="CD23" s="94"/>
      <c r="CE23" s="94"/>
      <c r="CF23" s="122"/>
      <c r="CG23" s="4"/>
      <c r="CH23" s="4"/>
      <c r="CI23" s="4"/>
      <c r="CJ23" s="4"/>
      <c r="CK23" s="148"/>
      <c r="CL23" s="149"/>
      <c r="CM23" s="150"/>
      <c r="CN23" s="130"/>
      <c r="CO23" s="130"/>
      <c r="CP23" s="130"/>
      <c r="CQ23" s="131"/>
      <c r="CR23" s="94"/>
      <c r="CS23" s="94"/>
      <c r="CT23" s="94"/>
      <c r="CU23" s="94"/>
      <c r="CV23" s="94"/>
      <c r="CW23" s="94"/>
      <c r="CX23" s="98"/>
      <c r="CY23" s="98"/>
      <c r="CZ23" s="98"/>
      <c r="DA23" s="98"/>
      <c r="DB23" s="98"/>
      <c r="DC23" s="98"/>
      <c r="DD23" s="98"/>
      <c r="DE23" s="104"/>
      <c r="DF23" s="104"/>
      <c r="DG23" s="104"/>
      <c r="DH23" s="104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4"/>
      <c r="DU23" s="94"/>
      <c r="DV23" s="94"/>
      <c r="DW23" s="94"/>
      <c r="DX23" s="122"/>
    </row>
    <row r="24" spans="1:128" ht="7" customHeight="1">
      <c r="A24" s="148"/>
      <c r="B24" s="149"/>
      <c r="C24" s="150"/>
      <c r="D24" s="128" t="s">
        <v>22</v>
      </c>
      <c r="E24" s="128"/>
      <c r="F24" s="128"/>
      <c r="G24" s="129"/>
      <c r="H24" s="120"/>
      <c r="I24" s="94"/>
      <c r="J24" s="94"/>
      <c r="K24" s="94"/>
      <c r="L24" s="94"/>
      <c r="M24" s="94"/>
      <c r="N24" s="98"/>
      <c r="O24" s="98"/>
      <c r="P24" s="98"/>
      <c r="Q24" s="98"/>
      <c r="R24" s="98"/>
      <c r="S24" s="98"/>
      <c r="T24" s="98"/>
      <c r="U24" s="104" t="str">
        <f>IF(H24="","",ROUNDDOWN(N24/R24,3))</f>
        <v/>
      </c>
      <c r="V24" s="104"/>
      <c r="W24" s="104"/>
      <c r="X24" s="104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4"/>
      <c r="AK24" s="94"/>
      <c r="AL24" s="94"/>
      <c r="AM24" s="94"/>
      <c r="AN24" s="122"/>
      <c r="AO24" s="4"/>
      <c r="AP24" s="4"/>
      <c r="AQ24" s="4"/>
      <c r="AS24" s="148"/>
      <c r="AT24" s="149"/>
      <c r="AU24" s="150"/>
      <c r="AV24" s="128" t="s">
        <v>22</v>
      </c>
      <c r="AW24" s="128"/>
      <c r="AX24" s="128"/>
      <c r="AY24" s="129"/>
      <c r="AZ24" s="120"/>
      <c r="BA24" s="94"/>
      <c r="BB24" s="94"/>
      <c r="BC24" s="94"/>
      <c r="BD24" s="94"/>
      <c r="BE24" s="94"/>
      <c r="BF24" s="98"/>
      <c r="BG24" s="98"/>
      <c r="BH24" s="98"/>
      <c r="BI24" s="98"/>
      <c r="BJ24" s="98"/>
      <c r="BK24" s="98"/>
      <c r="BL24" s="98"/>
      <c r="BM24" s="104" t="str">
        <f>IF(AZ24="","",ROUNDDOWN(BF24/BJ24,3))</f>
        <v/>
      </c>
      <c r="BN24" s="104"/>
      <c r="BO24" s="104"/>
      <c r="BP24" s="104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4"/>
      <c r="CC24" s="94"/>
      <c r="CD24" s="94"/>
      <c r="CE24" s="94"/>
      <c r="CF24" s="122"/>
      <c r="CG24" s="4"/>
      <c r="CH24" s="4"/>
      <c r="CI24" s="4"/>
      <c r="CJ24" s="4"/>
      <c r="CK24" s="148"/>
      <c r="CL24" s="149"/>
      <c r="CM24" s="150"/>
      <c r="CN24" s="128" t="s">
        <v>22</v>
      </c>
      <c r="CO24" s="128"/>
      <c r="CP24" s="128"/>
      <c r="CQ24" s="129"/>
      <c r="CR24" s="120"/>
      <c r="CS24" s="94"/>
      <c r="CT24" s="94"/>
      <c r="CU24" s="94"/>
      <c r="CV24" s="94"/>
      <c r="CW24" s="94"/>
      <c r="CX24" s="98"/>
      <c r="CY24" s="98"/>
      <c r="CZ24" s="98"/>
      <c r="DA24" s="98"/>
      <c r="DB24" s="98"/>
      <c r="DC24" s="98"/>
      <c r="DD24" s="98"/>
      <c r="DE24" s="104" t="str">
        <f>IF(CR24="","",ROUNDDOWN(CX24/DB24,3))</f>
        <v/>
      </c>
      <c r="DF24" s="104"/>
      <c r="DG24" s="104"/>
      <c r="DH24" s="104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4"/>
      <c r="DU24" s="94"/>
      <c r="DV24" s="94"/>
      <c r="DW24" s="94"/>
      <c r="DX24" s="122"/>
    </row>
    <row r="25" spans="1:128" ht="7" customHeight="1">
      <c r="A25" s="148"/>
      <c r="B25" s="149"/>
      <c r="C25" s="150"/>
      <c r="D25" s="130"/>
      <c r="E25" s="130"/>
      <c r="F25" s="130"/>
      <c r="G25" s="131"/>
      <c r="H25" s="94"/>
      <c r="I25" s="94"/>
      <c r="J25" s="94"/>
      <c r="K25" s="94"/>
      <c r="L25" s="94"/>
      <c r="M25" s="94"/>
      <c r="N25" s="98"/>
      <c r="O25" s="98"/>
      <c r="P25" s="98"/>
      <c r="Q25" s="98"/>
      <c r="R25" s="98"/>
      <c r="S25" s="98"/>
      <c r="T25" s="98"/>
      <c r="U25" s="104"/>
      <c r="V25" s="104"/>
      <c r="W25" s="104"/>
      <c r="X25" s="104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4"/>
      <c r="AK25" s="94"/>
      <c r="AL25" s="94"/>
      <c r="AM25" s="94"/>
      <c r="AN25" s="122"/>
      <c r="AO25" s="4"/>
      <c r="AP25" s="4"/>
      <c r="AQ25" s="4"/>
      <c r="AS25" s="148"/>
      <c r="AT25" s="149"/>
      <c r="AU25" s="150"/>
      <c r="AV25" s="130"/>
      <c r="AW25" s="130"/>
      <c r="AX25" s="130"/>
      <c r="AY25" s="131"/>
      <c r="AZ25" s="94"/>
      <c r="BA25" s="94"/>
      <c r="BB25" s="94"/>
      <c r="BC25" s="94"/>
      <c r="BD25" s="94"/>
      <c r="BE25" s="94"/>
      <c r="BF25" s="98"/>
      <c r="BG25" s="98"/>
      <c r="BH25" s="98"/>
      <c r="BI25" s="98"/>
      <c r="BJ25" s="98"/>
      <c r="BK25" s="98"/>
      <c r="BL25" s="98"/>
      <c r="BM25" s="104"/>
      <c r="BN25" s="104"/>
      <c r="BO25" s="104"/>
      <c r="BP25" s="104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4"/>
      <c r="CC25" s="94"/>
      <c r="CD25" s="94"/>
      <c r="CE25" s="94"/>
      <c r="CF25" s="122"/>
      <c r="CG25" s="4"/>
      <c r="CH25" s="4"/>
      <c r="CI25" s="4"/>
      <c r="CJ25" s="4"/>
      <c r="CK25" s="148"/>
      <c r="CL25" s="149"/>
      <c r="CM25" s="150"/>
      <c r="CN25" s="130"/>
      <c r="CO25" s="130"/>
      <c r="CP25" s="130"/>
      <c r="CQ25" s="131"/>
      <c r="CR25" s="94"/>
      <c r="CS25" s="94"/>
      <c r="CT25" s="94"/>
      <c r="CU25" s="94"/>
      <c r="CV25" s="94"/>
      <c r="CW25" s="94"/>
      <c r="CX25" s="98"/>
      <c r="CY25" s="98"/>
      <c r="CZ25" s="98"/>
      <c r="DA25" s="98"/>
      <c r="DB25" s="98"/>
      <c r="DC25" s="98"/>
      <c r="DD25" s="98"/>
      <c r="DE25" s="104"/>
      <c r="DF25" s="104"/>
      <c r="DG25" s="104"/>
      <c r="DH25" s="104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4"/>
      <c r="DU25" s="94"/>
      <c r="DV25" s="94"/>
      <c r="DW25" s="94"/>
      <c r="DX25" s="122"/>
    </row>
    <row r="26" spans="1:128" ht="7" customHeight="1">
      <c r="A26" s="148"/>
      <c r="B26" s="149"/>
      <c r="C26" s="150"/>
      <c r="D26" s="128" t="s">
        <v>23</v>
      </c>
      <c r="E26" s="128"/>
      <c r="F26" s="128"/>
      <c r="G26" s="129"/>
      <c r="H26" s="120"/>
      <c r="I26" s="94"/>
      <c r="J26" s="94"/>
      <c r="K26" s="94"/>
      <c r="L26" s="94"/>
      <c r="M26" s="94"/>
      <c r="N26" s="98"/>
      <c r="O26" s="98"/>
      <c r="P26" s="98"/>
      <c r="Q26" s="98"/>
      <c r="R26" s="98"/>
      <c r="S26" s="98"/>
      <c r="T26" s="98"/>
      <c r="U26" s="104" t="str">
        <f>IF(H26="","",ROUNDDOWN(N26/R26,3))</f>
        <v/>
      </c>
      <c r="V26" s="104"/>
      <c r="W26" s="104"/>
      <c r="X26" s="104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4"/>
      <c r="AK26" s="94"/>
      <c r="AL26" s="94"/>
      <c r="AM26" s="94"/>
      <c r="AN26" s="122"/>
      <c r="AO26" s="4"/>
      <c r="AP26" s="4"/>
      <c r="AQ26" s="4"/>
      <c r="AS26" s="148"/>
      <c r="AT26" s="149"/>
      <c r="AU26" s="150"/>
      <c r="AV26" s="128" t="s">
        <v>23</v>
      </c>
      <c r="AW26" s="128"/>
      <c r="AX26" s="128"/>
      <c r="AY26" s="129"/>
      <c r="AZ26" s="120"/>
      <c r="BA26" s="94"/>
      <c r="BB26" s="94"/>
      <c r="BC26" s="94"/>
      <c r="BD26" s="94"/>
      <c r="BE26" s="94"/>
      <c r="BF26" s="98"/>
      <c r="BG26" s="98"/>
      <c r="BH26" s="98"/>
      <c r="BI26" s="98"/>
      <c r="BJ26" s="98"/>
      <c r="BK26" s="98"/>
      <c r="BL26" s="98"/>
      <c r="BM26" s="104" t="str">
        <f>IF(AZ26="","",ROUNDDOWN(BF26/BJ26,3))</f>
        <v/>
      </c>
      <c r="BN26" s="104"/>
      <c r="BO26" s="104"/>
      <c r="BP26" s="104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4"/>
      <c r="CC26" s="94"/>
      <c r="CD26" s="94"/>
      <c r="CE26" s="94"/>
      <c r="CF26" s="122"/>
      <c r="CG26" s="4"/>
      <c r="CH26" s="4"/>
      <c r="CI26" s="4"/>
      <c r="CJ26" s="4"/>
      <c r="CK26" s="148"/>
      <c r="CL26" s="149"/>
      <c r="CM26" s="150"/>
      <c r="CN26" s="128" t="s">
        <v>23</v>
      </c>
      <c r="CO26" s="128"/>
      <c r="CP26" s="128"/>
      <c r="CQ26" s="129"/>
      <c r="CR26" s="120"/>
      <c r="CS26" s="94"/>
      <c r="CT26" s="94"/>
      <c r="CU26" s="94"/>
      <c r="CV26" s="94"/>
      <c r="CW26" s="94"/>
      <c r="CX26" s="98"/>
      <c r="CY26" s="98"/>
      <c r="CZ26" s="98"/>
      <c r="DA26" s="98"/>
      <c r="DB26" s="98"/>
      <c r="DC26" s="98"/>
      <c r="DD26" s="98"/>
      <c r="DE26" s="104" t="str">
        <f>IF(CR26="","",ROUNDDOWN(CX26/DB26,3))</f>
        <v/>
      </c>
      <c r="DF26" s="104"/>
      <c r="DG26" s="104"/>
      <c r="DH26" s="104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4"/>
      <c r="DU26" s="94"/>
      <c r="DV26" s="94"/>
      <c r="DW26" s="94"/>
      <c r="DX26" s="122"/>
    </row>
    <row r="27" spans="1:128" ht="7" customHeight="1">
      <c r="A27" s="148"/>
      <c r="B27" s="149"/>
      <c r="C27" s="150"/>
      <c r="D27" s="130"/>
      <c r="E27" s="130"/>
      <c r="F27" s="130"/>
      <c r="G27" s="131"/>
      <c r="H27" s="133"/>
      <c r="I27" s="133"/>
      <c r="J27" s="13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139"/>
      <c r="V27" s="139"/>
      <c r="W27" s="139"/>
      <c r="X27" s="13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3"/>
      <c r="AL27" s="133"/>
      <c r="AM27" s="133"/>
      <c r="AN27" s="138"/>
      <c r="AO27" s="4"/>
      <c r="AP27" s="4"/>
      <c r="AQ27" s="4"/>
      <c r="AS27" s="148"/>
      <c r="AT27" s="149"/>
      <c r="AU27" s="150"/>
      <c r="AV27" s="130"/>
      <c r="AW27" s="130"/>
      <c r="AX27" s="130"/>
      <c r="AY27" s="131"/>
      <c r="AZ27" s="133"/>
      <c r="BA27" s="133"/>
      <c r="BB27" s="133"/>
      <c r="BC27" s="133"/>
      <c r="BD27" s="133"/>
      <c r="BE27" s="133"/>
      <c r="BF27" s="134"/>
      <c r="BG27" s="134"/>
      <c r="BH27" s="134"/>
      <c r="BI27" s="134"/>
      <c r="BJ27" s="134"/>
      <c r="BK27" s="134"/>
      <c r="BL27" s="134"/>
      <c r="BM27" s="139"/>
      <c r="BN27" s="139"/>
      <c r="BO27" s="139"/>
      <c r="BP27" s="139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3"/>
      <c r="CC27" s="133"/>
      <c r="CD27" s="133"/>
      <c r="CE27" s="133"/>
      <c r="CF27" s="138"/>
      <c r="CG27" s="4"/>
      <c r="CH27" s="4"/>
      <c r="CI27" s="4"/>
      <c r="CJ27" s="4"/>
      <c r="CK27" s="148"/>
      <c r="CL27" s="149"/>
      <c r="CM27" s="150"/>
      <c r="CN27" s="130"/>
      <c r="CO27" s="130"/>
      <c r="CP27" s="130"/>
      <c r="CQ27" s="131"/>
      <c r="CR27" s="133"/>
      <c r="CS27" s="133"/>
      <c r="CT27" s="133"/>
      <c r="CU27" s="133"/>
      <c r="CV27" s="133"/>
      <c r="CW27" s="133"/>
      <c r="CX27" s="134"/>
      <c r="CY27" s="134"/>
      <c r="CZ27" s="134"/>
      <c r="DA27" s="134"/>
      <c r="DB27" s="134"/>
      <c r="DC27" s="134"/>
      <c r="DD27" s="134"/>
      <c r="DE27" s="139"/>
      <c r="DF27" s="139"/>
      <c r="DG27" s="139"/>
      <c r="DH27" s="139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3"/>
      <c r="DU27" s="133"/>
      <c r="DV27" s="133"/>
      <c r="DW27" s="133"/>
      <c r="DX27" s="138"/>
    </row>
    <row r="28" spans="1:128" ht="7" customHeight="1">
      <c r="A28" s="148"/>
      <c r="B28" s="149"/>
      <c r="C28" s="150"/>
      <c r="D28" s="128" t="s">
        <v>71</v>
      </c>
      <c r="E28" s="128"/>
      <c r="F28" s="128"/>
      <c r="G28" s="129"/>
      <c r="H28" s="120"/>
      <c r="I28" s="94"/>
      <c r="J28" s="94"/>
      <c r="K28" s="94"/>
      <c r="L28" s="94"/>
      <c r="M28" s="94"/>
      <c r="N28" s="98"/>
      <c r="O28" s="98"/>
      <c r="P28" s="98"/>
      <c r="Q28" s="98"/>
      <c r="R28" s="98"/>
      <c r="S28" s="98"/>
      <c r="T28" s="98"/>
      <c r="U28" s="104" t="str">
        <f>IF(H28="","",ROUNDDOWN(N28/R28,3))</f>
        <v/>
      </c>
      <c r="V28" s="104"/>
      <c r="W28" s="104"/>
      <c r="X28" s="104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4"/>
      <c r="AK28" s="94"/>
      <c r="AL28" s="94"/>
      <c r="AM28" s="94"/>
      <c r="AN28" s="122"/>
      <c r="AO28" s="4"/>
      <c r="AP28" s="4"/>
      <c r="AQ28" s="4"/>
      <c r="AS28" s="148"/>
      <c r="AT28" s="149"/>
      <c r="AU28" s="150"/>
      <c r="AV28" s="128" t="s">
        <v>71</v>
      </c>
      <c r="AW28" s="128"/>
      <c r="AX28" s="128"/>
      <c r="AY28" s="129"/>
      <c r="AZ28" s="120"/>
      <c r="BA28" s="94"/>
      <c r="BB28" s="94"/>
      <c r="BC28" s="94"/>
      <c r="BD28" s="94"/>
      <c r="BE28" s="94"/>
      <c r="BF28" s="98"/>
      <c r="BG28" s="98"/>
      <c r="BH28" s="98"/>
      <c r="BI28" s="98"/>
      <c r="BJ28" s="98"/>
      <c r="BK28" s="98"/>
      <c r="BL28" s="98"/>
      <c r="BM28" s="104" t="str">
        <f>IF(AZ28="","",ROUNDDOWN(BF28/BJ28,3))</f>
        <v/>
      </c>
      <c r="BN28" s="104"/>
      <c r="BO28" s="104"/>
      <c r="BP28" s="104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4"/>
      <c r="CC28" s="94"/>
      <c r="CD28" s="94"/>
      <c r="CE28" s="94"/>
      <c r="CF28" s="122"/>
      <c r="CG28" s="4"/>
      <c r="CH28" s="4"/>
      <c r="CI28" s="4"/>
      <c r="CJ28" s="4"/>
      <c r="CK28" s="148"/>
      <c r="CL28" s="149"/>
      <c r="CM28" s="150"/>
      <c r="CN28" s="128" t="s">
        <v>71</v>
      </c>
      <c r="CO28" s="128"/>
      <c r="CP28" s="128"/>
      <c r="CQ28" s="129"/>
      <c r="CR28" s="120"/>
      <c r="CS28" s="94"/>
      <c r="CT28" s="94"/>
      <c r="CU28" s="94"/>
      <c r="CV28" s="94"/>
      <c r="CW28" s="94"/>
      <c r="CX28" s="98"/>
      <c r="CY28" s="98"/>
      <c r="CZ28" s="98"/>
      <c r="DA28" s="98"/>
      <c r="DB28" s="98"/>
      <c r="DC28" s="98"/>
      <c r="DD28" s="98"/>
      <c r="DE28" s="104" t="str">
        <f>IF(CR28="","",ROUNDDOWN(CX28/DB28,3))</f>
        <v/>
      </c>
      <c r="DF28" s="104"/>
      <c r="DG28" s="104"/>
      <c r="DH28" s="104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4"/>
      <c r="DU28" s="94"/>
      <c r="DV28" s="94"/>
      <c r="DW28" s="94"/>
      <c r="DX28" s="122"/>
    </row>
    <row r="29" spans="1:128" ht="7" customHeight="1">
      <c r="A29" s="148"/>
      <c r="B29" s="149"/>
      <c r="C29" s="150"/>
      <c r="D29" s="130"/>
      <c r="E29" s="130"/>
      <c r="F29" s="130"/>
      <c r="G29" s="131"/>
      <c r="H29" s="133"/>
      <c r="I29" s="133"/>
      <c r="J29" s="133"/>
      <c r="K29" s="133"/>
      <c r="L29" s="133"/>
      <c r="M29" s="133"/>
      <c r="N29" s="134"/>
      <c r="O29" s="134"/>
      <c r="P29" s="134"/>
      <c r="Q29" s="134"/>
      <c r="R29" s="134"/>
      <c r="S29" s="134"/>
      <c r="T29" s="134"/>
      <c r="U29" s="139"/>
      <c r="V29" s="139"/>
      <c r="W29" s="139"/>
      <c r="X29" s="13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3"/>
      <c r="AK29" s="133"/>
      <c r="AL29" s="133"/>
      <c r="AM29" s="133"/>
      <c r="AN29" s="138"/>
      <c r="AO29" s="4"/>
      <c r="AP29" s="4"/>
      <c r="AQ29" s="4"/>
      <c r="AS29" s="148"/>
      <c r="AT29" s="149"/>
      <c r="AU29" s="150"/>
      <c r="AV29" s="130"/>
      <c r="AW29" s="130"/>
      <c r="AX29" s="130"/>
      <c r="AY29" s="131"/>
      <c r="AZ29" s="133"/>
      <c r="BA29" s="133"/>
      <c r="BB29" s="133"/>
      <c r="BC29" s="133"/>
      <c r="BD29" s="133"/>
      <c r="BE29" s="133"/>
      <c r="BF29" s="134"/>
      <c r="BG29" s="134"/>
      <c r="BH29" s="134"/>
      <c r="BI29" s="134"/>
      <c r="BJ29" s="134"/>
      <c r="BK29" s="134"/>
      <c r="BL29" s="134"/>
      <c r="BM29" s="139"/>
      <c r="BN29" s="139"/>
      <c r="BO29" s="139"/>
      <c r="BP29" s="139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3"/>
      <c r="CC29" s="133"/>
      <c r="CD29" s="133"/>
      <c r="CE29" s="133"/>
      <c r="CF29" s="138"/>
      <c r="CG29" s="4"/>
      <c r="CH29" s="4"/>
      <c r="CI29" s="4"/>
      <c r="CJ29" s="4"/>
      <c r="CK29" s="148"/>
      <c r="CL29" s="149"/>
      <c r="CM29" s="150"/>
      <c r="CN29" s="130"/>
      <c r="CO29" s="130"/>
      <c r="CP29" s="130"/>
      <c r="CQ29" s="131"/>
      <c r="CR29" s="133"/>
      <c r="CS29" s="133"/>
      <c r="CT29" s="133"/>
      <c r="CU29" s="133"/>
      <c r="CV29" s="133"/>
      <c r="CW29" s="133"/>
      <c r="CX29" s="134"/>
      <c r="CY29" s="134"/>
      <c r="CZ29" s="134"/>
      <c r="DA29" s="134"/>
      <c r="DB29" s="134"/>
      <c r="DC29" s="134"/>
      <c r="DD29" s="134"/>
      <c r="DE29" s="139"/>
      <c r="DF29" s="139"/>
      <c r="DG29" s="139"/>
      <c r="DH29" s="139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3"/>
      <c r="DU29" s="133"/>
      <c r="DV29" s="133"/>
      <c r="DW29" s="133"/>
      <c r="DX29" s="138"/>
    </row>
    <row r="30" spans="1:128" ht="7" customHeight="1">
      <c r="A30" s="148"/>
      <c r="B30" s="149"/>
      <c r="C30" s="150"/>
      <c r="D30" s="128" t="s">
        <v>72</v>
      </c>
      <c r="E30" s="128"/>
      <c r="F30" s="128"/>
      <c r="G30" s="129"/>
      <c r="H30" s="120"/>
      <c r="I30" s="94"/>
      <c r="J30" s="94"/>
      <c r="K30" s="94"/>
      <c r="L30" s="94"/>
      <c r="M30" s="94"/>
      <c r="N30" s="98"/>
      <c r="O30" s="98"/>
      <c r="P30" s="98"/>
      <c r="Q30" s="98"/>
      <c r="R30" s="98"/>
      <c r="S30" s="98"/>
      <c r="T30" s="98"/>
      <c r="U30" s="104" t="str">
        <f>IF(H30="","",ROUNDDOWN(N30/R30,3))</f>
        <v/>
      </c>
      <c r="V30" s="104"/>
      <c r="W30" s="104"/>
      <c r="X30" s="104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4"/>
      <c r="AK30" s="94"/>
      <c r="AL30" s="94"/>
      <c r="AM30" s="94"/>
      <c r="AN30" s="122"/>
      <c r="AO30" s="4"/>
      <c r="AP30" s="4"/>
      <c r="AQ30" s="4"/>
      <c r="AS30" s="148"/>
      <c r="AT30" s="149"/>
      <c r="AU30" s="150"/>
      <c r="AV30" s="128" t="s">
        <v>72</v>
      </c>
      <c r="AW30" s="128"/>
      <c r="AX30" s="128"/>
      <c r="AY30" s="129"/>
      <c r="AZ30" s="120"/>
      <c r="BA30" s="94"/>
      <c r="BB30" s="94"/>
      <c r="BC30" s="94"/>
      <c r="BD30" s="94"/>
      <c r="BE30" s="94"/>
      <c r="BF30" s="98"/>
      <c r="BG30" s="98"/>
      <c r="BH30" s="98"/>
      <c r="BI30" s="98"/>
      <c r="BJ30" s="98"/>
      <c r="BK30" s="98"/>
      <c r="BL30" s="98"/>
      <c r="BM30" s="104" t="str">
        <f>IF(AZ30="","",ROUNDDOWN(BF30/BJ30,3))</f>
        <v/>
      </c>
      <c r="BN30" s="104"/>
      <c r="BO30" s="104"/>
      <c r="BP30" s="104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4"/>
      <c r="CC30" s="94"/>
      <c r="CD30" s="94"/>
      <c r="CE30" s="94"/>
      <c r="CF30" s="122"/>
      <c r="CG30" s="4"/>
      <c r="CH30" s="4"/>
      <c r="CI30" s="4"/>
      <c r="CJ30" s="4"/>
      <c r="CK30" s="148"/>
      <c r="CL30" s="149"/>
      <c r="CM30" s="150"/>
      <c r="CN30" s="128" t="s">
        <v>72</v>
      </c>
      <c r="CO30" s="128"/>
      <c r="CP30" s="128"/>
      <c r="CQ30" s="129"/>
      <c r="CR30" s="120"/>
      <c r="CS30" s="94"/>
      <c r="CT30" s="94"/>
      <c r="CU30" s="94"/>
      <c r="CV30" s="94"/>
      <c r="CW30" s="94"/>
      <c r="CX30" s="98"/>
      <c r="CY30" s="98"/>
      <c r="CZ30" s="98"/>
      <c r="DA30" s="98"/>
      <c r="DB30" s="98"/>
      <c r="DC30" s="98"/>
      <c r="DD30" s="98"/>
      <c r="DE30" s="104" t="str">
        <f>IF(CR30="","",ROUNDDOWN(CX30/DB30,3))</f>
        <v/>
      </c>
      <c r="DF30" s="104"/>
      <c r="DG30" s="104"/>
      <c r="DH30" s="104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4"/>
      <c r="DU30" s="94"/>
      <c r="DV30" s="94"/>
      <c r="DW30" s="94"/>
      <c r="DX30" s="122"/>
    </row>
    <row r="31" spans="1:128" ht="7" customHeight="1">
      <c r="A31" s="148"/>
      <c r="B31" s="149"/>
      <c r="C31" s="150"/>
      <c r="D31" s="130"/>
      <c r="E31" s="130"/>
      <c r="F31" s="130"/>
      <c r="G31" s="131"/>
      <c r="H31" s="94"/>
      <c r="I31" s="94"/>
      <c r="J31" s="94"/>
      <c r="K31" s="94"/>
      <c r="L31" s="94"/>
      <c r="M31" s="94"/>
      <c r="N31" s="98"/>
      <c r="O31" s="98"/>
      <c r="P31" s="98"/>
      <c r="Q31" s="98"/>
      <c r="R31" s="98"/>
      <c r="S31" s="98"/>
      <c r="T31" s="98"/>
      <c r="U31" s="104"/>
      <c r="V31" s="104"/>
      <c r="W31" s="104"/>
      <c r="X31" s="104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4"/>
      <c r="AK31" s="94"/>
      <c r="AL31" s="94"/>
      <c r="AM31" s="94"/>
      <c r="AN31" s="122"/>
      <c r="AO31" s="4"/>
      <c r="AP31" s="4"/>
      <c r="AQ31" s="4"/>
      <c r="AS31" s="148"/>
      <c r="AT31" s="149"/>
      <c r="AU31" s="150"/>
      <c r="AV31" s="130"/>
      <c r="AW31" s="130"/>
      <c r="AX31" s="130"/>
      <c r="AY31" s="131"/>
      <c r="AZ31" s="94"/>
      <c r="BA31" s="94"/>
      <c r="BB31" s="94"/>
      <c r="BC31" s="94"/>
      <c r="BD31" s="94"/>
      <c r="BE31" s="94"/>
      <c r="BF31" s="98"/>
      <c r="BG31" s="98"/>
      <c r="BH31" s="98"/>
      <c r="BI31" s="98"/>
      <c r="BJ31" s="98"/>
      <c r="BK31" s="98"/>
      <c r="BL31" s="98"/>
      <c r="BM31" s="104"/>
      <c r="BN31" s="104"/>
      <c r="BO31" s="104"/>
      <c r="BP31" s="104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4"/>
      <c r="CC31" s="94"/>
      <c r="CD31" s="94"/>
      <c r="CE31" s="94"/>
      <c r="CF31" s="122"/>
      <c r="CG31" s="4"/>
      <c r="CH31" s="4"/>
      <c r="CI31" s="4"/>
      <c r="CJ31" s="4"/>
      <c r="CK31" s="148"/>
      <c r="CL31" s="149"/>
      <c r="CM31" s="150"/>
      <c r="CN31" s="130"/>
      <c r="CO31" s="130"/>
      <c r="CP31" s="130"/>
      <c r="CQ31" s="131"/>
      <c r="CR31" s="94"/>
      <c r="CS31" s="94"/>
      <c r="CT31" s="94"/>
      <c r="CU31" s="94"/>
      <c r="CV31" s="94"/>
      <c r="CW31" s="94"/>
      <c r="CX31" s="98"/>
      <c r="CY31" s="98"/>
      <c r="CZ31" s="98"/>
      <c r="DA31" s="98"/>
      <c r="DB31" s="98"/>
      <c r="DC31" s="98"/>
      <c r="DD31" s="98"/>
      <c r="DE31" s="104"/>
      <c r="DF31" s="104"/>
      <c r="DG31" s="104"/>
      <c r="DH31" s="104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4"/>
      <c r="DU31" s="94"/>
      <c r="DV31" s="94"/>
      <c r="DW31" s="94"/>
      <c r="DX31" s="122"/>
    </row>
    <row r="32" spans="1:128" ht="7" customHeight="1">
      <c r="A32" s="148"/>
      <c r="B32" s="149"/>
      <c r="C32" s="150"/>
      <c r="D32" s="128" t="s">
        <v>73</v>
      </c>
      <c r="E32" s="128"/>
      <c r="F32" s="128"/>
      <c r="G32" s="129"/>
      <c r="H32" s="120"/>
      <c r="I32" s="94"/>
      <c r="J32" s="94"/>
      <c r="K32" s="94"/>
      <c r="L32" s="94"/>
      <c r="M32" s="94"/>
      <c r="N32" s="98"/>
      <c r="O32" s="98"/>
      <c r="P32" s="98"/>
      <c r="Q32" s="98"/>
      <c r="R32" s="98"/>
      <c r="S32" s="98"/>
      <c r="T32" s="98"/>
      <c r="U32" s="104" t="str">
        <f>IF(H32="","",ROUNDDOWN(N32/R32,3))</f>
        <v/>
      </c>
      <c r="V32" s="104"/>
      <c r="W32" s="104"/>
      <c r="X32" s="104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4"/>
      <c r="AK32" s="94"/>
      <c r="AL32" s="94"/>
      <c r="AM32" s="94"/>
      <c r="AN32" s="122"/>
      <c r="AO32" s="4"/>
      <c r="AP32" s="4"/>
      <c r="AQ32" s="4"/>
      <c r="AS32" s="148"/>
      <c r="AT32" s="149"/>
      <c r="AU32" s="150"/>
      <c r="AV32" s="128" t="s">
        <v>73</v>
      </c>
      <c r="AW32" s="128"/>
      <c r="AX32" s="128"/>
      <c r="AY32" s="129"/>
      <c r="AZ32" s="120"/>
      <c r="BA32" s="94"/>
      <c r="BB32" s="94"/>
      <c r="BC32" s="94"/>
      <c r="BD32" s="94"/>
      <c r="BE32" s="94"/>
      <c r="BF32" s="98"/>
      <c r="BG32" s="98"/>
      <c r="BH32" s="98"/>
      <c r="BI32" s="98"/>
      <c r="BJ32" s="98"/>
      <c r="BK32" s="98"/>
      <c r="BL32" s="98"/>
      <c r="BM32" s="104" t="str">
        <f>IF(AZ32="","",ROUNDDOWN(BF32/BJ32,3))</f>
        <v/>
      </c>
      <c r="BN32" s="104"/>
      <c r="BO32" s="104"/>
      <c r="BP32" s="104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4"/>
      <c r="CC32" s="94"/>
      <c r="CD32" s="94"/>
      <c r="CE32" s="94"/>
      <c r="CF32" s="122"/>
      <c r="CG32" s="4"/>
      <c r="CH32" s="4"/>
      <c r="CI32" s="4"/>
      <c r="CJ32" s="4"/>
      <c r="CK32" s="148"/>
      <c r="CL32" s="149"/>
      <c r="CM32" s="150"/>
      <c r="CN32" s="128" t="s">
        <v>73</v>
      </c>
      <c r="CO32" s="128"/>
      <c r="CP32" s="128"/>
      <c r="CQ32" s="129"/>
      <c r="CR32" s="120"/>
      <c r="CS32" s="94"/>
      <c r="CT32" s="94"/>
      <c r="CU32" s="94"/>
      <c r="CV32" s="94"/>
      <c r="CW32" s="94"/>
      <c r="CX32" s="98"/>
      <c r="CY32" s="98"/>
      <c r="CZ32" s="98"/>
      <c r="DA32" s="98"/>
      <c r="DB32" s="98"/>
      <c r="DC32" s="98"/>
      <c r="DD32" s="98"/>
      <c r="DE32" s="104" t="str">
        <f>IF(CR32="","",ROUNDDOWN(CX32/DB32,3))</f>
        <v/>
      </c>
      <c r="DF32" s="104"/>
      <c r="DG32" s="104"/>
      <c r="DH32" s="104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4"/>
      <c r="DU32" s="94"/>
      <c r="DV32" s="94"/>
      <c r="DW32" s="94"/>
      <c r="DX32" s="122"/>
    </row>
    <row r="33" spans="1:128" ht="7" customHeight="1">
      <c r="A33" s="148"/>
      <c r="B33" s="149"/>
      <c r="C33" s="150"/>
      <c r="D33" s="130"/>
      <c r="E33" s="130"/>
      <c r="F33" s="130"/>
      <c r="G33" s="131"/>
      <c r="H33" s="94"/>
      <c r="I33" s="94"/>
      <c r="J33" s="94"/>
      <c r="K33" s="94"/>
      <c r="L33" s="94"/>
      <c r="M33" s="94"/>
      <c r="N33" s="98"/>
      <c r="O33" s="98"/>
      <c r="P33" s="98"/>
      <c r="Q33" s="98"/>
      <c r="R33" s="98"/>
      <c r="S33" s="98"/>
      <c r="T33" s="98"/>
      <c r="U33" s="104"/>
      <c r="V33" s="104"/>
      <c r="W33" s="104"/>
      <c r="X33" s="104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4"/>
      <c r="AK33" s="94"/>
      <c r="AL33" s="94"/>
      <c r="AM33" s="94"/>
      <c r="AN33" s="122"/>
      <c r="AO33" s="4"/>
      <c r="AP33" s="4"/>
      <c r="AQ33" s="4"/>
      <c r="AS33" s="148"/>
      <c r="AT33" s="149"/>
      <c r="AU33" s="150"/>
      <c r="AV33" s="130"/>
      <c r="AW33" s="130"/>
      <c r="AX33" s="130"/>
      <c r="AY33" s="131"/>
      <c r="AZ33" s="94"/>
      <c r="BA33" s="94"/>
      <c r="BB33" s="94"/>
      <c r="BC33" s="94"/>
      <c r="BD33" s="94"/>
      <c r="BE33" s="94"/>
      <c r="BF33" s="98"/>
      <c r="BG33" s="98"/>
      <c r="BH33" s="98"/>
      <c r="BI33" s="98"/>
      <c r="BJ33" s="98"/>
      <c r="BK33" s="98"/>
      <c r="BL33" s="98"/>
      <c r="BM33" s="104"/>
      <c r="BN33" s="104"/>
      <c r="BO33" s="104"/>
      <c r="BP33" s="104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4"/>
      <c r="CC33" s="94"/>
      <c r="CD33" s="94"/>
      <c r="CE33" s="94"/>
      <c r="CF33" s="122"/>
      <c r="CG33" s="4"/>
      <c r="CH33" s="4"/>
      <c r="CI33" s="4"/>
      <c r="CJ33" s="4"/>
      <c r="CK33" s="148"/>
      <c r="CL33" s="149"/>
      <c r="CM33" s="150"/>
      <c r="CN33" s="130"/>
      <c r="CO33" s="130"/>
      <c r="CP33" s="130"/>
      <c r="CQ33" s="131"/>
      <c r="CR33" s="94"/>
      <c r="CS33" s="94"/>
      <c r="CT33" s="94"/>
      <c r="CU33" s="94"/>
      <c r="CV33" s="94"/>
      <c r="CW33" s="94"/>
      <c r="CX33" s="98"/>
      <c r="CY33" s="98"/>
      <c r="CZ33" s="98"/>
      <c r="DA33" s="98"/>
      <c r="DB33" s="98"/>
      <c r="DC33" s="98"/>
      <c r="DD33" s="98"/>
      <c r="DE33" s="104"/>
      <c r="DF33" s="104"/>
      <c r="DG33" s="104"/>
      <c r="DH33" s="104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4"/>
      <c r="DU33" s="94"/>
      <c r="DV33" s="94"/>
      <c r="DW33" s="94"/>
      <c r="DX33" s="122"/>
    </row>
    <row r="34" spans="1:128" ht="7" customHeight="1">
      <c r="A34" s="148"/>
      <c r="B34" s="149"/>
      <c r="C34" s="150"/>
      <c r="D34" s="283" t="s">
        <v>74</v>
      </c>
      <c r="E34" s="283"/>
      <c r="F34" s="283"/>
      <c r="G34" s="284"/>
      <c r="H34" s="120"/>
      <c r="I34" s="94"/>
      <c r="J34" s="94"/>
      <c r="K34" s="94"/>
      <c r="L34" s="94"/>
      <c r="M34" s="94"/>
      <c r="N34" s="98"/>
      <c r="O34" s="98"/>
      <c r="P34" s="98"/>
      <c r="Q34" s="98"/>
      <c r="R34" s="98"/>
      <c r="S34" s="98"/>
      <c r="T34" s="98"/>
      <c r="U34" s="104" t="str">
        <f>IF(H34="","",ROUNDDOWN(N34/R34,3))</f>
        <v/>
      </c>
      <c r="V34" s="104"/>
      <c r="W34" s="104"/>
      <c r="X34" s="104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4"/>
      <c r="AK34" s="94"/>
      <c r="AL34" s="94"/>
      <c r="AM34" s="94"/>
      <c r="AN34" s="122"/>
      <c r="AO34" s="4"/>
      <c r="AP34" s="4"/>
      <c r="AQ34" s="4"/>
      <c r="AS34" s="148"/>
      <c r="AT34" s="149"/>
      <c r="AU34" s="150"/>
      <c r="AV34" s="283" t="s">
        <v>74</v>
      </c>
      <c r="AW34" s="283"/>
      <c r="AX34" s="283"/>
      <c r="AY34" s="284"/>
      <c r="AZ34" s="120"/>
      <c r="BA34" s="94"/>
      <c r="BB34" s="94"/>
      <c r="BC34" s="94"/>
      <c r="BD34" s="94"/>
      <c r="BE34" s="94"/>
      <c r="BF34" s="98"/>
      <c r="BG34" s="98"/>
      <c r="BH34" s="98"/>
      <c r="BI34" s="98"/>
      <c r="BJ34" s="98"/>
      <c r="BK34" s="98"/>
      <c r="BL34" s="98"/>
      <c r="BM34" s="104" t="str">
        <f>IF(AZ34="","",ROUNDDOWN(BF34/BJ34,3))</f>
        <v/>
      </c>
      <c r="BN34" s="104"/>
      <c r="BO34" s="104"/>
      <c r="BP34" s="104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4"/>
      <c r="CC34" s="94"/>
      <c r="CD34" s="94"/>
      <c r="CE34" s="94"/>
      <c r="CF34" s="122"/>
      <c r="CG34" s="4"/>
      <c r="CH34" s="4"/>
      <c r="CI34" s="4"/>
      <c r="CJ34" s="4"/>
      <c r="CK34" s="148"/>
      <c r="CL34" s="149"/>
      <c r="CM34" s="150"/>
      <c r="CN34" s="283" t="s">
        <v>74</v>
      </c>
      <c r="CO34" s="283"/>
      <c r="CP34" s="283"/>
      <c r="CQ34" s="284"/>
      <c r="CR34" s="120"/>
      <c r="CS34" s="94"/>
      <c r="CT34" s="94"/>
      <c r="CU34" s="94"/>
      <c r="CV34" s="94"/>
      <c r="CW34" s="94"/>
      <c r="CX34" s="98"/>
      <c r="CY34" s="98"/>
      <c r="CZ34" s="98"/>
      <c r="DA34" s="98"/>
      <c r="DB34" s="98"/>
      <c r="DC34" s="98"/>
      <c r="DD34" s="98"/>
      <c r="DE34" s="104" t="str">
        <f>IF(CR34="","",ROUNDDOWN(CX34/DB34,3))</f>
        <v/>
      </c>
      <c r="DF34" s="104"/>
      <c r="DG34" s="104"/>
      <c r="DH34" s="104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4"/>
      <c r="DU34" s="94"/>
      <c r="DV34" s="94"/>
      <c r="DW34" s="94"/>
      <c r="DX34" s="122"/>
    </row>
    <row r="35" spans="1:128" ht="7" customHeight="1" thickBot="1">
      <c r="A35" s="151"/>
      <c r="B35" s="152"/>
      <c r="C35" s="153"/>
      <c r="D35" s="285"/>
      <c r="E35" s="285"/>
      <c r="F35" s="285"/>
      <c r="G35" s="286"/>
      <c r="H35" s="94"/>
      <c r="I35" s="94"/>
      <c r="J35" s="94"/>
      <c r="K35" s="94"/>
      <c r="L35" s="94"/>
      <c r="M35" s="94"/>
      <c r="N35" s="98"/>
      <c r="O35" s="98"/>
      <c r="P35" s="98"/>
      <c r="Q35" s="98"/>
      <c r="R35" s="98"/>
      <c r="S35" s="98"/>
      <c r="T35" s="98"/>
      <c r="U35" s="104"/>
      <c r="V35" s="104"/>
      <c r="W35" s="104"/>
      <c r="X35" s="104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6"/>
      <c r="AK35" s="136"/>
      <c r="AL35" s="136"/>
      <c r="AM35" s="136"/>
      <c r="AN35" s="137"/>
      <c r="AO35" s="4"/>
      <c r="AP35" s="4"/>
      <c r="AQ35" s="4"/>
      <c r="AS35" s="151"/>
      <c r="AT35" s="152"/>
      <c r="AU35" s="153"/>
      <c r="AV35" s="285"/>
      <c r="AW35" s="285"/>
      <c r="AX35" s="285"/>
      <c r="AY35" s="286"/>
      <c r="AZ35" s="94"/>
      <c r="BA35" s="94"/>
      <c r="BB35" s="94"/>
      <c r="BC35" s="94"/>
      <c r="BD35" s="94"/>
      <c r="BE35" s="94"/>
      <c r="BF35" s="98"/>
      <c r="BG35" s="98"/>
      <c r="BH35" s="98"/>
      <c r="BI35" s="98"/>
      <c r="BJ35" s="98"/>
      <c r="BK35" s="98"/>
      <c r="BL35" s="98"/>
      <c r="BM35" s="104"/>
      <c r="BN35" s="104"/>
      <c r="BO35" s="104"/>
      <c r="BP35" s="104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6"/>
      <c r="CC35" s="136"/>
      <c r="CD35" s="136"/>
      <c r="CE35" s="136"/>
      <c r="CF35" s="137"/>
      <c r="CG35" s="4"/>
      <c r="CH35" s="4"/>
      <c r="CI35" s="4"/>
      <c r="CJ35" s="4"/>
      <c r="CK35" s="151"/>
      <c r="CL35" s="152"/>
      <c r="CM35" s="153"/>
      <c r="CN35" s="285"/>
      <c r="CO35" s="285"/>
      <c r="CP35" s="285"/>
      <c r="CQ35" s="286"/>
      <c r="CR35" s="94"/>
      <c r="CS35" s="94"/>
      <c r="CT35" s="94"/>
      <c r="CU35" s="94"/>
      <c r="CV35" s="94"/>
      <c r="CW35" s="94"/>
      <c r="CX35" s="98"/>
      <c r="CY35" s="98"/>
      <c r="CZ35" s="98"/>
      <c r="DA35" s="98"/>
      <c r="DB35" s="98"/>
      <c r="DC35" s="98"/>
      <c r="DD35" s="98"/>
      <c r="DE35" s="104"/>
      <c r="DF35" s="104"/>
      <c r="DG35" s="104"/>
      <c r="DH35" s="104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6"/>
      <c r="DU35" s="136"/>
      <c r="DV35" s="136"/>
      <c r="DW35" s="136"/>
      <c r="DX35" s="137"/>
    </row>
    <row r="36" spans="1:128" ht="7" hidden="1" customHeight="1">
      <c r="A36" s="44"/>
      <c r="B36" s="44"/>
      <c r="C36" s="44"/>
      <c r="D36" s="44"/>
      <c r="E36" s="87"/>
      <c r="F36" s="87"/>
      <c r="G36" s="87"/>
      <c r="H36" s="120"/>
      <c r="I36" s="94"/>
      <c r="J36" s="94"/>
      <c r="K36" s="94"/>
      <c r="L36" s="94"/>
      <c r="M36" s="94"/>
      <c r="N36" s="98">
        <f>SUM(N16:Q35)</f>
        <v>0</v>
      </c>
      <c r="O36" s="98"/>
      <c r="P36" s="98"/>
      <c r="Q36" s="98"/>
      <c r="R36" s="98"/>
      <c r="S36" s="98"/>
      <c r="T36" s="98"/>
      <c r="U36" s="104" t="str">
        <f>IF(H36="","",ROUNDDOWN(N36/R36,3))</f>
        <v/>
      </c>
      <c r="V36" s="104"/>
      <c r="W36" s="104"/>
      <c r="X36" s="104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"/>
      <c r="AK36" s="4"/>
      <c r="AL36" s="4"/>
      <c r="AM36" s="4"/>
      <c r="AN36" s="4"/>
      <c r="AO36" s="4"/>
      <c r="AP36" s="4"/>
      <c r="AQ36" s="4"/>
      <c r="AS36" s="44"/>
      <c r="AT36" s="44"/>
      <c r="AU36" s="44"/>
      <c r="AV36" s="44"/>
      <c r="AW36" s="87"/>
      <c r="AX36" s="87"/>
      <c r="AY36" s="87"/>
      <c r="AZ36" s="120"/>
      <c r="BA36" s="94"/>
      <c r="BB36" s="94"/>
      <c r="BC36" s="94"/>
      <c r="BD36" s="94"/>
      <c r="BE36" s="94"/>
      <c r="BF36" s="98">
        <f>SUM(BF16:BI35)</f>
        <v>0</v>
      </c>
      <c r="BG36" s="98"/>
      <c r="BH36" s="98"/>
      <c r="BI36" s="98"/>
      <c r="BJ36" s="98"/>
      <c r="BK36" s="98"/>
      <c r="BL36" s="98"/>
      <c r="BM36" s="104" t="str">
        <f>IF(AZ36="","",ROUNDDOWN(BF36/BJ36,3))</f>
        <v/>
      </c>
      <c r="BN36" s="104"/>
      <c r="BO36" s="104"/>
      <c r="BP36" s="104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"/>
      <c r="CC36" s="4"/>
      <c r="CD36" s="4"/>
      <c r="CE36" s="4"/>
      <c r="CF36" s="4"/>
      <c r="CG36" s="4"/>
      <c r="CH36" s="4"/>
      <c r="CI36" s="4"/>
      <c r="CJ36" s="4"/>
      <c r="CK36" s="44"/>
      <c r="CL36" s="44"/>
      <c r="CM36" s="44"/>
      <c r="CN36" s="44"/>
      <c r="CO36" s="87"/>
      <c r="CP36" s="87"/>
      <c r="CQ36" s="87"/>
      <c r="CR36" s="120"/>
      <c r="CS36" s="94"/>
      <c r="CT36" s="94"/>
      <c r="CU36" s="94"/>
      <c r="CV36" s="94"/>
      <c r="CW36" s="94"/>
      <c r="CX36" s="98">
        <f>SUM(CX16:DA35)</f>
        <v>0</v>
      </c>
      <c r="CY36" s="98"/>
      <c r="CZ36" s="98"/>
      <c r="DA36" s="98"/>
      <c r="DB36" s="98"/>
      <c r="DC36" s="98"/>
      <c r="DD36" s="98"/>
      <c r="DE36" s="104" t="str">
        <f>IF(CR36="","",ROUNDDOWN(CX36/DB36,3))</f>
        <v/>
      </c>
      <c r="DF36" s="104"/>
      <c r="DG36" s="104"/>
      <c r="DH36" s="104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"/>
      <c r="DU36" s="4"/>
      <c r="DV36" s="4"/>
      <c r="DW36" s="4"/>
      <c r="DX36" s="4"/>
    </row>
    <row r="37" spans="1:128" ht="7" hidden="1" customHeight="1">
      <c r="A37" s="44"/>
      <c r="B37" s="44"/>
      <c r="C37" s="44"/>
      <c r="D37" s="44"/>
      <c r="E37" s="87"/>
      <c r="F37" s="87"/>
      <c r="G37" s="87"/>
      <c r="H37" s="133"/>
      <c r="I37" s="133"/>
      <c r="J37" s="133"/>
      <c r="K37" s="133"/>
      <c r="L37" s="133"/>
      <c r="M37" s="133"/>
      <c r="N37" s="134"/>
      <c r="O37" s="134"/>
      <c r="P37" s="134"/>
      <c r="Q37" s="134"/>
      <c r="R37" s="134"/>
      <c r="S37" s="134"/>
      <c r="T37" s="134"/>
      <c r="U37" s="104"/>
      <c r="V37" s="104"/>
      <c r="W37" s="104"/>
      <c r="X37" s="104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"/>
      <c r="AK37" s="4"/>
      <c r="AL37" s="4"/>
      <c r="AM37" s="4"/>
      <c r="AN37" s="4"/>
      <c r="AO37" s="4"/>
      <c r="AP37" s="4"/>
      <c r="AQ37" s="4"/>
      <c r="AS37" s="44"/>
      <c r="AT37" s="44"/>
      <c r="AU37" s="44"/>
      <c r="AV37" s="44"/>
      <c r="AW37" s="87"/>
      <c r="AX37" s="87"/>
      <c r="AY37" s="87"/>
      <c r="AZ37" s="133"/>
      <c r="BA37" s="133"/>
      <c r="BB37" s="133"/>
      <c r="BC37" s="133"/>
      <c r="BD37" s="133"/>
      <c r="BE37" s="133"/>
      <c r="BF37" s="134"/>
      <c r="BG37" s="134"/>
      <c r="BH37" s="134"/>
      <c r="BI37" s="134"/>
      <c r="BJ37" s="134"/>
      <c r="BK37" s="134"/>
      <c r="BL37" s="134"/>
      <c r="BM37" s="104"/>
      <c r="BN37" s="104"/>
      <c r="BO37" s="104"/>
      <c r="BP37" s="104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"/>
      <c r="CC37" s="4"/>
      <c r="CD37" s="4"/>
      <c r="CE37" s="4"/>
      <c r="CF37" s="4"/>
      <c r="CG37" s="4"/>
      <c r="CH37" s="4"/>
      <c r="CI37" s="4"/>
      <c r="CJ37" s="4"/>
      <c r="CK37" s="44"/>
      <c r="CL37" s="44"/>
      <c r="CM37" s="44"/>
      <c r="CN37" s="44"/>
      <c r="CO37" s="87"/>
      <c r="CP37" s="87"/>
      <c r="CQ37" s="87"/>
      <c r="CR37" s="133"/>
      <c r="CS37" s="133"/>
      <c r="CT37" s="133"/>
      <c r="CU37" s="133"/>
      <c r="CV37" s="133"/>
      <c r="CW37" s="133"/>
      <c r="CX37" s="134"/>
      <c r="CY37" s="134"/>
      <c r="CZ37" s="134"/>
      <c r="DA37" s="134"/>
      <c r="DB37" s="134"/>
      <c r="DC37" s="134"/>
      <c r="DD37" s="134"/>
      <c r="DE37" s="104"/>
      <c r="DF37" s="104"/>
      <c r="DG37" s="104"/>
      <c r="DH37" s="104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"/>
      <c r="DU37" s="4"/>
      <c r="DV37" s="4"/>
      <c r="DW37" s="4"/>
      <c r="DX37" s="4"/>
    </row>
    <row r="38" spans="1:128" s="41" customFormat="1" ht="6" customHeight="1">
      <c r="H38" s="143" t="str">
        <f>IF(N36=0,"","Total")</f>
        <v/>
      </c>
      <c r="I38" s="94"/>
      <c r="J38" s="94"/>
      <c r="K38" s="94"/>
      <c r="L38" s="94"/>
      <c r="M38" s="94"/>
      <c r="N38" s="98" t="str">
        <f>IF(H38="","",SUM(N16:Q35))</f>
        <v/>
      </c>
      <c r="O38" s="98"/>
      <c r="P38" s="98"/>
      <c r="Q38" s="98"/>
      <c r="R38" s="98" t="str">
        <f>IF(H38="","",SUM(R16:T35))</f>
        <v/>
      </c>
      <c r="S38" s="98"/>
      <c r="T38" s="98"/>
      <c r="U38" s="104" t="str">
        <f>IF(H38="","",ROUNDDOWN(N38/R38,3))</f>
        <v/>
      </c>
      <c r="V38" s="104"/>
      <c r="W38" s="104"/>
      <c r="X38" s="140"/>
      <c r="AZ38" s="143" t="str">
        <f>IF(BF36=0,"","Total")</f>
        <v/>
      </c>
      <c r="BA38" s="94"/>
      <c r="BB38" s="94"/>
      <c r="BC38" s="94"/>
      <c r="BD38" s="94"/>
      <c r="BE38" s="94"/>
      <c r="BF38" s="98" t="str">
        <f>IF(AZ38="","",SUM(BF16:BI35))</f>
        <v/>
      </c>
      <c r="BG38" s="98"/>
      <c r="BH38" s="98"/>
      <c r="BI38" s="98"/>
      <c r="BJ38" s="98" t="str">
        <f>IF(AZ38="","",SUM(BJ16:BL35))</f>
        <v/>
      </c>
      <c r="BK38" s="98"/>
      <c r="BL38" s="98"/>
      <c r="BM38" s="104" t="str">
        <f>IF(AZ38="","",ROUNDDOWN(BF38/BJ38,3))</f>
        <v/>
      </c>
      <c r="BN38" s="104"/>
      <c r="BO38" s="104"/>
      <c r="BP38" s="140"/>
      <c r="CR38" s="143" t="str">
        <f>IF(CX36=0,"","Total")</f>
        <v/>
      </c>
      <c r="CS38" s="94"/>
      <c r="CT38" s="94"/>
      <c r="CU38" s="94"/>
      <c r="CV38" s="94"/>
      <c r="CW38" s="94"/>
      <c r="CX38" s="98" t="str">
        <f>IF(CR38="","",SUM(CX16:DA35))</f>
        <v/>
      </c>
      <c r="CY38" s="98"/>
      <c r="CZ38" s="98"/>
      <c r="DA38" s="98"/>
      <c r="DB38" s="98" t="str">
        <f>IF(CR38="","",SUM(DB16:DD35))</f>
        <v/>
      </c>
      <c r="DC38" s="98"/>
      <c r="DD38" s="98"/>
      <c r="DE38" s="104" t="str">
        <f>IF(CR38="","",ROUNDDOWN(CX38/DB38,3))</f>
        <v/>
      </c>
      <c r="DF38" s="104"/>
      <c r="DG38" s="104"/>
      <c r="DH38" s="140"/>
    </row>
    <row r="39" spans="1:128" s="41" customFormat="1" ht="6" customHeight="1" thickBot="1">
      <c r="H39" s="144"/>
      <c r="I39" s="136"/>
      <c r="J39" s="136"/>
      <c r="K39" s="136"/>
      <c r="L39" s="136"/>
      <c r="M39" s="136"/>
      <c r="N39" s="135"/>
      <c r="O39" s="135"/>
      <c r="P39" s="135"/>
      <c r="Q39" s="135"/>
      <c r="R39" s="135"/>
      <c r="S39" s="135"/>
      <c r="T39" s="135"/>
      <c r="U39" s="141"/>
      <c r="V39" s="141"/>
      <c r="W39" s="141"/>
      <c r="X39" s="142"/>
      <c r="AZ39" s="144"/>
      <c r="BA39" s="136"/>
      <c r="BB39" s="136"/>
      <c r="BC39" s="136"/>
      <c r="BD39" s="136"/>
      <c r="BE39" s="136"/>
      <c r="BF39" s="135"/>
      <c r="BG39" s="135"/>
      <c r="BH39" s="135"/>
      <c r="BI39" s="135"/>
      <c r="BJ39" s="135"/>
      <c r="BK39" s="135"/>
      <c r="BL39" s="135"/>
      <c r="BM39" s="141"/>
      <c r="BN39" s="141"/>
      <c r="BO39" s="141"/>
      <c r="BP39" s="142"/>
      <c r="CR39" s="144"/>
      <c r="CS39" s="136"/>
      <c r="CT39" s="136"/>
      <c r="CU39" s="136"/>
      <c r="CV39" s="136"/>
      <c r="CW39" s="136"/>
      <c r="CX39" s="135"/>
      <c r="CY39" s="135"/>
      <c r="CZ39" s="135"/>
      <c r="DA39" s="135"/>
      <c r="DB39" s="135"/>
      <c r="DC39" s="135"/>
      <c r="DD39" s="135"/>
      <c r="DE39" s="141"/>
      <c r="DF39" s="141"/>
      <c r="DG39" s="141"/>
      <c r="DH39" s="142"/>
    </row>
    <row r="40" spans="1:128" s="41" customFormat="1" ht="6" customHeight="1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0"/>
      <c r="V40" s="50"/>
      <c r="W40" s="50"/>
      <c r="X40" s="50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50"/>
      <c r="BN40" s="50"/>
      <c r="BO40" s="50"/>
      <c r="BP40" s="50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50"/>
      <c r="DF40" s="50"/>
      <c r="DG40" s="50"/>
      <c r="DH40" s="50"/>
    </row>
    <row r="41" spans="1:128" s="41" customFormat="1" ht="6" customHeight="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0"/>
      <c r="V41" s="50"/>
      <c r="W41" s="50"/>
      <c r="X41" s="50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50"/>
      <c r="BN41" s="50"/>
      <c r="BO41" s="50"/>
      <c r="BP41" s="50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0"/>
      <c r="DF41" s="50"/>
      <c r="DG41" s="50"/>
      <c r="DH41" s="50"/>
    </row>
    <row r="42" spans="1:128" ht="6" customHeight="1" thickBot="1">
      <c r="A42" s="51"/>
      <c r="B42" s="88"/>
      <c r="C42" s="88"/>
      <c r="D42" s="88"/>
      <c r="E42" s="88"/>
      <c r="F42" s="88"/>
      <c r="G42" s="8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</row>
    <row r="43" spans="1:128" ht="6" customHeight="1">
      <c r="A43" s="105" t="s">
        <v>10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7"/>
      <c r="AO43" s="47"/>
      <c r="AP43" s="47"/>
      <c r="AQ43" s="47"/>
      <c r="AS43" s="105" t="s">
        <v>25</v>
      </c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7"/>
    </row>
    <row r="44" spans="1:128" ht="6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10"/>
      <c r="AO44" s="47"/>
      <c r="AP44" s="47"/>
      <c r="AQ44" s="47"/>
      <c r="AS44" s="108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10"/>
    </row>
    <row r="45" spans="1:128" ht="6" customHeight="1">
      <c r="A45" s="99"/>
      <c r="B45" s="100"/>
      <c r="C45" s="100"/>
      <c r="D45" s="100"/>
      <c r="E45" s="100"/>
      <c r="F45" s="100"/>
      <c r="G45" s="100"/>
      <c r="H45" s="100" t="s">
        <v>11</v>
      </c>
      <c r="I45" s="97"/>
      <c r="J45" s="97"/>
      <c r="K45" s="97"/>
      <c r="L45" s="97"/>
      <c r="M45" s="97"/>
      <c r="N45" s="100" t="s">
        <v>7</v>
      </c>
      <c r="O45" s="97"/>
      <c r="P45" s="97"/>
      <c r="Q45" s="97"/>
      <c r="R45" s="100" t="s">
        <v>8</v>
      </c>
      <c r="S45" s="97"/>
      <c r="T45" s="97"/>
      <c r="U45" s="100" t="s">
        <v>12</v>
      </c>
      <c r="V45" s="97"/>
      <c r="W45" s="97"/>
      <c r="X45" s="97"/>
      <c r="Y45" s="100" t="s">
        <v>13</v>
      </c>
      <c r="Z45" s="97"/>
      <c r="AA45" s="97"/>
      <c r="AB45" s="97"/>
      <c r="AC45" s="100" t="s">
        <v>14</v>
      </c>
      <c r="AD45" s="97"/>
      <c r="AE45" s="97"/>
      <c r="AF45" s="97"/>
      <c r="AG45" s="97"/>
      <c r="AH45" s="97"/>
      <c r="AI45" s="97"/>
      <c r="AJ45" s="100" t="s">
        <v>15</v>
      </c>
      <c r="AK45" s="97"/>
      <c r="AL45" s="97"/>
      <c r="AM45" s="97"/>
      <c r="AN45" s="112"/>
      <c r="AO45" s="87"/>
      <c r="AP45" s="87"/>
      <c r="AQ45" s="87"/>
      <c r="AS45" s="99"/>
      <c r="AT45" s="100"/>
      <c r="AU45" s="100"/>
      <c r="AV45" s="100"/>
      <c r="AW45" s="100"/>
      <c r="AX45" s="100"/>
      <c r="AY45" s="100"/>
      <c r="AZ45" s="100" t="s">
        <v>11</v>
      </c>
      <c r="BA45" s="97"/>
      <c r="BB45" s="97"/>
      <c r="BC45" s="97"/>
      <c r="BD45" s="97"/>
      <c r="BE45" s="97"/>
      <c r="BF45" s="100" t="s">
        <v>7</v>
      </c>
      <c r="BG45" s="97"/>
      <c r="BH45" s="97"/>
      <c r="BI45" s="97"/>
      <c r="BJ45" s="100" t="s">
        <v>8</v>
      </c>
      <c r="BK45" s="97"/>
      <c r="BL45" s="97"/>
      <c r="BM45" s="100" t="s">
        <v>12</v>
      </c>
      <c r="BN45" s="97"/>
      <c r="BO45" s="97"/>
      <c r="BP45" s="97"/>
      <c r="BQ45" s="100" t="s">
        <v>13</v>
      </c>
      <c r="BR45" s="97"/>
      <c r="BS45" s="97"/>
      <c r="BT45" s="97"/>
      <c r="BU45" s="100" t="s">
        <v>14</v>
      </c>
      <c r="BV45" s="97"/>
      <c r="BW45" s="97"/>
      <c r="BX45" s="97"/>
      <c r="BY45" s="97"/>
      <c r="BZ45" s="97"/>
      <c r="CA45" s="97"/>
      <c r="CB45" s="100" t="s">
        <v>15</v>
      </c>
      <c r="CC45" s="97"/>
      <c r="CD45" s="97"/>
      <c r="CE45" s="97"/>
      <c r="CF45" s="112"/>
    </row>
    <row r="46" spans="1:128" ht="6" customHeight="1">
      <c r="A46" s="99"/>
      <c r="B46" s="100"/>
      <c r="C46" s="100"/>
      <c r="D46" s="100"/>
      <c r="E46" s="100"/>
      <c r="F46" s="100"/>
      <c r="G46" s="100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112"/>
      <c r="AO46" s="87"/>
      <c r="AP46" s="87"/>
      <c r="AQ46" s="87"/>
      <c r="AS46" s="99"/>
      <c r="AT46" s="100"/>
      <c r="AU46" s="100"/>
      <c r="AV46" s="100"/>
      <c r="AW46" s="100"/>
      <c r="AX46" s="100"/>
      <c r="AY46" s="100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112"/>
    </row>
    <row r="47" spans="1:128" ht="7" customHeight="1">
      <c r="A47" s="145" t="s">
        <v>26</v>
      </c>
      <c r="B47" s="146"/>
      <c r="C47" s="147"/>
      <c r="D47" s="128" t="s">
        <v>18</v>
      </c>
      <c r="E47" s="128"/>
      <c r="F47" s="128"/>
      <c r="G47" s="129"/>
      <c r="H47" s="120"/>
      <c r="I47" s="94"/>
      <c r="J47" s="94"/>
      <c r="K47" s="94"/>
      <c r="L47" s="94"/>
      <c r="M47" s="94"/>
      <c r="N47" s="98"/>
      <c r="O47" s="98"/>
      <c r="P47" s="98"/>
      <c r="Q47" s="98"/>
      <c r="R47" s="98"/>
      <c r="S47" s="98"/>
      <c r="T47" s="98"/>
      <c r="U47" s="104" t="str">
        <f>IF(H47="","",ROUNDDOWN(N47/R47,3))</f>
        <v/>
      </c>
      <c r="V47" s="104"/>
      <c r="W47" s="104"/>
      <c r="X47" s="104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4"/>
      <c r="AK47" s="94"/>
      <c r="AL47" s="94"/>
      <c r="AM47" s="94"/>
      <c r="AN47" s="122"/>
      <c r="AO47" s="4"/>
      <c r="AP47" s="4"/>
      <c r="AQ47" s="4"/>
      <c r="AS47" s="145" t="s">
        <v>26</v>
      </c>
      <c r="AT47" s="146"/>
      <c r="AU47" s="147"/>
      <c r="AV47" s="128" t="s">
        <v>18</v>
      </c>
      <c r="AW47" s="128"/>
      <c r="AX47" s="128"/>
      <c r="AY47" s="129"/>
      <c r="AZ47" s="120"/>
      <c r="BA47" s="94"/>
      <c r="BB47" s="94"/>
      <c r="BC47" s="94"/>
      <c r="BD47" s="94"/>
      <c r="BE47" s="94"/>
      <c r="BF47" s="98"/>
      <c r="BG47" s="98"/>
      <c r="BH47" s="98"/>
      <c r="BI47" s="98"/>
      <c r="BJ47" s="98"/>
      <c r="BK47" s="98"/>
      <c r="BL47" s="98"/>
      <c r="BM47" s="104" t="str">
        <f>IF(AZ47="","",ROUNDDOWN(BF47/BJ47,3))</f>
        <v/>
      </c>
      <c r="BN47" s="104"/>
      <c r="BO47" s="104"/>
      <c r="BP47" s="104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4"/>
      <c r="CC47" s="94"/>
      <c r="CD47" s="94"/>
      <c r="CE47" s="94"/>
      <c r="CF47" s="122"/>
    </row>
    <row r="48" spans="1:128" ht="7" customHeight="1">
      <c r="A48" s="148"/>
      <c r="B48" s="149"/>
      <c r="C48" s="150"/>
      <c r="D48" s="130"/>
      <c r="E48" s="130"/>
      <c r="F48" s="130"/>
      <c r="G48" s="131"/>
      <c r="H48" s="94"/>
      <c r="I48" s="94"/>
      <c r="J48" s="94"/>
      <c r="K48" s="94"/>
      <c r="L48" s="94"/>
      <c r="M48" s="94"/>
      <c r="N48" s="98"/>
      <c r="O48" s="98"/>
      <c r="P48" s="98"/>
      <c r="Q48" s="98"/>
      <c r="R48" s="98"/>
      <c r="S48" s="98"/>
      <c r="T48" s="98"/>
      <c r="U48" s="104"/>
      <c r="V48" s="104"/>
      <c r="W48" s="104"/>
      <c r="X48" s="104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4"/>
      <c r="AK48" s="94"/>
      <c r="AL48" s="94"/>
      <c r="AM48" s="94"/>
      <c r="AN48" s="122"/>
      <c r="AO48" s="4"/>
      <c r="AP48" s="4"/>
      <c r="AQ48" s="4"/>
      <c r="AS48" s="148"/>
      <c r="AT48" s="149"/>
      <c r="AU48" s="150"/>
      <c r="AV48" s="130"/>
      <c r="AW48" s="130"/>
      <c r="AX48" s="130"/>
      <c r="AY48" s="131"/>
      <c r="AZ48" s="94"/>
      <c r="BA48" s="94"/>
      <c r="BB48" s="94"/>
      <c r="BC48" s="94"/>
      <c r="BD48" s="94"/>
      <c r="BE48" s="94"/>
      <c r="BF48" s="98"/>
      <c r="BG48" s="98"/>
      <c r="BH48" s="98"/>
      <c r="BI48" s="98"/>
      <c r="BJ48" s="98"/>
      <c r="BK48" s="98"/>
      <c r="BL48" s="98"/>
      <c r="BM48" s="104"/>
      <c r="BN48" s="104"/>
      <c r="BO48" s="104"/>
      <c r="BP48" s="104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4"/>
      <c r="CC48" s="94"/>
      <c r="CD48" s="94"/>
      <c r="CE48" s="94"/>
      <c r="CF48" s="122"/>
    </row>
    <row r="49" spans="1:84" ht="7" customHeight="1">
      <c r="A49" s="148"/>
      <c r="B49" s="149"/>
      <c r="C49" s="150"/>
      <c r="D49" s="128" t="s">
        <v>19</v>
      </c>
      <c r="E49" s="128"/>
      <c r="F49" s="128"/>
      <c r="G49" s="129"/>
      <c r="H49" s="120"/>
      <c r="I49" s="94"/>
      <c r="J49" s="94"/>
      <c r="K49" s="94"/>
      <c r="L49" s="94"/>
      <c r="M49" s="94"/>
      <c r="N49" s="98"/>
      <c r="O49" s="98"/>
      <c r="P49" s="98"/>
      <c r="Q49" s="98"/>
      <c r="R49" s="98"/>
      <c r="S49" s="98"/>
      <c r="T49" s="98"/>
      <c r="U49" s="104" t="str">
        <f>IF(H49="","",ROUNDDOWN(N49/R49,3))</f>
        <v/>
      </c>
      <c r="V49" s="104"/>
      <c r="W49" s="104"/>
      <c r="X49" s="104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4"/>
      <c r="AK49" s="94"/>
      <c r="AL49" s="94"/>
      <c r="AM49" s="94"/>
      <c r="AN49" s="122"/>
      <c r="AO49" s="4"/>
      <c r="AP49" s="4"/>
      <c r="AQ49" s="4"/>
      <c r="AS49" s="148"/>
      <c r="AT49" s="149"/>
      <c r="AU49" s="150"/>
      <c r="AV49" s="128" t="s">
        <v>19</v>
      </c>
      <c r="AW49" s="128"/>
      <c r="AX49" s="128"/>
      <c r="AY49" s="129"/>
      <c r="AZ49" s="120"/>
      <c r="BA49" s="94"/>
      <c r="BB49" s="94"/>
      <c r="BC49" s="94"/>
      <c r="BD49" s="94"/>
      <c r="BE49" s="94"/>
      <c r="BF49" s="98"/>
      <c r="BG49" s="98"/>
      <c r="BH49" s="98"/>
      <c r="BI49" s="98"/>
      <c r="BJ49" s="98"/>
      <c r="BK49" s="98"/>
      <c r="BL49" s="98"/>
      <c r="BM49" s="104" t="str">
        <f>IF(AZ49="","",ROUNDDOWN(BF49/BJ49,3))</f>
        <v/>
      </c>
      <c r="BN49" s="104"/>
      <c r="BO49" s="104"/>
      <c r="BP49" s="104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4"/>
      <c r="CC49" s="94"/>
      <c r="CD49" s="94"/>
      <c r="CE49" s="94"/>
      <c r="CF49" s="122"/>
    </row>
    <row r="50" spans="1:84" ht="7" customHeight="1">
      <c r="A50" s="148"/>
      <c r="B50" s="149"/>
      <c r="C50" s="150"/>
      <c r="D50" s="130"/>
      <c r="E50" s="130"/>
      <c r="F50" s="130"/>
      <c r="G50" s="131"/>
      <c r="H50" s="94"/>
      <c r="I50" s="94"/>
      <c r="J50" s="94"/>
      <c r="K50" s="94"/>
      <c r="L50" s="94"/>
      <c r="M50" s="94"/>
      <c r="N50" s="98"/>
      <c r="O50" s="98"/>
      <c r="P50" s="98"/>
      <c r="Q50" s="98"/>
      <c r="R50" s="98"/>
      <c r="S50" s="98"/>
      <c r="T50" s="98"/>
      <c r="U50" s="104"/>
      <c r="V50" s="104"/>
      <c r="W50" s="104"/>
      <c r="X50" s="104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4"/>
      <c r="AK50" s="94"/>
      <c r="AL50" s="94"/>
      <c r="AM50" s="94"/>
      <c r="AN50" s="122"/>
      <c r="AO50" s="4"/>
      <c r="AP50" s="4"/>
      <c r="AQ50" s="4"/>
      <c r="AS50" s="148"/>
      <c r="AT50" s="149"/>
      <c r="AU50" s="150"/>
      <c r="AV50" s="130"/>
      <c r="AW50" s="130"/>
      <c r="AX50" s="130"/>
      <c r="AY50" s="131"/>
      <c r="AZ50" s="94"/>
      <c r="BA50" s="94"/>
      <c r="BB50" s="94"/>
      <c r="BC50" s="94"/>
      <c r="BD50" s="94"/>
      <c r="BE50" s="94"/>
      <c r="BF50" s="98"/>
      <c r="BG50" s="98"/>
      <c r="BH50" s="98"/>
      <c r="BI50" s="98"/>
      <c r="BJ50" s="98"/>
      <c r="BK50" s="98"/>
      <c r="BL50" s="98"/>
      <c r="BM50" s="104"/>
      <c r="BN50" s="104"/>
      <c r="BO50" s="104"/>
      <c r="BP50" s="104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4"/>
      <c r="CC50" s="94"/>
      <c r="CD50" s="94"/>
      <c r="CE50" s="94"/>
      <c r="CF50" s="122"/>
    </row>
    <row r="51" spans="1:84" ht="7" customHeight="1">
      <c r="A51" s="148"/>
      <c r="B51" s="149"/>
      <c r="C51" s="150"/>
      <c r="D51" s="128" t="s">
        <v>20</v>
      </c>
      <c r="E51" s="128"/>
      <c r="F51" s="128"/>
      <c r="G51" s="129"/>
      <c r="H51" s="120"/>
      <c r="I51" s="94"/>
      <c r="J51" s="94"/>
      <c r="K51" s="94"/>
      <c r="L51" s="94"/>
      <c r="M51" s="94"/>
      <c r="N51" s="98"/>
      <c r="O51" s="98"/>
      <c r="P51" s="98"/>
      <c r="Q51" s="98"/>
      <c r="R51" s="98"/>
      <c r="S51" s="98"/>
      <c r="T51" s="98"/>
      <c r="U51" s="104" t="str">
        <f>IF(H51="","",ROUNDDOWN(N51/R51,3))</f>
        <v/>
      </c>
      <c r="V51" s="104"/>
      <c r="W51" s="104"/>
      <c r="X51" s="104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4"/>
      <c r="AK51" s="94"/>
      <c r="AL51" s="94"/>
      <c r="AM51" s="94"/>
      <c r="AN51" s="122"/>
      <c r="AO51" s="4"/>
      <c r="AP51" s="4"/>
      <c r="AQ51" s="4"/>
      <c r="AS51" s="148"/>
      <c r="AT51" s="149"/>
      <c r="AU51" s="150"/>
      <c r="AV51" s="128" t="s">
        <v>20</v>
      </c>
      <c r="AW51" s="128"/>
      <c r="AX51" s="128"/>
      <c r="AY51" s="129"/>
      <c r="AZ51" s="120"/>
      <c r="BA51" s="94"/>
      <c r="BB51" s="94"/>
      <c r="BC51" s="94"/>
      <c r="BD51" s="94"/>
      <c r="BE51" s="94"/>
      <c r="BF51" s="98"/>
      <c r="BG51" s="98"/>
      <c r="BH51" s="98"/>
      <c r="BI51" s="98"/>
      <c r="BJ51" s="98"/>
      <c r="BK51" s="98"/>
      <c r="BL51" s="98"/>
      <c r="BM51" s="104" t="str">
        <f>IF(AZ51="","",ROUNDDOWN(BF51/BJ51,3))</f>
        <v/>
      </c>
      <c r="BN51" s="104"/>
      <c r="BO51" s="104"/>
      <c r="BP51" s="104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4"/>
      <c r="CC51" s="94"/>
      <c r="CD51" s="94"/>
      <c r="CE51" s="94"/>
      <c r="CF51" s="122"/>
    </row>
    <row r="52" spans="1:84" ht="7" customHeight="1">
      <c r="A52" s="148"/>
      <c r="B52" s="149"/>
      <c r="C52" s="150"/>
      <c r="D52" s="130"/>
      <c r="E52" s="130"/>
      <c r="F52" s="130"/>
      <c r="G52" s="131"/>
      <c r="H52" s="94"/>
      <c r="I52" s="94"/>
      <c r="J52" s="94"/>
      <c r="K52" s="94"/>
      <c r="L52" s="94"/>
      <c r="M52" s="94"/>
      <c r="N52" s="98"/>
      <c r="O52" s="98"/>
      <c r="P52" s="98"/>
      <c r="Q52" s="98"/>
      <c r="R52" s="98"/>
      <c r="S52" s="98"/>
      <c r="T52" s="98"/>
      <c r="U52" s="104"/>
      <c r="V52" s="104"/>
      <c r="W52" s="104"/>
      <c r="X52" s="104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4"/>
      <c r="AK52" s="94"/>
      <c r="AL52" s="94"/>
      <c r="AM52" s="94"/>
      <c r="AN52" s="122"/>
      <c r="AO52" s="4"/>
      <c r="AP52" s="4"/>
      <c r="AQ52" s="4"/>
      <c r="AS52" s="148"/>
      <c r="AT52" s="149"/>
      <c r="AU52" s="150"/>
      <c r="AV52" s="130"/>
      <c r="AW52" s="130"/>
      <c r="AX52" s="130"/>
      <c r="AY52" s="131"/>
      <c r="AZ52" s="94"/>
      <c r="BA52" s="94"/>
      <c r="BB52" s="94"/>
      <c r="BC52" s="94"/>
      <c r="BD52" s="94"/>
      <c r="BE52" s="94"/>
      <c r="BF52" s="98"/>
      <c r="BG52" s="98"/>
      <c r="BH52" s="98"/>
      <c r="BI52" s="98"/>
      <c r="BJ52" s="98"/>
      <c r="BK52" s="98"/>
      <c r="BL52" s="98"/>
      <c r="BM52" s="104"/>
      <c r="BN52" s="104"/>
      <c r="BO52" s="104"/>
      <c r="BP52" s="104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4"/>
      <c r="CC52" s="94"/>
      <c r="CD52" s="94"/>
      <c r="CE52" s="94"/>
      <c r="CF52" s="122"/>
    </row>
    <row r="53" spans="1:84" ht="7" customHeight="1">
      <c r="A53" s="148"/>
      <c r="B53" s="149"/>
      <c r="C53" s="150"/>
      <c r="D53" s="128" t="s">
        <v>21</v>
      </c>
      <c r="E53" s="128"/>
      <c r="F53" s="128"/>
      <c r="G53" s="129"/>
      <c r="H53" s="120"/>
      <c r="I53" s="94"/>
      <c r="J53" s="94"/>
      <c r="K53" s="94"/>
      <c r="L53" s="94"/>
      <c r="M53" s="94"/>
      <c r="N53" s="98"/>
      <c r="O53" s="98"/>
      <c r="P53" s="98"/>
      <c r="Q53" s="98"/>
      <c r="R53" s="98"/>
      <c r="S53" s="98"/>
      <c r="T53" s="98"/>
      <c r="U53" s="104" t="str">
        <f>IF(H53="","",ROUNDDOWN(N53/R53,3))</f>
        <v/>
      </c>
      <c r="V53" s="104"/>
      <c r="W53" s="104"/>
      <c r="X53" s="104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4"/>
      <c r="AK53" s="94"/>
      <c r="AL53" s="94"/>
      <c r="AM53" s="94"/>
      <c r="AN53" s="122"/>
      <c r="AO53" s="4"/>
      <c r="AP53" s="4"/>
      <c r="AQ53" s="4"/>
      <c r="AS53" s="148"/>
      <c r="AT53" s="149"/>
      <c r="AU53" s="150"/>
      <c r="AV53" s="128" t="s">
        <v>21</v>
      </c>
      <c r="AW53" s="128"/>
      <c r="AX53" s="128"/>
      <c r="AY53" s="129"/>
      <c r="AZ53" s="120"/>
      <c r="BA53" s="94"/>
      <c r="BB53" s="94"/>
      <c r="BC53" s="94"/>
      <c r="BD53" s="94"/>
      <c r="BE53" s="94"/>
      <c r="BF53" s="98"/>
      <c r="BG53" s="98"/>
      <c r="BH53" s="98"/>
      <c r="BI53" s="98"/>
      <c r="BJ53" s="98"/>
      <c r="BK53" s="98"/>
      <c r="BL53" s="98"/>
      <c r="BM53" s="104" t="str">
        <f>IF(AZ53="","",ROUNDDOWN(BF53/BJ53,3))</f>
        <v/>
      </c>
      <c r="BN53" s="104"/>
      <c r="BO53" s="104"/>
      <c r="BP53" s="104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4"/>
      <c r="CC53" s="94"/>
      <c r="CD53" s="94"/>
      <c r="CE53" s="94"/>
      <c r="CF53" s="122"/>
    </row>
    <row r="54" spans="1:84" ht="7" customHeight="1">
      <c r="A54" s="148"/>
      <c r="B54" s="149"/>
      <c r="C54" s="150"/>
      <c r="D54" s="130"/>
      <c r="E54" s="130"/>
      <c r="F54" s="130"/>
      <c r="G54" s="131"/>
      <c r="H54" s="94"/>
      <c r="I54" s="94"/>
      <c r="J54" s="94"/>
      <c r="K54" s="94"/>
      <c r="L54" s="94"/>
      <c r="M54" s="94"/>
      <c r="N54" s="98"/>
      <c r="O54" s="98"/>
      <c r="P54" s="98"/>
      <c r="Q54" s="98"/>
      <c r="R54" s="98"/>
      <c r="S54" s="98"/>
      <c r="T54" s="98"/>
      <c r="U54" s="104"/>
      <c r="V54" s="104"/>
      <c r="W54" s="104"/>
      <c r="X54" s="104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4"/>
      <c r="AK54" s="94"/>
      <c r="AL54" s="94"/>
      <c r="AM54" s="94"/>
      <c r="AN54" s="122"/>
      <c r="AO54" s="4"/>
      <c r="AP54" s="4"/>
      <c r="AQ54" s="4"/>
      <c r="AS54" s="148"/>
      <c r="AT54" s="149"/>
      <c r="AU54" s="150"/>
      <c r="AV54" s="130"/>
      <c r="AW54" s="130"/>
      <c r="AX54" s="130"/>
      <c r="AY54" s="131"/>
      <c r="AZ54" s="94"/>
      <c r="BA54" s="94"/>
      <c r="BB54" s="94"/>
      <c r="BC54" s="94"/>
      <c r="BD54" s="94"/>
      <c r="BE54" s="94"/>
      <c r="BF54" s="98"/>
      <c r="BG54" s="98"/>
      <c r="BH54" s="98"/>
      <c r="BI54" s="98"/>
      <c r="BJ54" s="98"/>
      <c r="BK54" s="98"/>
      <c r="BL54" s="98"/>
      <c r="BM54" s="104"/>
      <c r="BN54" s="104"/>
      <c r="BO54" s="104"/>
      <c r="BP54" s="104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4"/>
      <c r="CC54" s="94"/>
      <c r="CD54" s="94"/>
      <c r="CE54" s="94"/>
      <c r="CF54" s="122"/>
    </row>
    <row r="55" spans="1:84" ht="7" customHeight="1">
      <c r="A55" s="148"/>
      <c r="B55" s="149"/>
      <c r="C55" s="150"/>
      <c r="D55" s="128" t="s">
        <v>22</v>
      </c>
      <c r="E55" s="128"/>
      <c r="F55" s="128"/>
      <c r="G55" s="129"/>
      <c r="H55" s="120"/>
      <c r="I55" s="94"/>
      <c r="J55" s="94"/>
      <c r="K55" s="94"/>
      <c r="L55" s="94"/>
      <c r="M55" s="94"/>
      <c r="N55" s="98"/>
      <c r="O55" s="98"/>
      <c r="P55" s="98"/>
      <c r="Q55" s="98"/>
      <c r="R55" s="98"/>
      <c r="S55" s="98"/>
      <c r="T55" s="98"/>
      <c r="U55" s="104" t="str">
        <f>IF(H55="","",ROUNDDOWN(N55/R55,3))</f>
        <v/>
      </c>
      <c r="V55" s="104"/>
      <c r="W55" s="104"/>
      <c r="X55" s="104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4"/>
      <c r="AK55" s="94"/>
      <c r="AL55" s="94"/>
      <c r="AM55" s="94"/>
      <c r="AN55" s="122"/>
      <c r="AO55" s="4"/>
      <c r="AP55" s="4"/>
      <c r="AQ55" s="4"/>
      <c r="AS55" s="148"/>
      <c r="AT55" s="149"/>
      <c r="AU55" s="150"/>
      <c r="AV55" s="128" t="s">
        <v>22</v>
      </c>
      <c r="AW55" s="128"/>
      <c r="AX55" s="128"/>
      <c r="AY55" s="129"/>
      <c r="AZ55" s="120"/>
      <c r="BA55" s="94"/>
      <c r="BB55" s="94"/>
      <c r="BC55" s="94"/>
      <c r="BD55" s="94"/>
      <c r="BE55" s="94"/>
      <c r="BF55" s="98"/>
      <c r="BG55" s="98"/>
      <c r="BH55" s="98"/>
      <c r="BI55" s="98"/>
      <c r="BJ55" s="98"/>
      <c r="BK55" s="98"/>
      <c r="BL55" s="98"/>
      <c r="BM55" s="104" t="str">
        <f>IF(AZ55="","",ROUNDDOWN(BF55/BJ55,3))</f>
        <v/>
      </c>
      <c r="BN55" s="104"/>
      <c r="BO55" s="104"/>
      <c r="BP55" s="104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4"/>
      <c r="CC55" s="94"/>
      <c r="CD55" s="94"/>
      <c r="CE55" s="94"/>
      <c r="CF55" s="122"/>
    </row>
    <row r="56" spans="1:84" ht="7" customHeight="1">
      <c r="A56" s="148"/>
      <c r="B56" s="149"/>
      <c r="C56" s="150"/>
      <c r="D56" s="130"/>
      <c r="E56" s="130"/>
      <c r="F56" s="130"/>
      <c r="G56" s="131"/>
      <c r="H56" s="94"/>
      <c r="I56" s="94"/>
      <c r="J56" s="94"/>
      <c r="K56" s="94"/>
      <c r="L56" s="94"/>
      <c r="M56" s="94"/>
      <c r="N56" s="98"/>
      <c r="O56" s="98"/>
      <c r="P56" s="98"/>
      <c r="Q56" s="98"/>
      <c r="R56" s="98"/>
      <c r="S56" s="98"/>
      <c r="T56" s="98"/>
      <c r="U56" s="104"/>
      <c r="V56" s="104"/>
      <c r="W56" s="104"/>
      <c r="X56" s="104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4"/>
      <c r="AK56" s="94"/>
      <c r="AL56" s="94"/>
      <c r="AM56" s="94"/>
      <c r="AN56" s="122"/>
      <c r="AO56" s="4"/>
      <c r="AP56" s="4"/>
      <c r="AQ56" s="4"/>
      <c r="AS56" s="148"/>
      <c r="AT56" s="149"/>
      <c r="AU56" s="150"/>
      <c r="AV56" s="130"/>
      <c r="AW56" s="130"/>
      <c r="AX56" s="130"/>
      <c r="AY56" s="131"/>
      <c r="AZ56" s="94"/>
      <c r="BA56" s="94"/>
      <c r="BB56" s="94"/>
      <c r="BC56" s="94"/>
      <c r="BD56" s="94"/>
      <c r="BE56" s="94"/>
      <c r="BF56" s="98"/>
      <c r="BG56" s="98"/>
      <c r="BH56" s="98"/>
      <c r="BI56" s="98"/>
      <c r="BJ56" s="98"/>
      <c r="BK56" s="98"/>
      <c r="BL56" s="98"/>
      <c r="BM56" s="104"/>
      <c r="BN56" s="104"/>
      <c r="BO56" s="104"/>
      <c r="BP56" s="104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4"/>
      <c r="CC56" s="94"/>
      <c r="CD56" s="94"/>
      <c r="CE56" s="94"/>
      <c r="CF56" s="122"/>
    </row>
    <row r="57" spans="1:84" ht="7" customHeight="1">
      <c r="A57" s="148"/>
      <c r="B57" s="149"/>
      <c r="C57" s="150"/>
      <c r="D57" s="128" t="s">
        <v>23</v>
      </c>
      <c r="E57" s="128"/>
      <c r="F57" s="128"/>
      <c r="G57" s="129"/>
      <c r="H57" s="120"/>
      <c r="I57" s="94"/>
      <c r="J57" s="94"/>
      <c r="K57" s="94"/>
      <c r="L57" s="94"/>
      <c r="M57" s="94"/>
      <c r="N57" s="98"/>
      <c r="O57" s="98"/>
      <c r="P57" s="98"/>
      <c r="Q57" s="98"/>
      <c r="R57" s="98"/>
      <c r="S57" s="98"/>
      <c r="T57" s="98"/>
      <c r="U57" s="104" t="str">
        <f>IF(H57="","",ROUNDDOWN(N57/R57,3))</f>
        <v/>
      </c>
      <c r="V57" s="104"/>
      <c r="W57" s="104"/>
      <c r="X57" s="104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4"/>
      <c r="AK57" s="94"/>
      <c r="AL57" s="94"/>
      <c r="AM57" s="94"/>
      <c r="AN57" s="122"/>
      <c r="AO57" s="4"/>
      <c r="AP57" s="4"/>
      <c r="AQ57" s="4"/>
      <c r="AS57" s="148"/>
      <c r="AT57" s="149"/>
      <c r="AU57" s="150"/>
      <c r="AV57" s="128" t="s">
        <v>23</v>
      </c>
      <c r="AW57" s="128"/>
      <c r="AX57" s="128"/>
      <c r="AY57" s="129"/>
      <c r="AZ57" s="120"/>
      <c r="BA57" s="94"/>
      <c r="BB57" s="94"/>
      <c r="BC57" s="94"/>
      <c r="BD57" s="94"/>
      <c r="BE57" s="94"/>
      <c r="BF57" s="98"/>
      <c r="BG57" s="98"/>
      <c r="BH57" s="98"/>
      <c r="BI57" s="98"/>
      <c r="BJ57" s="98"/>
      <c r="BK57" s="98"/>
      <c r="BL57" s="98"/>
      <c r="BM57" s="104" t="str">
        <f>IF(AZ57="","",ROUNDDOWN(BF57/BJ57,3))</f>
        <v/>
      </c>
      <c r="BN57" s="104"/>
      <c r="BO57" s="104"/>
      <c r="BP57" s="104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4"/>
      <c r="CC57" s="94"/>
      <c r="CD57" s="94"/>
      <c r="CE57" s="94"/>
      <c r="CF57" s="122"/>
    </row>
    <row r="58" spans="1:84" ht="7" customHeight="1">
      <c r="A58" s="148"/>
      <c r="B58" s="149"/>
      <c r="C58" s="150"/>
      <c r="D58" s="130"/>
      <c r="E58" s="130"/>
      <c r="F58" s="130"/>
      <c r="G58" s="131"/>
      <c r="H58" s="133"/>
      <c r="I58" s="133"/>
      <c r="J58" s="13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139"/>
      <c r="V58" s="139"/>
      <c r="W58" s="139"/>
      <c r="X58" s="139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3"/>
      <c r="AK58" s="133"/>
      <c r="AL58" s="133"/>
      <c r="AM58" s="133"/>
      <c r="AN58" s="138"/>
      <c r="AO58" s="4"/>
      <c r="AP58" s="4"/>
      <c r="AQ58" s="4"/>
      <c r="AS58" s="148"/>
      <c r="AT58" s="149"/>
      <c r="AU58" s="150"/>
      <c r="AV58" s="130"/>
      <c r="AW58" s="130"/>
      <c r="AX58" s="130"/>
      <c r="AY58" s="131"/>
      <c r="AZ58" s="133"/>
      <c r="BA58" s="133"/>
      <c r="BB58" s="133"/>
      <c r="BC58" s="133"/>
      <c r="BD58" s="133"/>
      <c r="BE58" s="133"/>
      <c r="BF58" s="134"/>
      <c r="BG58" s="134"/>
      <c r="BH58" s="134"/>
      <c r="BI58" s="134"/>
      <c r="BJ58" s="134"/>
      <c r="BK58" s="134"/>
      <c r="BL58" s="134"/>
      <c r="BM58" s="139"/>
      <c r="BN58" s="139"/>
      <c r="BO58" s="139"/>
      <c r="BP58" s="139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3"/>
      <c r="CC58" s="133"/>
      <c r="CD58" s="133"/>
      <c r="CE58" s="133"/>
      <c r="CF58" s="138"/>
    </row>
    <row r="59" spans="1:84" ht="7" customHeight="1">
      <c r="A59" s="148"/>
      <c r="B59" s="149"/>
      <c r="C59" s="150"/>
      <c r="D59" s="128" t="s">
        <v>71</v>
      </c>
      <c r="E59" s="128"/>
      <c r="F59" s="128"/>
      <c r="G59" s="129"/>
      <c r="H59" s="120"/>
      <c r="I59" s="94"/>
      <c r="J59" s="94"/>
      <c r="K59" s="94"/>
      <c r="L59" s="94"/>
      <c r="M59" s="94"/>
      <c r="N59" s="98"/>
      <c r="O59" s="98"/>
      <c r="P59" s="98"/>
      <c r="Q59" s="98"/>
      <c r="R59" s="98"/>
      <c r="S59" s="98"/>
      <c r="T59" s="98"/>
      <c r="U59" s="104" t="str">
        <f>IF(H59="","",ROUNDDOWN(N59/R59,3))</f>
        <v/>
      </c>
      <c r="V59" s="104"/>
      <c r="W59" s="104"/>
      <c r="X59" s="104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4"/>
      <c r="AK59" s="94"/>
      <c r="AL59" s="94"/>
      <c r="AM59" s="94"/>
      <c r="AN59" s="122"/>
      <c r="AO59" s="4"/>
      <c r="AP59" s="4"/>
      <c r="AQ59" s="4"/>
      <c r="AS59" s="148"/>
      <c r="AT59" s="149"/>
      <c r="AU59" s="150"/>
      <c r="AV59" s="128" t="s">
        <v>71</v>
      </c>
      <c r="AW59" s="128"/>
      <c r="AX59" s="128"/>
      <c r="AY59" s="129"/>
      <c r="AZ59" s="120"/>
      <c r="BA59" s="94"/>
      <c r="BB59" s="94"/>
      <c r="BC59" s="94"/>
      <c r="BD59" s="94"/>
      <c r="BE59" s="94"/>
      <c r="BF59" s="98"/>
      <c r="BG59" s="98"/>
      <c r="BH59" s="98"/>
      <c r="BI59" s="98"/>
      <c r="BJ59" s="98"/>
      <c r="BK59" s="98"/>
      <c r="BL59" s="98"/>
      <c r="BM59" s="104" t="str">
        <f>IF(AZ59="","",ROUNDDOWN(BF59/BJ59,3))</f>
        <v/>
      </c>
      <c r="BN59" s="104"/>
      <c r="BO59" s="104"/>
      <c r="BP59" s="104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4"/>
      <c r="CC59" s="94"/>
      <c r="CD59" s="94"/>
      <c r="CE59" s="94"/>
      <c r="CF59" s="122"/>
    </row>
    <row r="60" spans="1:84" ht="7" customHeight="1">
      <c r="A60" s="148"/>
      <c r="B60" s="149"/>
      <c r="C60" s="150"/>
      <c r="D60" s="130"/>
      <c r="E60" s="130"/>
      <c r="F60" s="130"/>
      <c r="G60" s="131"/>
      <c r="H60" s="133"/>
      <c r="I60" s="133"/>
      <c r="J60" s="133"/>
      <c r="K60" s="133"/>
      <c r="L60" s="133"/>
      <c r="M60" s="133"/>
      <c r="N60" s="134"/>
      <c r="O60" s="134"/>
      <c r="P60" s="134"/>
      <c r="Q60" s="134"/>
      <c r="R60" s="134"/>
      <c r="S60" s="134"/>
      <c r="T60" s="134"/>
      <c r="U60" s="139"/>
      <c r="V60" s="139"/>
      <c r="W60" s="139"/>
      <c r="X60" s="139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3"/>
      <c r="AK60" s="133"/>
      <c r="AL60" s="133"/>
      <c r="AM60" s="133"/>
      <c r="AN60" s="138"/>
      <c r="AO60" s="4"/>
      <c r="AP60" s="4"/>
      <c r="AQ60" s="4"/>
      <c r="AS60" s="148"/>
      <c r="AT60" s="149"/>
      <c r="AU60" s="150"/>
      <c r="AV60" s="130"/>
      <c r="AW60" s="130"/>
      <c r="AX60" s="130"/>
      <c r="AY60" s="131"/>
      <c r="AZ60" s="133"/>
      <c r="BA60" s="133"/>
      <c r="BB60" s="133"/>
      <c r="BC60" s="133"/>
      <c r="BD60" s="133"/>
      <c r="BE60" s="133"/>
      <c r="BF60" s="134"/>
      <c r="BG60" s="134"/>
      <c r="BH60" s="134"/>
      <c r="BI60" s="134"/>
      <c r="BJ60" s="134"/>
      <c r="BK60" s="134"/>
      <c r="BL60" s="134"/>
      <c r="BM60" s="139"/>
      <c r="BN60" s="139"/>
      <c r="BO60" s="139"/>
      <c r="BP60" s="139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3"/>
      <c r="CC60" s="133"/>
      <c r="CD60" s="133"/>
      <c r="CE60" s="133"/>
      <c r="CF60" s="138"/>
    </row>
    <row r="61" spans="1:84" ht="7" customHeight="1">
      <c r="A61" s="148"/>
      <c r="B61" s="149"/>
      <c r="C61" s="150"/>
      <c r="D61" s="128" t="s">
        <v>72</v>
      </c>
      <c r="E61" s="128"/>
      <c r="F61" s="128"/>
      <c r="G61" s="129"/>
      <c r="H61" s="120"/>
      <c r="I61" s="94"/>
      <c r="J61" s="94"/>
      <c r="K61" s="94"/>
      <c r="L61" s="94"/>
      <c r="M61" s="94"/>
      <c r="N61" s="98"/>
      <c r="O61" s="98"/>
      <c r="P61" s="98"/>
      <c r="Q61" s="98"/>
      <c r="R61" s="98"/>
      <c r="S61" s="98"/>
      <c r="T61" s="98"/>
      <c r="U61" s="104" t="str">
        <f>IF(H61="","",ROUNDDOWN(N61/R61,3))</f>
        <v/>
      </c>
      <c r="V61" s="104"/>
      <c r="W61" s="104"/>
      <c r="X61" s="104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4"/>
      <c r="AK61" s="94"/>
      <c r="AL61" s="94"/>
      <c r="AM61" s="94"/>
      <c r="AN61" s="122"/>
      <c r="AO61" s="4"/>
      <c r="AP61" s="4"/>
      <c r="AQ61" s="4"/>
      <c r="AS61" s="148"/>
      <c r="AT61" s="149"/>
      <c r="AU61" s="150"/>
      <c r="AV61" s="128" t="s">
        <v>72</v>
      </c>
      <c r="AW61" s="128"/>
      <c r="AX61" s="128"/>
      <c r="AY61" s="129"/>
      <c r="AZ61" s="120"/>
      <c r="BA61" s="94"/>
      <c r="BB61" s="94"/>
      <c r="BC61" s="94"/>
      <c r="BD61" s="94"/>
      <c r="BE61" s="94"/>
      <c r="BF61" s="98"/>
      <c r="BG61" s="98"/>
      <c r="BH61" s="98"/>
      <c r="BI61" s="98"/>
      <c r="BJ61" s="98"/>
      <c r="BK61" s="98"/>
      <c r="BL61" s="98"/>
      <c r="BM61" s="104" t="str">
        <f>IF(AZ61="","",ROUNDDOWN(BF61/BJ61,3))</f>
        <v/>
      </c>
      <c r="BN61" s="104"/>
      <c r="BO61" s="104"/>
      <c r="BP61" s="104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4"/>
      <c r="CC61" s="94"/>
      <c r="CD61" s="94"/>
      <c r="CE61" s="94"/>
      <c r="CF61" s="122"/>
    </row>
    <row r="62" spans="1:84" ht="7" customHeight="1">
      <c r="A62" s="148"/>
      <c r="B62" s="149"/>
      <c r="C62" s="150"/>
      <c r="D62" s="130"/>
      <c r="E62" s="130"/>
      <c r="F62" s="130"/>
      <c r="G62" s="131"/>
      <c r="H62" s="94"/>
      <c r="I62" s="94"/>
      <c r="J62" s="94"/>
      <c r="K62" s="94"/>
      <c r="L62" s="94"/>
      <c r="M62" s="94"/>
      <c r="N62" s="98"/>
      <c r="O62" s="98"/>
      <c r="P62" s="98"/>
      <c r="Q62" s="98"/>
      <c r="R62" s="98"/>
      <c r="S62" s="98"/>
      <c r="T62" s="98"/>
      <c r="U62" s="104"/>
      <c r="V62" s="104"/>
      <c r="W62" s="104"/>
      <c r="X62" s="104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4"/>
      <c r="AK62" s="94"/>
      <c r="AL62" s="94"/>
      <c r="AM62" s="94"/>
      <c r="AN62" s="122"/>
      <c r="AO62" s="4"/>
      <c r="AP62" s="4"/>
      <c r="AQ62" s="4"/>
      <c r="AS62" s="148"/>
      <c r="AT62" s="149"/>
      <c r="AU62" s="150"/>
      <c r="AV62" s="130"/>
      <c r="AW62" s="130"/>
      <c r="AX62" s="130"/>
      <c r="AY62" s="131"/>
      <c r="AZ62" s="94"/>
      <c r="BA62" s="94"/>
      <c r="BB62" s="94"/>
      <c r="BC62" s="94"/>
      <c r="BD62" s="94"/>
      <c r="BE62" s="94"/>
      <c r="BF62" s="98"/>
      <c r="BG62" s="98"/>
      <c r="BH62" s="98"/>
      <c r="BI62" s="98"/>
      <c r="BJ62" s="98"/>
      <c r="BK62" s="98"/>
      <c r="BL62" s="98"/>
      <c r="BM62" s="104"/>
      <c r="BN62" s="104"/>
      <c r="BO62" s="104"/>
      <c r="BP62" s="104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4"/>
      <c r="CC62" s="94"/>
      <c r="CD62" s="94"/>
      <c r="CE62" s="94"/>
      <c r="CF62" s="122"/>
    </row>
    <row r="63" spans="1:84" ht="7" customHeight="1">
      <c r="A63" s="148"/>
      <c r="B63" s="149"/>
      <c r="C63" s="150"/>
      <c r="D63" s="128" t="s">
        <v>73</v>
      </c>
      <c r="E63" s="128"/>
      <c r="F63" s="128"/>
      <c r="G63" s="129"/>
      <c r="H63" s="120"/>
      <c r="I63" s="94"/>
      <c r="J63" s="94"/>
      <c r="K63" s="94"/>
      <c r="L63" s="94"/>
      <c r="M63" s="94"/>
      <c r="N63" s="98"/>
      <c r="O63" s="98"/>
      <c r="P63" s="98"/>
      <c r="Q63" s="98"/>
      <c r="R63" s="98"/>
      <c r="S63" s="98"/>
      <c r="T63" s="98"/>
      <c r="U63" s="104" t="str">
        <f>IF(H63="","",ROUNDDOWN(N63/R63,3))</f>
        <v/>
      </c>
      <c r="V63" s="104"/>
      <c r="W63" s="104"/>
      <c r="X63" s="104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4"/>
      <c r="AK63" s="94"/>
      <c r="AL63" s="94"/>
      <c r="AM63" s="94"/>
      <c r="AN63" s="122"/>
      <c r="AO63" s="4"/>
      <c r="AP63" s="4"/>
      <c r="AQ63" s="4"/>
      <c r="AS63" s="148"/>
      <c r="AT63" s="149"/>
      <c r="AU63" s="150"/>
      <c r="AV63" s="128" t="s">
        <v>73</v>
      </c>
      <c r="AW63" s="128"/>
      <c r="AX63" s="128"/>
      <c r="AY63" s="129"/>
      <c r="AZ63" s="120"/>
      <c r="BA63" s="94"/>
      <c r="BB63" s="94"/>
      <c r="BC63" s="94"/>
      <c r="BD63" s="94"/>
      <c r="BE63" s="94"/>
      <c r="BF63" s="98"/>
      <c r="BG63" s="98"/>
      <c r="BH63" s="98"/>
      <c r="BI63" s="98"/>
      <c r="BJ63" s="98"/>
      <c r="BK63" s="98"/>
      <c r="BL63" s="98"/>
      <c r="BM63" s="104" t="str">
        <f>IF(AZ63="","",ROUNDDOWN(BF63/BJ63,3))</f>
        <v/>
      </c>
      <c r="BN63" s="104"/>
      <c r="BO63" s="104"/>
      <c r="BP63" s="104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4"/>
      <c r="CC63" s="94"/>
      <c r="CD63" s="94"/>
      <c r="CE63" s="94"/>
      <c r="CF63" s="122"/>
    </row>
    <row r="64" spans="1:84" ht="7" customHeight="1">
      <c r="A64" s="148"/>
      <c r="B64" s="149"/>
      <c r="C64" s="150"/>
      <c r="D64" s="130"/>
      <c r="E64" s="130"/>
      <c r="F64" s="130"/>
      <c r="G64" s="131"/>
      <c r="H64" s="94"/>
      <c r="I64" s="94"/>
      <c r="J64" s="94"/>
      <c r="K64" s="94"/>
      <c r="L64" s="94"/>
      <c r="M64" s="94"/>
      <c r="N64" s="98"/>
      <c r="O64" s="98"/>
      <c r="P64" s="98"/>
      <c r="Q64" s="98"/>
      <c r="R64" s="98"/>
      <c r="S64" s="98"/>
      <c r="T64" s="98"/>
      <c r="U64" s="104"/>
      <c r="V64" s="104"/>
      <c r="W64" s="104"/>
      <c r="X64" s="104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4"/>
      <c r="AK64" s="94"/>
      <c r="AL64" s="94"/>
      <c r="AM64" s="94"/>
      <c r="AN64" s="122"/>
      <c r="AO64" s="4"/>
      <c r="AP64" s="4"/>
      <c r="AQ64" s="4"/>
      <c r="AS64" s="148"/>
      <c r="AT64" s="149"/>
      <c r="AU64" s="150"/>
      <c r="AV64" s="130"/>
      <c r="AW64" s="130"/>
      <c r="AX64" s="130"/>
      <c r="AY64" s="131"/>
      <c r="AZ64" s="94"/>
      <c r="BA64" s="94"/>
      <c r="BB64" s="94"/>
      <c r="BC64" s="94"/>
      <c r="BD64" s="94"/>
      <c r="BE64" s="94"/>
      <c r="BF64" s="98"/>
      <c r="BG64" s="98"/>
      <c r="BH64" s="98"/>
      <c r="BI64" s="98"/>
      <c r="BJ64" s="98"/>
      <c r="BK64" s="98"/>
      <c r="BL64" s="98"/>
      <c r="BM64" s="104"/>
      <c r="BN64" s="104"/>
      <c r="BO64" s="104"/>
      <c r="BP64" s="104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4"/>
      <c r="CC64" s="94"/>
      <c r="CD64" s="94"/>
      <c r="CE64" s="94"/>
      <c r="CF64" s="122"/>
    </row>
    <row r="65" spans="1:84" ht="7" customHeight="1">
      <c r="A65" s="148"/>
      <c r="B65" s="149"/>
      <c r="C65" s="150"/>
      <c r="D65" s="283" t="s">
        <v>74</v>
      </c>
      <c r="E65" s="283"/>
      <c r="F65" s="283"/>
      <c r="G65" s="284"/>
      <c r="H65" s="120"/>
      <c r="I65" s="94"/>
      <c r="J65" s="94"/>
      <c r="K65" s="94"/>
      <c r="L65" s="94"/>
      <c r="M65" s="94"/>
      <c r="N65" s="98"/>
      <c r="O65" s="98"/>
      <c r="P65" s="98"/>
      <c r="Q65" s="98"/>
      <c r="R65" s="98"/>
      <c r="S65" s="98"/>
      <c r="T65" s="98"/>
      <c r="U65" s="104" t="str">
        <f>IF(H65="","",ROUNDDOWN(N65/R65,3))</f>
        <v/>
      </c>
      <c r="V65" s="104"/>
      <c r="W65" s="104"/>
      <c r="X65" s="104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4"/>
      <c r="AK65" s="94"/>
      <c r="AL65" s="94"/>
      <c r="AM65" s="94"/>
      <c r="AN65" s="122"/>
      <c r="AO65" s="4"/>
      <c r="AP65" s="4"/>
      <c r="AQ65" s="4"/>
      <c r="AS65" s="148"/>
      <c r="AT65" s="149"/>
      <c r="AU65" s="150"/>
      <c r="AV65" s="283" t="s">
        <v>74</v>
      </c>
      <c r="AW65" s="283"/>
      <c r="AX65" s="283"/>
      <c r="AY65" s="284"/>
      <c r="AZ65" s="120"/>
      <c r="BA65" s="94"/>
      <c r="BB65" s="94"/>
      <c r="BC65" s="94"/>
      <c r="BD65" s="94"/>
      <c r="BE65" s="94"/>
      <c r="BF65" s="98"/>
      <c r="BG65" s="98"/>
      <c r="BH65" s="98"/>
      <c r="BI65" s="98"/>
      <c r="BJ65" s="98"/>
      <c r="BK65" s="98"/>
      <c r="BL65" s="98"/>
      <c r="BM65" s="104" t="str">
        <f>IF(AZ65="","",ROUNDDOWN(BF65/BJ65,3))</f>
        <v/>
      </c>
      <c r="BN65" s="104"/>
      <c r="BO65" s="104"/>
      <c r="BP65" s="104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4"/>
      <c r="CC65" s="94"/>
      <c r="CD65" s="94"/>
      <c r="CE65" s="94"/>
      <c r="CF65" s="122"/>
    </row>
    <row r="66" spans="1:84" ht="7" customHeight="1" thickBot="1">
      <c r="A66" s="151"/>
      <c r="B66" s="152"/>
      <c r="C66" s="153"/>
      <c r="D66" s="285"/>
      <c r="E66" s="285"/>
      <c r="F66" s="285"/>
      <c r="G66" s="286"/>
      <c r="H66" s="94"/>
      <c r="I66" s="94"/>
      <c r="J66" s="94"/>
      <c r="K66" s="94"/>
      <c r="L66" s="94"/>
      <c r="M66" s="94"/>
      <c r="N66" s="98"/>
      <c r="O66" s="98"/>
      <c r="P66" s="98"/>
      <c r="Q66" s="98"/>
      <c r="R66" s="98"/>
      <c r="S66" s="98"/>
      <c r="T66" s="98"/>
      <c r="U66" s="104"/>
      <c r="V66" s="104"/>
      <c r="W66" s="104"/>
      <c r="X66" s="104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6"/>
      <c r="AK66" s="136"/>
      <c r="AL66" s="136"/>
      <c r="AM66" s="136"/>
      <c r="AN66" s="137"/>
      <c r="AO66" s="4"/>
      <c r="AP66" s="4"/>
      <c r="AQ66" s="4"/>
      <c r="AS66" s="151"/>
      <c r="AT66" s="152"/>
      <c r="AU66" s="153"/>
      <c r="AV66" s="285"/>
      <c r="AW66" s="285"/>
      <c r="AX66" s="285"/>
      <c r="AY66" s="286"/>
      <c r="AZ66" s="94"/>
      <c r="BA66" s="94"/>
      <c r="BB66" s="94"/>
      <c r="BC66" s="94"/>
      <c r="BD66" s="94"/>
      <c r="BE66" s="94"/>
      <c r="BF66" s="98"/>
      <c r="BG66" s="98"/>
      <c r="BH66" s="98"/>
      <c r="BI66" s="98"/>
      <c r="BJ66" s="98"/>
      <c r="BK66" s="98"/>
      <c r="BL66" s="98"/>
      <c r="BM66" s="104"/>
      <c r="BN66" s="104"/>
      <c r="BO66" s="104"/>
      <c r="BP66" s="104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6"/>
      <c r="CC66" s="136"/>
      <c r="CD66" s="136"/>
      <c r="CE66" s="136"/>
      <c r="CF66" s="137"/>
    </row>
    <row r="67" spans="1:84" ht="7" hidden="1" customHeight="1">
      <c r="A67" s="44"/>
      <c r="B67" s="44"/>
      <c r="C67" s="44"/>
      <c r="D67" s="87"/>
      <c r="E67" s="87"/>
      <c r="F67" s="87"/>
      <c r="G67" s="87"/>
      <c r="H67" s="94"/>
      <c r="I67" s="94"/>
      <c r="J67" s="94"/>
      <c r="K67" s="94"/>
      <c r="L67" s="94"/>
      <c r="M67" s="94"/>
      <c r="N67" s="98">
        <f>SUM(N47:Q66)</f>
        <v>0</v>
      </c>
      <c r="O67" s="98"/>
      <c r="P67" s="98"/>
      <c r="Q67" s="98"/>
      <c r="R67" s="98"/>
      <c r="S67" s="98"/>
      <c r="T67" s="98"/>
      <c r="U67" s="104" t="str">
        <f>IF(H67="","",ROUNDDOWN(N67/R67,3))</f>
        <v/>
      </c>
      <c r="V67" s="104"/>
      <c r="W67" s="104"/>
      <c r="X67" s="104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"/>
      <c r="AK67" s="4"/>
      <c r="AL67" s="4"/>
      <c r="AM67" s="4"/>
      <c r="AN67" s="4"/>
      <c r="AO67" s="4"/>
      <c r="AP67" s="4"/>
      <c r="AQ67" s="4"/>
      <c r="AS67" s="44"/>
      <c r="AT67" s="44"/>
      <c r="AU67" s="44"/>
      <c r="AV67" s="87"/>
      <c r="AW67" s="87"/>
      <c r="AX67" s="87"/>
      <c r="AY67" s="87"/>
      <c r="AZ67" s="94"/>
      <c r="BA67" s="94"/>
      <c r="BB67" s="94"/>
      <c r="BC67" s="94"/>
      <c r="BD67" s="94"/>
      <c r="BE67" s="94"/>
      <c r="BF67" s="98">
        <f>SUM(BF47:BI66)</f>
        <v>0</v>
      </c>
      <c r="BG67" s="98"/>
      <c r="BH67" s="98"/>
      <c r="BI67" s="98"/>
      <c r="BJ67" s="98"/>
      <c r="BK67" s="98"/>
      <c r="BL67" s="98"/>
      <c r="BM67" s="104" t="str">
        <f>IF(AZ67="","",ROUNDDOWN(BF67/BJ67,3))</f>
        <v/>
      </c>
      <c r="BN67" s="104"/>
      <c r="BO67" s="104"/>
      <c r="BP67" s="104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"/>
      <c r="CC67" s="4"/>
      <c r="CD67" s="4"/>
      <c r="CE67" s="4"/>
      <c r="CF67" s="4"/>
    </row>
    <row r="68" spans="1:84" ht="7" hidden="1" customHeight="1">
      <c r="A68" s="44"/>
      <c r="B68" s="44"/>
      <c r="C68" s="44"/>
      <c r="D68" s="87"/>
      <c r="E68" s="87"/>
      <c r="F68" s="87"/>
      <c r="G68" s="87"/>
      <c r="H68" s="94"/>
      <c r="I68" s="94"/>
      <c r="J68" s="94"/>
      <c r="K68" s="94"/>
      <c r="L68" s="94"/>
      <c r="M68" s="94"/>
      <c r="N68" s="134"/>
      <c r="O68" s="134"/>
      <c r="P68" s="134"/>
      <c r="Q68" s="134"/>
      <c r="R68" s="98"/>
      <c r="S68" s="98"/>
      <c r="T68" s="98"/>
      <c r="U68" s="104"/>
      <c r="V68" s="104"/>
      <c r="W68" s="104"/>
      <c r="X68" s="104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"/>
      <c r="AK68" s="4"/>
      <c r="AL68" s="4"/>
      <c r="AM68" s="4"/>
      <c r="AN68" s="4"/>
      <c r="AO68" s="4"/>
      <c r="AP68" s="4"/>
      <c r="AQ68" s="4"/>
      <c r="AS68" s="44"/>
      <c r="AT68" s="44"/>
      <c r="AU68" s="44"/>
      <c r="AV68" s="87"/>
      <c r="AW68" s="87"/>
      <c r="AX68" s="87"/>
      <c r="AY68" s="87"/>
      <c r="AZ68" s="94"/>
      <c r="BA68" s="94"/>
      <c r="BB68" s="94"/>
      <c r="BC68" s="94"/>
      <c r="BD68" s="94"/>
      <c r="BE68" s="94"/>
      <c r="BF68" s="134"/>
      <c r="BG68" s="134"/>
      <c r="BH68" s="134"/>
      <c r="BI68" s="134"/>
      <c r="BJ68" s="98"/>
      <c r="BK68" s="98"/>
      <c r="BL68" s="98"/>
      <c r="BM68" s="104"/>
      <c r="BN68" s="104"/>
      <c r="BO68" s="104"/>
      <c r="BP68" s="104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"/>
      <c r="CC68" s="4"/>
      <c r="CD68" s="4"/>
      <c r="CE68" s="4"/>
      <c r="CF68" s="4"/>
    </row>
    <row r="69" spans="1:84" ht="6" customHeight="1">
      <c r="A69" s="41"/>
      <c r="B69" s="41"/>
      <c r="C69" s="41"/>
      <c r="D69" s="41"/>
      <c r="E69" s="41"/>
      <c r="F69" s="41"/>
      <c r="G69" s="41"/>
      <c r="H69" s="143" t="str">
        <f>IF(N67=0,"","Total")</f>
        <v/>
      </c>
      <c r="I69" s="94"/>
      <c r="J69" s="94"/>
      <c r="K69" s="94"/>
      <c r="L69" s="94"/>
      <c r="M69" s="94"/>
      <c r="N69" s="98" t="str">
        <f>IF(H69="","",SUM(N47:Q66))</f>
        <v/>
      </c>
      <c r="O69" s="98"/>
      <c r="P69" s="98"/>
      <c r="Q69" s="98"/>
      <c r="R69" s="98" t="str">
        <f>IF(H69="","",SUM(R47:T66))</f>
        <v/>
      </c>
      <c r="S69" s="98"/>
      <c r="T69" s="98"/>
      <c r="U69" s="104" t="str">
        <f>IF(H69="","",ROUNDDOWN(N69/R69,3))</f>
        <v/>
      </c>
      <c r="V69" s="104"/>
      <c r="W69" s="104"/>
      <c r="X69" s="140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143" t="str">
        <f>IF(BF67=0,"","Total")</f>
        <v/>
      </c>
      <c r="BA69" s="94"/>
      <c r="BB69" s="94"/>
      <c r="BC69" s="94"/>
      <c r="BD69" s="94"/>
      <c r="BE69" s="94"/>
      <c r="BF69" s="98" t="str">
        <f>IF(AZ69="","",SUM(BF47:BI66))</f>
        <v/>
      </c>
      <c r="BG69" s="98"/>
      <c r="BH69" s="98"/>
      <c r="BI69" s="98"/>
      <c r="BJ69" s="98" t="str">
        <f>IF(AZ69="","",SUM(BJ47:BL66))</f>
        <v/>
      </c>
      <c r="BK69" s="98"/>
      <c r="BL69" s="98"/>
      <c r="BM69" s="104" t="str">
        <f>IF(AZ69="","",ROUNDDOWN(BF69/BJ69,3))</f>
        <v/>
      </c>
      <c r="BN69" s="104"/>
      <c r="BO69" s="104"/>
      <c r="BP69" s="140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</row>
    <row r="70" spans="1:84" ht="6" customHeight="1" thickBot="1">
      <c r="A70" s="41"/>
      <c r="B70" s="41"/>
      <c r="C70" s="41"/>
      <c r="D70" s="41"/>
      <c r="E70" s="41"/>
      <c r="F70" s="41"/>
      <c r="G70" s="41"/>
      <c r="H70" s="144"/>
      <c r="I70" s="136"/>
      <c r="J70" s="136"/>
      <c r="K70" s="136"/>
      <c r="L70" s="136"/>
      <c r="M70" s="136"/>
      <c r="N70" s="135"/>
      <c r="O70" s="135"/>
      <c r="P70" s="135"/>
      <c r="Q70" s="135"/>
      <c r="R70" s="135"/>
      <c r="S70" s="135"/>
      <c r="T70" s="135"/>
      <c r="U70" s="141"/>
      <c r="V70" s="141"/>
      <c r="W70" s="141"/>
      <c r="X70" s="142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144"/>
      <c r="BA70" s="136"/>
      <c r="BB70" s="136"/>
      <c r="BC70" s="136"/>
      <c r="BD70" s="136"/>
      <c r="BE70" s="136"/>
      <c r="BF70" s="135"/>
      <c r="BG70" s="135"/>
      <c r="BH70" s="135"/>
      <c r="BI70" s="135"/>
      <c r="BJ70" s="135"/>
      <c r="BK70" s="135"/>
      <c r="BL70" s="135"/>
      <c r="BM70" s="141"/>
      <c r="BN70" s="141"/>
      <c r="BO70" s="141"/>
      <c r="BP70" s="142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</row>
    <row r="71" spans="1:84" ht="6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0"/>
      <c r="V71" s="50"/>
      <c r="W71" s="50"/>
      <c r="X71" s="50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50"/>
      <c r="BN71" s="50"/>
      <c r="BO71" s="50"/>
      <c r="BP71" s="50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</row>
    <row r="72" spans="1:84" ht="6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0"/>
      <c r="V72" s="50"/>
      <c r="W72" s="50"/>
      <c r="X72" s="50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50"/>
      <c r="BN72" s="50"/>
      <c r="BO72" s="50"/>
      <c r="BP72" s="50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</row>
    <row r="73" spans="1:84" ht="6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0"/>
      <c r="V73" s="50"/>
      <c r="W73" s="50"/>
      <c r="X73" s="50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50"/>
      <c r="BN73" s="50"/>
      <c r="BO73" s="50"/>
      <c r="BP73" s="50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</row>
    <row r="74" spans="1:84" ht="6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0"/>
      <c r="V74" s="50"/>
      <c r="W74" s="50"/>
      <c r="X74" s="50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50"/>
      <c r="BN74" s="50"/>
      <c r="BO74" s="50"/>
      <c r="BP74" s="50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</row>
    <row r="75" spans="1:84" ht="6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0"/>
      <c r="V75" s="50"/>
      <c r="W75" s="50"/>
      <c r="X75" s="50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50"/>
      <c r="BN75" s="50"/>
      <c r="BO75" s="50"/>
      <c r="BP75" s="50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</row>
    <row r="76" spans="1:84" ht="6" customHeight="1">
      <c r="A76" s="41"/>
      <c r="B76" s="41"/>
      <c r="C76" s="41"/>
      <c r="D76" s="41"/>
      <c r="E76" s="41"/>
      <c r="F76" s="41"/>
      <c r="G76" s="4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0"/>
      <c r="V76" s="50"/>
      <c r="W76" s="50"/>
      <c r="X76" s="50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50"/>
      <c r="BN76" s="50"/>
      <c r="BO76" s="50"/>
      <c r="BP76" s="50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</row>
    <row r="77" spans="1:84" ht="6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0"/>
      <c r="V77" s="50"/>
      <c r="W77" s="50"/>
      <c r="X77" s="50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50"/>
      <c r="BN77" s="50"/>
      <c r="BO77" s="50"/>
      <c r="BP77" s="50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</row>
    <row r="78" spans="1:84" ht="6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0"/>
      <c r="V78" s="50"/>
      <c r="W78" s="50"/>
      <c r="X78" s="50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50"/>
      <c r="BN78" s="50"/>
      <c r="BO78" s="50"/>
      <c r="BP78" s="50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</row>
    <row r="79" spans="1:84" ht="6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0"/>
      <c r="V79" s="50"/>
      <c r="W79" s="50"/>
      <c r="X79" s="50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50"/>
      <c r="BN79" s="50"/>
      <c r="BO79" s="50"/>
      <c r="BP79" s="50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</row>
    <row r="80" spans="1:84" ht="6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0"/>
      <c r="V80" s="50"/>
      <c r="W80" s="50"/>
      <c r="X80" s="50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50"/>
      <c r="BN80" s="50"/>
      <c r="BO80" s="50"/>
      <c r="BP80" s="50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</row>
    <row r="81" spans="1:84" ht="6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0"/>
      <c r="V81" s="50"/>
      <c r="W81" s="50"/>
      <c r="X81" s="50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50"/>
      <c r="BN81" s="50"/>
      <c r="BO81" s="50"/>
      <c r="BP81" s="50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</row>
    <row r="82" spans="1:84" ht="6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0"/>
      <c r="V82" s="50"/>
      <c r="W82" s="50"/>
      <c r="X82" s="50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50"/>
      <c r="BN82" s="50"/>
      <c r="BO82" s="50"/>
      <c r="BP82" s="50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</row>
    <row r="83" spans="1:84" ht="6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0"/>
      <c r="V83" s="50"/>
      <c r="W83" s="50"/>
      <c r="X83" s="50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50"/>
      <c r="BN83" s="50"/>
      <c r="BO83" s="50"/>
      <c r="BP83" s="50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</row>
    <row r="84" spans="1:84" ht="6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0"/>
      <c r="V84" s="50"/>
      <c r="W84" s="50"/>
      <c r="X84" s="50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50"/>
      <c r="BN84" s="50"/>
      <c r="BO84" s="50"/>
      <c r="BP84" s="50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</row>
    <row r="85" spans="1:84" ht="6" customHeight="1">
      <c r="A85" s="44"/>
      <c r="B85" s="44"/>
      <c r="C85" s="44"/>
      <c r="D85" s="48"/>
      <c r="E85" s="48"/>
      <c r="F85" s="48"/>
      <c r="G85" s="48"/>
      <c r="H85" s="4"/>
      <c r="I85" s="4"/>
      <c r="J85" s="4"/>
      <c r="K85" s="4"/>
      <c r="L85" s="4"/>
      <c r="M85" s="4"/>
      <c r="N85" s="49"/>
      <c r="O85" s="49"/>
      <c r="P85" s="49"/>
      <c r="Q85" s="49"/>
      <c r="R85" s="49"/>
      <c r="S85" s="49"/>
      <c r="T85" s="49"/>
      <c r="U85" s="52"/>
      <c r="V85" s="52"/>
      <c r="W85" s="52"/>
      <c r="X85" s="52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"/>
      <c r="AK85" s="4"/>
      <c r="AL85" s="4"/>
      <c r="AM85" s="4"/>
      <c r="AN85" s="4"/>
      <c r="AO85" s="4"/>
      <c r="AP85" s="4"/>
      <c r="AQ85" s="4"/>
    </row>
    <row r="86" spans="1:84" ht="6" customHeight="1">
      <c r="A86" s="44"/>
      <c r="B86" s="44"/>
      <c r="C86" s="44"/>
      <c r="D86" s="87"/>
      <c r="E86" s="87"/>
      <c r="F86" s="87"/>
      <c r="G86" s="87"/>
      <c r="H86" s="4"/>
      <c r="I86" s="4"/>
      <c r="J86" s="4"/>
      <c r="K86" s="4"/>
      <c r="L86" s="4"/>
      <c r="M86" s="4"/>
      <c r="N86" s="49"/>
      <c r="O86" s="49"/>
      <c r="P86" s="49"/>
      <c r="Q86" s="49"/>
      <c r="R86" s="49"/>
      <c r="S86" s="49"/>
      <c r="T86" s="49"/>
      <c r="U86" s="52"/>
      <c r="V86" s="52"/>
      <c r="W86" s="52"/>
      <c r="X86" s="52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"/>
      <c r="AK86" s="4"/>
      <c r="AL86" s="4"/>
      <c r="AM86" s="4"/>
      <c r="AN86" s="4"/>
      <c r="AO86" s="4"/>
      <c r="AP86" s="4"/>
      <c r="AQ86" s="4"/>
    </row>
    <row r="87" spans="1:84" ht="6" customHeight="1">
      <c r="A87" s="44"/>
      <c r="B87" s="44"/>
      <c r="C87" s="44"/>
      <c r="D87" s="48"/>
      <c r="E87" s="48"/>
      <c r="F87" s="48"/>
      <c r="G87" s="48"/>
      <c r="H87" s="4"/>
      <c r="I87" s="4"/>
      <c r="J87" s="4"/>
      <c r="K87" s="4"/>
      <c r="L87" s="4"/>
      <c r="M87" s="4"/>
      <c r="N87" s="49"/>
      <c r="O87" s="49"/>
      <c r="P87" s="49"/>
      <c r="Q87" s="49"/>
      <c r="R87" s="49"/>
      <c r="S87" s="49"/>
      <c r="T87" s="49"/>
      <c r="U87" s="52"/>
      <c r="V87" s="52"/>
      <c r="W87" s="52"/>
      <c r="X87" s="52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"/>
      <c r="AK87" s="4"/>
      <c r="AL87" s="4"/>
      <c r="AM87" s="4"/>
      <c r="AN87" s="4"/>
      <c r="AO87" s="4"/>
      <c r="AP87" s="4"/>
      <c r="AQ87" s="4"/>
    </row>
    <row r="88" spans="1:84" ht="6" customHeight="1">
      <c r="A88" s="41"/>
      <c r="B88" s="41"/>
      <c r="C88" s="41"/>
      <c r="D88" s="4"/>
      <c r="E88" s="4"/>
      <c r="F88" s="4"/>
      <c r="G88" s="4"/>
      <c r="H88" s="4"/>
      <c r="I88" s="4"/>
      <c r="J88" s="4"/>
      <c r="K88" s="4"/>
      <c r="L88" s="4"/>
      <c r="M88" s="4"/>
      <c r="N88" s="49"/>
      <c r="O88" s="49"/>
      <c r="P88" s="49"/>
      <c r="Q88" s="49"/>
      <c r="R88" s="49"/>
      <c r="S88" s="49"/>
      <c r="T88" s="49"/>
      <c r="U88" s="52"/>
      <c r="V88" s="52"/>
      <c r="W88" s="52"/>
      <c r="X88" s="5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1"/>
      <c r="AP88" s="41"/>
      <c r="AQ88" s="41"/>
      <c r="AR88" s="41"/>
    </row>
    <row r="89" spans="1:84" ht="6" customHeight="1">
      <c r="A89" s="41"/>
      <c r="B89" s="41"/>
      <c r="C89" s="41"/>
      <c r="D89" s="4"/>
      <c r="E89" s="4"/>
      <c r="F89" s="4"/>
      <c r="G89" s="4"/>
      <c r="H89" s="4"/>
      <c r="I89" s="4"/>
      <c r="J89" s="4"/>
      <c r="K89" s="4"/>
      <c r="L89" s="4"/>
      <c r="M89" s="4"/>
      <c r="N89" s="49"/>
      <c r="O89" s="49"/>
      <c r="P89" s="49"/>
      <c r="Q89" s="49"/>
      <c r="R89" s="49"/>
      <c r="S89" s="49"/>
      <c r="T89" s="49"/>
      <c r="U89" s="52"/>
      <c r="V89" s="52"/>
      <c r="W89" s="52"/>
      <c r="X89" s="5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1"/>
      <c r="AP89" s="41"/>
      <c r="AQ89" s="41"/>
      <c r="AR89" s="41"/>
    </row>
    <row r="90" spans="1:84" ht="6" customHeight="1">
      <c r="A90" s="41"/>
      <c r="B90" s="41"/>
      <c r="C90" s="41"/>
      <c r="D90" s="4"/>
      <c r="E90" s="4"/>
      <c r="F90" s="4"/>
      <c r="G90" s="4"/>
      <c r="H90" s="4"/>
      <c r="I90" s="4"/>
      <c r="J90" s="4"/>
      <c r="K90" s="4"/>
      <c r="L90" s="4"/>
      <c r="M90" s="4"/>
      <c r="N90" s="49"/>
      <c r="O90" s="49"/>
      <c r="P90" s="49"/>
      <c r="Q90" s="49"/>
      <c r="R90" s="49"/>
      <c r="S90" s="49"/>
      <c r="T90" s="49"/>
      <c r="U90" s="52"/>
      <c r="V90" s="52"/>
      <c r="W90" s="52"/>
      <c r="X90" s="5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1"/>
      <c r="AP90" s="41"/>
      <c r="AQ90" s="41"/>
      <c r="AR90" s="41"/>
    </row>
    <row r="91" spans="1:84" ht="6" customHeight="1">
      <c r="A91" s="41"/>
      <c r="B91" s="41"/>
      <c r="C91" s="41"/>
      <c r="D91" s="4"/>
      <c r="E91" s="4"/>
      <c r="F91" s="4"/>
      <c r="G91" s="4"/>
      <c r="H91" s="4"/>
      <c r="I91" s="4"/>
      <c r="J91" s="4"/>
      <c r="K91" s="4"/>
      <c r="L91" s="4"/>
      <c r="M91" s="4"/>
      <c r="N91" s="49"/>
      <c r="O91" s="49"/>
      <c r="P91" s="49"/>
      <c r="Q91" s="49"/>
      <c r="R91" s="49"/>
      <c r="S91" s="49"/>
      <c r="T91" s="49"/>
      <c r="U91" s="52"/>
      <c r="V91" s="52"/>
      <c r="W91" s="52"/>
      <c r="X91" s="5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1"/>
      <c r="AP91" s="41"/>
      <c r="AQ91" s="41"/>
      <c r="AR91" s="41"/>
    </row>
    <row r="92" spans="1:84" ht="6" customHeight="1">
      <c r="A92" s="41"/>
      <c r="B92" s="41"/>
      <c r="C92" s="41"/>
      <c r="D92" s="4"/>
      <c r="E92" s="4"/>
      <c r="F92" s="4"/>
      <c r="G92" s="4"/>
      <c r="H92" s="4"/>
      <c r="I92" s="4"/>
      <c r="J92" s="4"/>
      <c r="K92" s="4"/>
      <c r="L92" s="4"/>
      <c r="M92" s="4"/>
      <c r="N92" s="49"/>
      <c r="O92" s="49"/>
      <c r="P92" s="49"/>
      <c r="Q92" s="49"/>
      <c r="R92" s="49"/>
      <c r="S92" s="49"/>
      <c r="T92" s="49"/>
      <c r="U92" s="52"/>
      <c r="V92" s="52"/>
      <c r="W92" s="52"/>
      <c r="X92" s="52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1"/>
      <c r="AP92" s="41"/>
      <c r="AQ92" s="41"/>
      <c r="AR92" s="41"/>
    </row>
    <row r="93" spans="1:84" ht="6" customHeight="1">
      <c r="A93" s="41"/>
      <c r="B93" s="41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9"/>
      <c r="O93" s="49"/>
      <c r="P93" s="49"/>
      <c r="Q93" s="49"/>
      <c r="R93" s="49"/>
      <c r="S93" s="49"/>
      <c r="T93" s="49"/>
      <c r="U93" s="52"/>
      <c r="V93" s="52"/>
      <c r="W93" s="52"/>
      <c r="X93" s="52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1"/>
      <c r="AP93" s="41"/>
      <c r="AQ93" s="41"/>
      <c r="AR93" s="41"/>
    </row>
    <row r="94" spans="1:84" ht="6" customHeight="1">
      <c r="A94" s="41"/>
      <c r="B94" s="41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9"/>
      <c r="O94" s="49"/>
      <c r="P94" s="49"/>
      <c r="Q94" s="49"/>
      <c r="R94" s="49"/>
      <c r="S94" s="49"/>
      <c r="T94" s="49"/>
      <c r="U94" s="52"/>
      <c r="V94" s="52"/>
      <c r="W94" s="52"/>
      <c r="X94" s="52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1"/>
      <c r="AP94" s="41"/>
      <c r="AQ94" s="41"/>
      <c r="AR94" s="41"/>
    </row>
    <row r="95" spans="1:84" ht="6" customHeight="1">
      <c r="A95" s="41"/>
      <c r="B95" s="41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9"/>
      <c r="O95" s="49"/>
      <c r="P95" s="49"/>
      <c r="Q95" s="49"/>
      <c r="R95" s="49"/>
      <c r="S95" s="49"/>
      <c r="T95" s="49"/>
      <c r="U95" s="52"/>
      <c r="V95" s="52"/>
      <c r="W95" s="52"/>
      <c r="X95" s="52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1"/>
      <c r="AP95" s="41"/>
      <c r="AQ95" s="41"/>
      <c r="AR95" s="41"/>
    </row>
    <row r="96" spans="1:84" ht="6" customHeight="1">
      <c r="A96" s="41"/>
      <c r="B96" s="41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9"/>
      <c r="O96" s="49"/>
      <c r="P96" s="49"/>
      <c r="Q96" s="49"/>
      <c r="R96" s="49"/>
      <c r="S96" s="49"/>
      <c r="T96" s="49"/>
      <c r="U96" s="52"/>
      <c r="V96" s="52"/>
      <c r="W96" s="52"/>
      <c r="X96" s="52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1"/>
      <c r="AP96" s="41"/>
      <c r="AQ96" s="41"/>
      <c r="AR96" s="41"/>
    </row>
    <row r="111" spans="1:128" ht="6" customHeight="1" thickBot="1"/>
    <row r="112" spans="1:128" ht="6" customHeight="1">
      <c r="A112" s="161" t="s">
        <v>27</v>
      </c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3"/>
      <c r="AO112" s="47"/>
      <c r="AP112" s="47"/>
      <c r="AQ112" s="47"/>
      <c r="AS112" s="105" t="s">
        <v>28</v>
      </c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7"/>
      <c r="CK112" s="105" t="s">
        <v>29</v>
      </c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  <c r="DM112" s="106"/>
      <c r="DN112" s="106"/>
      <c r="DO112" s="106"/>
      <c r="DP112" s="106"/>
      <c r="DQ112" s="106"/>
      <c r="DR112" s="106"/>
      <c r="DS112" s="106"/>
      <c r="DT112" s="106"/>
      <c r="DU112" s="106"/>
      <c r="DV112" s="106"/>
      <c r="DW112" s="106"/>
      <c r="DX112" s="107"/>
    </row>
    <row r="113" spans="1:128" ht="6" customHeight="1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6"/>
      <c r="AO113" s="47"/>
      <c r="AP113" s="47"/>
      <c r="AQ113" s="47"/>
      <c r="AS113" s="108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09"/>
      <c r="DU113" s="109"/>
      <c r="DV113" s="109"/>
      <c r="DW113" s="109"/>
      <c r="DX113" s="110"/>
    </row>
    <row r="114" spans="1:128" ht="6" customHeight="1">
      <c r="A114" s="155"/>
      <c r="B114" s="156"/>
      <c r="C114" s="156"/>
      <c r="D114" s="159"/>
      <c r="E114" s="97"/>
      <c r="F114" s="97"/>
      <c r="G114" s="97"/>
      <c r="H114" s="100" t="s">
        <v>11</v>
      </c>
      <c r="I114" s="97"/>
      <c r="J114" s="97"/>
      <c r="K114" s="97"/>
      <c r="L114" s="97"/>
      <c r="M114" s="97"/>
      <c r="N114" s="100" t="s">
        <v>7</v>
      </c>
      <c r="O114" s="97"/>
      <c r="P114" s="97"/>
      <c r="Q114" s="97"/>
      <c r="R114" s="100" t="s">
        <v>8</v>
      </c>
      <c r="S114" s="97"/>
      <c r="T114" s="97"/>
      <c r="U114" s="100" t="s">
        <v>12</v>
      </c>
      <c r="V114" s="97"/>
      <c r="W114" s="97"/>
      <c r="X114" s="97"/>
      <c r="Y114" s="100" t="s">
        <v>13</v>
      </c>
      <c r="Z114" s="97"/>
      <c r="AA114" s="97"/>
      <c r="AB114" s="97"/>
      <c r="AC114" s="100" t="s">
        <v>14</v>
      </c>
      <c r="AD114" s="97"/>
      <c r="AE114" s="97"/>
      <c r="AF114" s="97"/>
      <c r="AG114" s="97"/>
      <c r="AH114" s="97"/>
      <c r="AI114" s="97"/>
      <c r="AJ114" s="100" t="s">
        <v>15</v>
      </c>
      <c r="AK114" s="97"/>
      <c r="AL114" s="97"/>
      <c r="AM114" s="97"/>
      <c r="AN114" s="112"/>
      <c r="AO114" s="48"/>
      <c r="AP114" s="48"/>
      <c r="AQ114" s="48"/>
      <c r="AS114" s="155"/>
      <c r="AT114" s="156"/>
      <c r="AU114" s="156"/>
      <c r="AV114" s="159"/>
      <c r="AW114" s="97"/>
      <c r="AX114" s="97"/>
      <c r="AY114" s="97"/>
      <c r="AZ114" s="100" t="s">
        <v>11</v>
      </c>
      <c r="BA114" s="97"/>
      <c r="BB114" s="97"/>
      <c r="BC114" s="97"/>
      <c r="BD114" s="97"/>
      <c r="BE114" s="97"/>
      <c r="BF114" s="100" t="s">
        <v>7</v>
      </c>
      <c r="BG114" s="97"/>
      <c r="BH114" s="97"/>
      <c r="BI114" s="97"/>
      <c r="BJ114" s="100" t="s">
        <v>8</v>
      </c>
      <c r="BK114" s="97"/>
      <c r="BL114" s="97"/>
      <c r="BM114" s="100" t="s">
        <v>12</v>
      </c>
      <c r="BN114" s="97"/>
      <c r="BO114" s="97"/>
      <c r="BP114" s="97"/>
      <c r="BQ114" s="100" t="s">
        <v>13</v>
      </c>
      <c r="BR114" s="97"/>
      <c r="BS114" s="97"/>
      <c r="BT114" s="97"/>
      <c r="BU114" s="100" t="s">
        <v>14</v>
      </c>
      <c r="BV114" s="97"/>
      <c r="BW114" s="97"/>
      <c r="BX114" s="97"/>
      <c r="BY114" s="97"/>
      <c r="BZ114" s="97"/>
      <c r="CA114" s="97"/>
      <c r="CB114" s="100" t="s">
        <v>15</v>
      </c>
      <c r="CC114" s="97"/>
      <c r="CD114" s="97"/>
      <c r="CE114" s="97"/>
      <c r="CF114" s="112"/>
      <c r="CK114" s="155"/>
      <c r="CL114" s="156"/>
      <c r="CM114" s="156"/>
      <c r="CN114" s="159"/>
      <c r="CO114" s="97"/>
      <c r="CP114" s="97"/>
      <c r="CQ114" s="97"/>
      <c r="CR114" s="100" t="s">
        <v>11</v>
      </c>
      <c r="CS114" s="97"/>
      <c r="CT114" s="97"/>
      <c r="CU114" s="97"/>
      <c r="CV114" s="97"/>
      <c r="CW114" s="97"/>
      <c r="CX114" s="100" t="s">
        <v>7</v>
      </c>
      <c r="CY114" s="97"/>
      <c r="CZ114" s="97"/>
      <c r="DA114" s="97"/>
      <c r="DB114" s="100" t="s">
        <v>8</v>
      </c>
      <c r="DC114" s="97"/>
      <c r="DD114" s="97"/>
      <c r="DE114" s="100" t="s">
        <v>12</v>
      </c>
      <c r="DF114" s="97"/>
      <c r="DG114" s="97"/>
      <c r="DH114" s="97"/>
      <c r="DI114" s="100" t="s">
        <v>13</v>
      </c>
      <c r="DJ114" s="97"/>
      <c r="DK114" s="97"/>
      <c r="DL114" s="97"/>
      <c r="DM114" s="100" t="s">
        <v>14</v>
      </c>
      <c r="DN114" s="97"/>
      <c r="DO114" s="97"/>
      <c r="DP114" s="97"/>
      <c r="DQ114" s="97"/>
      <c r="DR114" s="97"/>
      <c r="DS114" s="97"/>
      <c r="DT114" s="100" t="s">
        <v>15</v>
      </c>
      <c r="DU114" s="97"/>
      <c r="DV114" s="97"/>
      <c r="DW114" s="97"/>
      <c r="DX114" s="112"/>
    </row>
    <row r="115" spans="1:128" ht="6" customHeight="1">
      <c r="A115" s="157"/>
      <c r="B115" s="158"/>
      <c r="C115" s="158"/>
      <c r="D115" s="160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112"/>
      <c r="AO115" s="48"/>
      <c r="AP115" s="48"/>
      <c r="AQ115" s="48"/>
      <c r="AS115" s="157"/>
      <c r="AT115" s="158"/>
      <c r="AU115" s="158"/>
      <c r="AV115" s="160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  <c r="BW115" s="97"/>
      <c r="BX115" s="97"/>
      <c r="BY115" s="97"/>
      <c r="BZ115" s="97"/>
      <c r="CA115" s="97"/>
      <c r="CB115" s="97"/>
      <c r="CC115" s="97"/>
      <c r="CD115" s="97"/>
      <c r="CE115" s="97"/>
      <c r="CF115" s="112"/>
      <c r="CK115" s="157"/>
      <c r="CL115" s="158"/>
      <c r="CM115" s="158"/>
      <c r="CN115" s="160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112"/>
    </row>
    <row r="116" spans="1:128" ht="7" customHeight="1">
      <c r="A116" s="171"/>
      <c r="B116" s="172"/>
      <c r="C116" s="172"/>
      <c r="D116" s="172"/>
      <c r="E116" s="172"/>
      <c r="F116" s="172"/>
      <c r="G116" s="172"/>
      <c r="H116" s="94"/>
      <c r="I116" s="94"/>
      <c r="J116" s="94"/>
      <c r="K116" s="94"/>
      <c r="L116" s="94"/>
      <c r="M116" s="94"/>
      <c r="N116" s="98"/>
      <c r="O116" s="98"/>
      <c r="P116" s="98"/>
      <c r="Q116" s="98"/>
      <c r="R116" s="98"/>
      <c r="S116" s="98"/>
      <c r="T116" s="98"/>
      <c r="U116" s="104" t="str">
        <f>IF(H116="","",ROUNDDOWN(N116/R116,3))</f>
        <v/>
      </c>
      <c r="V116" s="104"/>
      <c r="W116" s="104"/>
      <c r="X116" s="104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4"/>
      <c r="AK116" s="94"/>
      <c r="AL116" s="94"/>
      <c r="AM116" s="94"/>
      <c r="AN116" s="122"/>
      <c r="AO116" s="4"/>
      <c r="AP116" s="4"/>
      <c r="AQ116" s="4"/>
      <c r="AS116" s="171"/>
      <c r="AT116" s="172"/>
      <c r="AU116" s="172"/>
      <c r="AV116" s="172"/>
      <c r="AW116" s="172"/>
      <c r="AX116" s="172"/>
      <c r="AY116" s="172"/>
      <c r="AZ116" s="94"/>
      <c r="BA116" s="94"/>
      <c r="BB116" s="94"/>
      <c r="BC116" s="94"/>
      <c r="BD116" s="94"/>
      <c r="BE116" s="94"/>
      <c r="BF116" s="98"/>
      <c r="BG116" s="98"/>
      <c r="BH116" s="98"/>
      <c r="BI116" s="98"/>
      <c r="BJ116" s="98"/>
      <c r="BK116" s="98"/>
      <c r="BL116" s="98"/>
      <c r="BM116" s="104" t="str">
        <f>IF(AZ116="","",ROUNDDOWN(BF116/BJ116,3))</f>
        <v/>
      </c>
      <c r="BN116" s="104"/>
      <c r="BO116" s="104"/>
      <c r="BP116" s="104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4"/>
      <c r="CC116" s="94"/>
      <c r="CD116" s="94"/>
      <c r="CE116" s="94"/>
      <c r="CF116" s="122"/>
      <c r="CK116" s="171"/>
      <c r="CL116" s="172"/>
      <c r="CM116" s="172"/>
      <c r="CN116" s="172"/>
      <c r="CO116" s="172"/>
      <c r="CP116" s="172"/>
      <c r="CQ116" s="172"/>
      <c r="CR116" s="94"/>
      <c r="CS116" s="94"/>
      <c r="CT116" s="94"/>
      <c r="CU116" s="94"/>
      <c r="CV116" s="94"/>
      <c r="CW116" s="94"/>
      <c r="CX116" s="98"/>
      <c r="CY116" s="98"/>
      <c r="CZ116" s="98"/>
      <c r="DA116" s="98"/>
      <c r="DB116" s="98"/>
      <c r="DC116" s="98"/>
      <c r="DD116" s="98"/>
      <c r="DE116" s="104" t="str">
        <f>IF(CR116="","",ROUNDDOWN(CX116/DB116,3))</f>
        <v/>
      </c>
      <c r="DF116" s="104"/>
      <c r="DG116" s="104"/>
      <c r="DH116" s="104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4"/>
      <c r="DU116" s="94"/>
      <c r="DV116" s="94"/>
      <c r="DW116" s="94"/>
      <c r="DX116" s="122"/>
    </row>
    <row r="117" spans="1:128" ht="7" customHeight="1">
      <c r="A117" s="171"/>
      <c r="B117" s="172"/>
      <c r="C117" s="172"/>
      <c r="D117" s="172"/>
      <c r="E117" s="172"/>
      <c r="F117" s="172"/>
      <c r="G117" s="172"/>
      <c r="H117" s="94"/>
      <c r="I117" s="94"/>
      <c r="J117" s="94"/>
      <c r="K117" s="94"/>
      <c r="L117" s="94"/>
      <c r="M117" s="94"/>
      <c r="N117" s="98"/>
      <c r="O117" s="98"/>
      <c r="P117" s="98"/>
      <c r="Q117" s="98"/>
      <c r="R117" s="98"/>
      <c r="S117" s="98"/>
      <c r="T117" s="98"/>
      <c r="U117" s="104"/>
      <c r="V117" s="104"/>
      <c r="W117" s="104"/>
      <c r="X117" s="104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4"/>
      <c r="AK117" s="94"/>
      <c r="AL117" s="94"/>
      <c r="AM117" s="94"/>
      <c r="AN117" s="122"/>
      <c r="AO117" s="4"/>
      <c r="AP117" s="4"/>
      <c r="AQ117" s="4"/>
      <c r="AS117" s="171"/>
      <c r="AT117" s="172"/>
      <c r="AU117" s="172"/>
      <c r="AV117" s="172"/>
      <c r="AW117" s="172"/>
      <c r="AX117" s="172"/>
      <c r="AY117" s="172"/>
      <c r="AZ117" s="94"/>
      <c r="BA117" s="94"/>
      <c r="BB117" s="94"/>
      <c r="BC117" s="94"/>
      <c r="BD117" s="94"/>
      <c r="BE117" s="94"/>
      <c r="BF117" s="98"/>
      <c r="BG117" s="98"/>
      <c r="BH117" s="98"/>
      <c r="BI117" s="98"/>
      <c r="BJ117" s="98"/>
      <c r="BK117" s="98"/>
      <c r="BL117" s="98"/>
      <c r="BM117" s="104"/>
      <c r="BN117" s="104"/>
      <c r="BO117" s="104"/>
      <c r="BP117" s="104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4"/>
      <c r="CC117" s="94"/>
      <c r="CD117" s="94"/>
      <c r="CE117" s="94"/>
      <c r="CF117" s="122"/>
      <c r="CK117" s="171"/>
      <c r="CL117" s="172"/>
      <c r="CM117" s="172"/>
      <c r="CN117" s="172"/>
      <c r="CO117" s="172"/>
      <c r="CP117" s="172"/>
      <c r="CQ117" s="172"/>
      <c r="CR117" s="94"/>
      <c r="CS117" s="94"/>
      <c r="CT117" s="94"/>
      <c r="CU117" s="94"/>
      <c r="CV117" s="94"/>
      <c r="CW117" s="94"/>
      <c r="CX117" s="98"/>
      <c r="CY117" s="98"/>
      <c r="CZ117" s="98"/>
      <c r="DA117" s="98"/>
      <c r="DB117" s="98"/>
      <c r="DC117" s="98"/>
      <c r="DD117" s="98"/>
      <c r="DE117" s="104"/>
      <c r="DF117" s="104"/>
      <c r="DG117" s="104"/>
      <c r="DH117" s="104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98"/>
      <c r="DT117" s="94"/>
      <c r="DU117" s="94"/>
      <c r="DV117" s="94"/>
      <c r="DW117" s="94"/>
      <c r="DX117" s="122"/>
    </row>
    <row r="118" spans="1:128" ht="7" customHeight="1">
      <c r="A118" s="169"/>
      <c r="B118" s="170"/>
      <c r="C118" s="170"/>
      <c r="D118" s="170"/>
      <c r="E118" s="170"/>
      <c r="F118" s="170"/>
      <c r="G118" s="170"/>
      <c r="H118" s="94"/>
      <c r="I118" s="94"/>
      <c r="J118" s="94"/>
      <c r="K118" s="94"/>
      <c r="L118" s="94"/>
      <c r="M118" s="94"/>
      <c r="N118" s="98"/>
      <c r="O118" s="98"/>
      <c r="P118" s="98"/>
      <c r="Q118" s="98"/>
      <c r="R118" s="98"/>
      <c r="S118" s="98"/>
      <c r="T118" s="98"/>
      <c r="U118" s="104" t="str">
        <f>IF(H118="","",ROUNDDOWN(N118/R118,3))</f>
        <v/>
      </c>
      <c r="V118" s="104"/>
      <c r="W118" s="104"/>
      <c r="X118" s="104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4"/>
      <c r="AK118" s="94"/>
      <c r="AL118" s="94"/>
      <c r="AM118" s="94"/>
      <c r="AN118" s="122"/>
      <c r="AO118" s="4"/>
      <c r="AP118" s="4"/>
      <c r="AQ118" s="4"/>
      <c r="AS118" s="169"/>
      <c r="AT118" s="170"/>
      <c r="AU118" s="170"/>
      <c r="AV118" s="170"/>
      <c r="AW118" s="170"/>
      <c r="AX118" s="170"/>
      <c r="AY118" s="170"/>
      <c r="AZ118" s="94"/>
      <c r="BA118" s="94"/>
      <c r="BB118" s="94"/>
      <c r="BC118" s="94"/>
      <c r="BD118" s="94"/>
      <c r="BE118" s="94"/>
      <c r="BF118" s="98"/>
      <c r="BG118" s="98"/>
      <c r="BH118" s="98"/>
      <c r="BI118" s="98"/>
      <c r="BJ118" s="98"/>
      <c r="BK118" s="98"/>
      <c r="BL118" s="98"/>
      <c r="BM118" s="104" t="str">
        <f>IF(AZ118="","",ROUNDDOWN(BF118/BJ118,3))</f>
        <v/>
      </c>
      <c r="BN118" s="104"/>
      <c r="BO118" s="104"/>
      <c r="BP118" s="104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4"/>
      <c r="CC118" s="94"/>
      <c r="CD118" s="94"/>
      <c r="CE118" s="94"/>
      <c r="CF118" s="122"/>
      <c r="CK118" s="169"/>
      <c r="CL118" s="170"/>
      <c r="CM118" s="170"/>
      <c r="CN118" s="170"/>
      <c r="CO118" s="170"/>
      <c r="CP118" s="170"/>
      <c r="CQ118" s="170"/>
      <c r="CR118" s="94"/>
      <c r="CS118" s="94"/>
      <c r="CT118" s="94"/>
      <c r="CU118" s="94"/>
      <c r="CV118" s="94"/>
      <c r="CW118" s="94"/>
      <c r="CX118" s="98"/>
      <c r="CY118" s="98"/>
      <c r="CZ118" s="98"/>
      <c r="DA118" s="98"/>
      <c r="DB118" s="98"/>
      <c r="DC118" s="98"/>
      <c r="DD118" s="98"/>
      <c r="DE118" s="104" t="str">
        <f>IF(CR118="","",ROUNDDOWN(CX118/DB118,3))</f>
        <v/>
      </c>
      <c r="DF118" s="104"/>
      <c r="DG118" s="104"/>
      <c r="DH118" s="104"/>
      <c r="DI118" s="98"/>
      <c r="DJ118" s="98"/>
      <c r="DK118" s="98"/>
      <c r="DL118" s="98"/>
      <c r="DM118" s="98"/>
      <c r="DN118" s="98"/>
      <c r="DO118" s="98"/>
      <c r="DP118" s="98"/>
      <c r="DQ118" s="98"/>
      <c r="DR118" s="98"/>
      <c r="DS118" s="98"/>
      <c r="DT118" s="94"/>
      <c r="DU118" s="94"/>
      <c r="DV118" s="94"/>
      <c r="DW118" s="94"/>
      <c r="DX118" s="122"/>
    </row>
    <row r="119" spans="1:128" ht="7" customHeight="1">
      <c r="A119" s="169"/>
      <c r="B119" s="170"/>
      <c r="C119" s="170"/>
      <c r="D119" s="170"/>
      <c r="E119" s="170"/>
      <c r="F119" s="170"/>
      <c r="G119" s="170"/>
      <c r="H119" s="94"/>
      <c r="I119" s="94"/>
      <c r="J119" s="94"/>
      <c r="K119" s="94"/>
      <c r="L119" s="94"/>
      <c r="M119" s="94"/>
      <c r="N119" s="98"/>
      <c r="O119" s="98"/>
      <c r="P119" s="98"/>
      <c r="Q119" s="98"/>
      <c r="R119" s="98"/>
      <c r="S119" s="98"/>
      <c r="T119" s="98"/>
      <c r="U119" s="104"/>
      <c r="V119" s="104"/>
      <c r="W119" s="104"/>
      <c r="X119" s="104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4"/>
      <c r="AK119" s="94"/>
      <c r="AL119" s="94"/>
      <c r="AM119" s="94"/>
      <c r="AN119" s="122"/>
      <c r="AO119" s="4"/>
      <c r="AP119" s="4"/>
      <c r="AQ119" s="4"/>
      <c r="AS119" s="169"/>
      <c r="AT119" s="170"/>
      <c r="AU119" s="170"/>
      <c r="AV119" s="170"/>
      <c r="AW119" s="170"/>
      <c r="AX119" s="170"/>
      <c r="AY119" s="170"/>
      <c r="AZ119" s="94"/>
      <c r="BA119" s="94"/>
      <c r="BB119" s="94"/>
      <c r="BC119" s="94"/>
      <c r="BD119" s="94"/>
      <c r="BE119" s="94"/>
      <c r="BF119" s="98"/>
      <c r="BG119" s="98"/>
      <c r="BH119" s="98"/>
      <c r="BI119" s="98"/>
      <c r="BJ119" s="98"/>
      <c r="BK119" s="98"/>
      <c r="BL119" s="98"/>
      <c r="BM119" s="104"/>
      <c r="BN119" s="104"/>
      <c r="BO119" s="104"/>
      <c r="BP119" s="104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4"/>
      <c r="CC119" s="94"/>
      <c r="CD119" s="94"/>
      <c r="CE119" s="94"/>
      <c r="CF119" s="122"/>
      <c r="CK119" s="169"/>
      <c r="CL119" s="170"/>
      <c r="CM119" s="170"/>
      <c r="CN119" s="170"/>
      <c r="CO119" s="170"/>
      <c r="CP119" s="170"/>
      <c r="CQ119" s="170"/>
      <c r="CR119" s="94"/>
      <c r="CS119" s="94"/>
      <c r="CT119" s="94"/>
      <c r="CU119" s="94"/>
      <c r="CV119" s="94"/>
      <c r="CW119" s="94"/>
      <c r="CX119" s="98"/>
      <c r="CY119" s="98"/>
      <c r="CZ119" s="98"/>
      <c r="DA119" s="98"/>
      <c r="DB119" s="98"/>
      <c r="DC119" s="98"/>
      <c r="DD119" s="98"/>
      <c r="DE119" s="104"/>
      <c r="DF119" s="104"/>
      <c r="DG119" s="104"/>
      <c r="DH119" s="104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4"/>
      <c r="DU119" s="94"/>
      <c r="DV119" s="94"/>
      <c r="DW119" s="94"/>
      <c r="DX119" s="122"/>
    </row>
    <row r="120" spans="1:128" ht="7" customHeight="1">
      <c r="A120" s="173"/>
      <c r="B120" s="174"/>
      <c r="C120" s="174"/>
      <c r="D120" s="174"/>
      <c r="E120" s="174"/>
      <c r="F120" s="174"/>
      <c r="G120" s="174"/>
      <c r="H120" s="94"/>
      <c r="I120" s="94"/>
      <c r="J120" s="94"/>
      <c r="K120" s="94"/>
      <c r="L120" s="94"/>
      <c r="M120" s="94"/>
      <c r="N120" s="98"/>
      <c r="O120" s="98"/>
      <c r="P120" s="98"/>
      <c r="Q120" s="98"/>
      <c r="R120" s="98"/>
      <c r="S120" s="98"/>
      <c r="T120" s="98"/>
      <c r="U120" s="104" t="str">
        <f>IF(H120="","",ROUNDDOWN(N120/R120,3))</f>
        <v/>
      </c>
      <c r="V120" s="104"/>
      <c r="W120" s="104"/>
      <c r="X120" s="104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4"/>
      <c r="AK120" s="94"/>
      <c r="AL120" s="94"/>
      <c r="AM120" s="94"/>
      <c r="AN120" s="122"/>
      <c r="AO120" s="4"/>
      <c r="AP120" s="4"/>
      <c r="AQ120" s="4"/>
      <c r="AS120" s="173"/>
      <c r="AT120" s="174"/>
      <c r="AU120" s="174"/>
      <c r="AV120" s="174"/>
      <c r="AW120" s="174"/>
      <c r="AX120" s="174"/>
      <c r="AY120" s="174"/>
      <c r="AZ120" s="94"/>
      <c r="BA120" s="94"/>
      <c r="BB120" s="94"/>
      <c r="BC120" s="94"/>
      <c r="BD120" s="94"/>
      <c r="BE120" s="94"/>
      <c r="BF120" s="98"/>
      <c r="BG120" s="98"/>
      <c r="BH120" s="98"/>
      <c r="BI120" s="98"/>
      <c r="BJ120" s="98"/>
      <c r="BK120" s="98"/>
      <c r="BL120" s="98"/>
      <c r="BM120" s="104" t="str">
        <f>IF(AZ120="","",ROUNDDOWN(BF120/BJ120,3))</f>
        <v/>
      </c>
      <c r="BN120" s="104"/>
      <c r="BO120" s="104"/>
      <c r="BP120" s="104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4"/>
      <c r="CC120" s="94"/>
      <c r="CD120" s="94"/>
      <c r="CE120" s="94"/>
      <c r="CF120" s="122"/>
      <c r="CK120" s="173"/>
      <c r="CL120" s="174"/>
      <c r="CM120" s="174"/>
      <c r="CN120" s="174"/>
      <c r="CO120" s="174"/>
      <c r="CP120" s="174"/>
      <c r="CQ120" s="174"/>
      <c r="CR120" s="94"/>
      <c r="CS120" s="94"/>
      <c r="CT120" s="94"/>
      <c r="CU120" s="94"/>
      <c r="CV120" s="94"/>
      <c r="CW120" s="94"/>
      <c r="CX120" s="98"/>
      <c r="CY120" s="98"/>
      <c r="CZ120" s="98"/>
      <c r="DA120" s="98"/>
      <c r="DB120" s="98"/>
      <c r="DC120" s="98"/>
      <c r="DD120" s="98"/>
      <c r="DE120" s="104" t="str">
        <f>IF(CR120="","",ROUNDDOWN(CX120/DB120,3))</f>
        <v/>
      </c>
      <c r="DF120" s="104"/>
      <c r="DG120" s="104"/>
      <c r="DH120" s="104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4"/>
      <c r="DU120" s="94"/>
      <c r="DV120" s="94"/>
      <c r="DW120" s="94"/>
      <c r="DX120" s="122"/>
    </row>
    <row r="121" spans="1:128" ht="7" customHeight="1">
      <c r="A121" s="173"/>
      <c r="B121" s="174"/>
      <c r="C121" s="174"/>
      <c r="D121" s="174"/>
      <c r="E121" s="174"/>
      <c r="F121" s="174"/>
      <c r="G121" s="174"/>
      <c r="H121" s="94"/>
      <c r="I121" s="94"/>
      <c r="J121" s="94"/>
      <c r="K121" s="94"/>
      <c r="L121" s="94"/>
      <c r="M121" s="94"/>
      <c r="N121" s="98"/>
      <c r="O121" s="98"/>
      <c r="P121" s="98"/>
      <c r="Q121" s="98"/>
      <c r="R121" s="98"/>
      <c r="S121" s="98"/>
      <c r="T121" s="98"/>
      <c r="U121" s="104"/>
      <c r="V121" s="104"/>
      <c r="W121" s="104"/>
      <c r="X121" s="104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4"/>
      <c r="AK121" s="94"/>
      <c r="AL121" s="94"/>
      <c r="AM121" s="94"/>
      <c r="AN121" s="122"/>
      <c r="AO121" s="4"/>
      <c r="AP121" s="4"/>
      <c r="AQ121" s="4"/>
      <c r="AS121" s="173"/>
      <c r="AT121" s="174"/>
      <c r="AU121" s="174"/>
      <c r="AV121" s="174"/>
      <c r="AW121" s="174"/>
      <c r="AX121" s="174"/>
      <c r="AY121" s="174"/>
      <c r="AZ121" s="94"/>
      <c r="BA121" s="94"/>
      <c r="BB121" s="94"/>
      <c r="BC121" s="94"/>
      <c r="BD121" s="94"/>
      <c r="BE121" s="94"/>
      <c r="BF121" s="98"/>
      <c r="BG121" s="98"/>
      <c r="BH121" s="98"/>
      <c r="BI121" s="98"/>
      <c r="BJ121" s="98"/>
      <c r="BK121" s="98"/>
      <c r="BL121" s="98"/>
      <c r="BM121" s="104"/>
      <c r="BN121" s="104"/>
      <c r="BO121" s="104"/>
      <c r="BP121" s="104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4"/>
      <c r="CC121" s="94"/>
      <c r="CD121" s="94"/>
      <c r="CE121" s="94"/>
      <c r="CF121" s="122"/>
      <c r="CK121" s="173"/>
      <c r="CL121" s="174"/>
      <c r="CM121" s="174"/>
      <c r="CN121" s="174"/>
      <c r="CO121" s="174"/>
      <c r="CP121" s="174"/>
      <c r="CQ121" s="174"/>
      <c r="CR121" s="94"/>
      <c r="CS121" s="94"/>
      <c r="CT121" s="94"/>
      <c r="CU121" s="94"/>
      <c r="CV121" s="94"/>
      <c r="CW121" s="94"/>
      <c r="CX121" s="98"/>
      <c r="CY121" s="98"/>
      <c r="CZ121" s="98"/>
      <c r="DA121" s="98"/>
      <c r="DB121" s="98"/>
      <c r="DC121" s="98"/>
      <c r="DD121" s="98"/>
      <c r="DE121" s="104"/>
      <c r="DF121" s="104"/>
      <c r="DG121" s="104"/>
      <c r="DH121" s="104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4"/>
      <c r="DU121" s="94"/>
      <c r="DV121" s="94"/>
      <c r="DW121" s="94"/>
      <c r="DX121" s="122"/>
    </row>
    <row r="122" spans="1:128" ht="7" customHeight="1">
      <c r="A122" s="175"/>
      <c r="B122" s="176"/>
      <c r="C122" s="176"/>
      <c r="D122" s="176"/>
      <c r="E122" s="176"/>
      <c r="F122" s="176"/>
      <c r="G122" s="176"/>
      <c r="H122" s="94"/>
      <c r="I122" s="94"/>
      <c r="J122" s="94"/>
      <c r="K122" s="94"/>
      <c r="L122" s="94"/>
      <c r="M122" s="94"/>
      <c r="N122" s="98"/>
      <c r="O122" s="98"/>
      <c r="P122" s="98"/>
      <c r="Q122" s="98"/>
      <c r="R122" s="98"/>
      <c r="S122" s="98"/>
      <c r="T122" s="98"/>
      <c r="U122" s="104" t="str">
        <f>IF(H122="","",ROUNDDOWN(N122/R122,3))</f>
        <v/>
      </c>
      <c r="V122" s="104"/>
      <c r="W122" s="104"/>
      <c r="X122" s="104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4"/>
      <c r="AK122" s="94"/>
      <c r="AL122" s="94"/>
      <c r="AM122" s="94"/>
      <c r="AN122" s="122"/>
      <c r="AO122" s="4"/>
      <c r="AP122" s="4"/>
      <c r="AQ122" s="4"/>
      <c r="AS122" s="175"/>
      <c r="AT122" s="176"/>
      <c r="AU122" s="176"/>
      <c r="AV122" s="176"/>
      <c r="AW122" s="176"/>
      <c r="AX122" s="176"/>
      <c r="AY122" s="176"/>
      <c r="AZ122" s="94"/>
      <c r="BA122" s="94"/>
      <c r="BB122" s="94"/>
      <c r="BC122" s="94"/>
      <c r="BD122" s="94"/>
      <c r="BE122" s="94"/>
      <c r="BF122" s="98"/>
      <c r="BG122" s="98"/>
      <c r="BH122" s="98"/>
      <c r="BI122" s="98"/>
      <c r="BJ122" s="98"/>
      <c r="BK122" s="98"/>
      <c r="BL122" s="98"/>
      <c r="BM122" s="104" t="str">
        <f>IF(AZ122="","",ROUNDDOWN(BF122/BJ122,3))</f>
        <v/>
      </c>
      <c r="BN122" s="104"/>
      <c r="BO122" s="104"/>
      <c r="BP122" s="104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4"/>
      <c r="CC122" s="94"/>
      <c r="CD122" s="94"/>
      <c r="CE122" s="94"/>
      <c r="CF122" s="122"/>
      <c r="CK122" s="175"/>
      <c r="CL122" s="176"/>
      <c r="CM122" s="176"/>
      <c r="CN122" s="176"/>
      <c r="CO122" s="176"/>
      <c r="CP122" s="176"/>
      <c r="CQ122" s="176"/>
      <c r="CR122" s="94"/>
      <c r="CS122" s="94"/>
      <c r="CT122" s="94"/>
      <c r="CU122" s="94"/>
      <c r="CV122" s="94"/>
      <c r="CW122" s="94"/>
      <c r="CX122" s="98"/>
      <c r="CY122" s="98"/>
      <c r="CZ122" s="98"/>
      <c r="DA122" s="98"/>
      <c r="DB122" s="98"/>
      <c r="DC122" s="98"/>
      <c r="DD122" s="98"/>
      <c r="DE122" s="104" t="str">
        <f>IF(CR122="","",ROUNDDOWN(CX122/DB122,3))</f>
        <v/>
      </c>
      <c r="DF122" s="104"/>
      <c r="DG122" s="104"/>
      <c r="DH122" s="104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4"/>
      <c r="DU122" s="94"/>
      <c r="DV122" s="94"/>
      <c r="DW122" s="94"/>
      <c r="DX122" s="122"/>
    </row>
    <row r="123" spans="1:128" ht="7" customHeight="1">
      <c r="A123" s="177"/>
      <c r="B123" s="97"/>
      <c r="C123" s="97"/>
      <c r="D123" s="97"/>
      <c r="E123" s="97"/>
      <c r="F123" s="97"/>
      <c r="G123" s="97"/>
      <c r="H123" s="94"/>
      <c r="I123" s="94"/>
      <c r="J123" s="94"/>
      <c r="K123" s="94"/>
      <c r="L123" s="94"/>
      <c r="M123" s="94"/>
      <c r="N123" s="98"/>
      <c r="O123" s="98"/>
      <c r="P123" s="98"/>
      <c r="Q123" s="98"/>
      <c r="R123" s="98"/>
      <c r="S123" s="98"/>
      <c r="T123" s="98"/>
      <c r="U123" s="104"/>
      <c r="V123" s="104"/>
      <c r="W123" s="104"/>
      <c r="X123" s="104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4"/>
      <c r="AK123" s="94"/>
      <c r="AL123" s="94"/>
      <c r="AM123" s="94"/>
      <c r="AN123" s="122"/>
      <c r="AO123" s="4"/>
      <c r="AP123" s="4"/>
      <c r="AQ123" s="4"/>
      <c r="AS123" s="177"/>
      <c r="AT123" s="97"/>
      <c r="AU123" s="97"/>
      <c r="AV123" s="97"/>
      <c r="AW123" s="97"/>
      <c r="AX123" s="97"/>
      <c r="AY123" s="97"/>
      <c r="AZ123" s="94"/>
      <c r="BA123" s="94"/>
      <c r="BB123" s="94"/>
      <c r="BC123" s="94"/>
      <c r="BD123" s="94"/>
      <c r="BE123" s="94"/>
      <c r="BF123" s="98"/>
      <c r="BG123" s="98"/>
      <c r="BH123" s="98"/>
      <c r="BI123" s="98"/>
      <c r="BJ123" s="98"/>
      <c r="BK123" s="98"/>
      <c r="BL123" s="98"/>
      <c r="BM123" s="104"/>
      <c r="BN123" s="104"/>
      <c r="BO123" s="104"/>
      <c r="BP123" s="104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4"/>
      <c r="CC123" s="94"/>
      <c r="CD123" s="94"/>
      <c r="CE123" s="94"/>
      <c r="CF123" s="122"/>
      <c r="CK123" s="177"/>
      <c r="CL123" s="97"/>
      <c r="CM123" s="97"/>
      <c r="CN123" s="97"/>
      <c r="CO123" s="97"/>
      <c r="CP123" s="97"/>
      <c r="CQ123" s="97"/>
      <c r="CR123" s="94"/>
      <c r="CS123" s="94"/>
      <c r="CT123" s="94"/>
      <c r="CU123" s="94"/>
      <c r="CV123" s="94"/>
      <c r="CW123" s="94"/>
      <c r="CX123" s="98"/>
      <c r="CY123" s="98"/>
      <c r="CZ123" s="98"/>
      <c r="DA123" s="98"/>
      <c r="DB123" s="98"/>
      <c r="DC123" s="98"/>
      <c r="DD123" s="98"/>
      <c r="DE123" s="104"/>
      <c r="DF123" s="104"/>
      <c r="DG123" s="104"/>
      <c r="DH123" s="104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4"/>
      <c r="DU123" s="94"/>
      <c r="DV123" s="94"/>
      <c r="DW123" s="94"/>
      <c r="DX123" s="122"/>
    </row>
    <row r="124" spans="1:128" ht="7" customHeight="1">
      <c r="A124" s="175"/>
      <c r="B124" s="176"/>
      <c r="C124" s="176"/>
      <c r="D124" s="176"/>
      <c r="E124" s="176"/>
      <c r="F124" s="176"/>
      <c r="G124" s="176"/>
      <c r="H124" s="94"/>
      <c r="I124" s="94"/>
      <c r="J124" s="94"/>
      <c r="K124" s="94"/>
      <c r="L124" s="94"/>
      <c r="M124" s="94"/>
      <c r="N124" s="98"/>
      <c r="O124" s="98"/>
      <c r="P124" s="98"/>
      <c r="Q124" s="98"/>
      <c r="R124" s="98"/>
      <c r="S124" s="98"/>
      <c r="T124" s="98"/>
      <c r="U124" s="104" t="str">
        <f>IF(H124="","",ROUNDDOWN(N124/R124,3))</f>
        <v/>
      </c>
      <c r="V124" s="104"/>
      <c r="W124" s="104"/>
      <c r="X124" s="104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4"/>
      <c r="AK124" s="94"/>
      <c r="AL124" s="94"/>
      <c r="AM124" s="94"/>
      <c r="AN124" s="122"/>
      <c r="AO124" s="4"/>
      <c r="AP124" s="4"/>
      <c r="AQ124" s="4"/>
      <c r="AS124" s="175"/>
      <c r="AT124" s="176"/>
      <c r="AU124" s="176"/>
      <c r="AV124" s="176"/>
      <c r="AW124" s="176"/>
      <c r="AX124" s="176"/>
      <c r="AY124" s="176"/>
      <c r="AZ124" s="94"/>
      <c r="BA124" s="94"/>
      <c r="BB124" s="94"/>
      <c r="BC124" s="94"/>
      <c r="BD124" s="94"/>
      <c r="BE124" s="94"/>
      <c r="BF124" s="98"/>
      <c r="BG124" s="98"/>
      <c r="BH124" s="98"/>
      <c r="BI124" s="98"/>
      <c r="BJ124" s="98"/>
      <c r="BK124" s="98"/>
      <c r="BL124" s="98"/>
      <c r="BM124" s="104" t="str">
        <f>IF(AZ124="","",ROUNDDOWN(BF124/BJ124,3))</f>
        <v/>
      </c>
      <c r="BN124" s="104"/>
      <c r="BO124" s="104"/>
      <c r="BP124" s="104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4"/>
      <c r="CC124" s="94"/>
      <c r="CD124" s="94"/>
      <c r="CE124" s="94"/>
      <c r="CF124" s="122"/>
      <c r="CK124" s="175"/>
      <c r="CL124" s="176"/>
      <c r="CM124" s="176"/>
      <c r="CN124" s="176"/>
      <c r="CO124" s="176"/>
      <c r="CP124" s="176"/>
      <c r="CQ124" s="176"/>
      <c r="CR124" s="94"/>
      <c r="CS124" s="94"/>
      <c r="CT124" s="94"/>
      <c r="CU124" s="94"/>
      <c r="CV124" s="94"/>
      <c r="CW124" s="94"/>
      <c r="CX124" s="98"/>
      <c r="CY124" s="98"/>
      <c r="CZ124" s="98"/>
      <c r="DA124" s="98"/>
      <c r="DB124" s="98"/>
      <c r="DC124" s="98"/>
      <c r="DD124" s="98"/>
      <c r="DE124" s="104" t="str">
        <f>IF(CR124="","",ROUNDDOWN(CX124/DB124,3))</f>
        <v/>
      </c>
      <c r="DF124" s="104"/>
      <c r="DG124" s="104"/>
      <c r="DH124" s="104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4"/>
      <c r="DU124" s="94"/>
      <c r="DV124" s="94"/>
      <c r="DW124" s="94"/>
      <c r="DX124" s="122"/>
    </row>
    <row r="125" spans="1:128" ht="7" customHeight="1">
      <c r="A125" s="177"/>
      <c r="B125" s="97"/>
      <c r="C125" s="97"/>
      <c r="D125" s="97"/>
      <c r="E125" s="97"/>
      <c r="F125" s="97"/>
      <c r="G125" s="97"/>
      <c r="H125" s="94"/>
      <c r="I125" s="94"/>
      <c r="J125" s="94"/>
      <c r="K125" s="94"/>
      <c r="L125" s="94"/>
      <c r="M125" s="94"/>
      <c r="N125" s="98"/>
      <c r="O125" s="98"/>
      <c r="P125" s="98"/>
      <c r="Q125" s="98"/>
      <c r="R125" s="98"/>
      <c r="S125" s="98"/>
      <c r="T125" s="98"/>
      <c r="U125" s="104"/>
      <c r="V125" s="104"/>
      <c r="W125" s="104"/>
      <c r="X125" s="104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4"/>
      <c r="AK125" s="94"/>
      <c r="AL125" s="94"/>
      <c r="AM125" s="94"/>
      <c r="AN125" s="122"/>
      <c r="AO125" s="4"/>
      <c r="AP125" s="4"/>
      <c r="AQ125" s="4"/>
      <c r="AS125" s="177"/>
      <c r="AT125" s="97"/>
      <c r="AU125" s="97"/>
      <c r="AV125" s="97"/>
      <c r="AW125" s="97"/>
      <c r="AX125" s="97"/>
      <c r="AY125" s="97"/>
      <c r="AZ125" s="94"/>
      <c r="BA125" s="94"/>
      <c r="BB125" s="94"/>
      <c r="BC125" s="94"/>
      <c r="BD125" s="94"/>
      <c r="BE125" s="94"/>
      <c r="BF125" s="98"/>
      <c r="BG125" s="98"/>
      <c r="BH125" s="98"/>
      <c r="BI125" s="98"/>
      <c r="BJ125" s="98"/>
      <c r="BK125" s="98"/>
      <c r="BL125" s="98"/>
      <c r="BM125" s="104"/>
      <c r="BN125" s="104"/>
      <c r="BO125" s="104"/>
      <c r="BP125" s="104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4"/>
      <c r="CC125" s="94"/>
      <c r="CD125" s="94"/>
      <c r="CE125" s="94"/>
      <c r="CF125" s="122"/>
      <c r="CK125" s="177"/>
      <c r="CL125" s="97"/>
      <c r="CM125" s="97"/>
      <c r="CN125" s="97"/>
      <c r="CO125" s="97"/>
      <c r="CP125" s="97"/>
      <c r="CQ125" s="97"/>
      <c r="CR125" s="94"/>
      <c r="CS125" s="94"/>
      <c r="CT125" s="94"/>
      <c r="CU125" s="94"/>
      <c r="CV125" s="94"/>
      <c r="CW125" s="94"/>
      <c r="CX125" s="98"/>
      <c r="CY125" s="98"/>
      <c r="CZ125" s="98"/>
      <c r="DA125" s="98"/>
      <c r="DB125" s="98"/>
      <c r="DC125" s="98"/>
      <c r="DD125" s="98"/>
      <c r="DE125" s="104"/>
      <c r="DF125" s="104"/>
      <c r="DG125" s="104"/>
      <c r="DH125" s="104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98"/>
      <c r="DT125" s="94"/>
      <c r="DU125" s="94"/>
      <c r="DV125" s="94"/>
      <c r="DW125" s="94"/>
      <c r="DX125" s="122"/>
    </row>
    <row r="126" spans="1:128" ht="7" customHeight="1">
      <c r="A126" s="178"/>
      <c r="B126" s="179"/>
      <c r="C126" s="179"/>
      <c r="D126" s="179"/>
      <c r="E126" s="179"/>
      <c r="F126" s="179"/>
      <c r="G126" s="179"/>
      <c r="H126" s="94"/>
      <c r="I126" s="94"/>
      <c r="J126" s="94"/>
      <c r="K126" s="94"/>
      <c r="L126" s="94"/>
      <c r="M126" s="94"/>
      <c r="N126" s="98"/>
      <c r="O126" s="98"/>
      <c r="P126" s="98"/>
      <c r="Q126" s="98"/>
      <c r="R126" s="98"/>
      <c r="S126" s="98"/>
      <c r="T126" s="98"/>
      <c r="U126" s="104" t="str">
        <f>IF(H126="","",ROUNDDOWN(N126/R126,3))</f>
        <v/>
      </c>
      <c r="V126" s="104"/>
      <c r="W126" s="104"/>
      <c r="X126" s="104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4"/>
      <c r="AK126" s="94"/>
      <c r="AL126" s="94"/>
      <c r="AM126" s="94"/>
      <c r="AN126" s="122"/>
      <c r="AO126" s="4"/>
      <c r="AP126" s="4"/>
      <c r="AQ126" s="4"/>
      <c r="AS126" s="178"/>
      <c r="AT126" s="179"/>
      <c r="AU126" s="179"/>
      <c r="AV126" s="179"/>
      <c r="AW126" s="179"/>
      <c r="AX126" s="179"/>
      <c r="AY126" s="179"/>
      <c r="AZ126" s="94"/>
      <c r="BA126" s="94"/>
      <c r="BB126" s="94"/>
      <c r="BC126" s="94"/>
      <c r="BD126" s="94"/>
      <c r="BE126" s="94"/>
      <c r="BF126" s="98"/>
      <c r="BG126" s="98"/>
      <c r="BH126" s="98"/>
      <c r="BI126" s="98"/>
      <c r="BJ126" s="98"/>
      <c r="BK126" s="98"/>
      <c r="BL126" s="98"/>
      <c r="BM126" s="104" t="str">
        <f>IF(AZ126="","",ROUNDDOWN(BF126/BJ126,3))</f>
        <v/>
      </c>
      <c r="BN126" s="104"/>
      <c r="BO126" s="104"/>
      <c r="BP126" s="104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4"/>
      <c r="CC126" s="94"/>
      <c r="CD126" s="94"/>
      <c r="CE126" s="94"/>
      <c r="CF126" s="122"/>
      <c r="CK126" s="178"/>
      <c r="CL126" s="179"/>
      <c r="CM126" s="179"/>
      <c r="CN126" s="179"/>
      <c r="CO126" s="179"/>
      <c r="CP126" s="179"/>
      <c r="CQ126" s="179"/>
      <c r="CR126" s="94"/>
      <c r="CS126" s="94"/>
      <c r="CT126" s="94"/>
      <c r="CU126" s="94"/>
      <c r="CV126" s="94"/>
      <c r="CW126" s="94"/>
      <c r="CX126" s="98"/>
      <c r="CY126" s="98"/>
      <c r="CZ126" s="98"/>
      <c r="DA126" s="98"/>
      <c r="DB126" s="98"/>
      <c r="DC126" s="98"/>
      <c r="DD126" s="98"/>
      <c r="DE126" s="104" t="str">
        <f>IF(CR126="","",ROUNDDOWN(CX126/DB126,3))</f>
        <v/>
      </c>
      <c r="DF126" s="104"/>
      <c r="DG126" s="104"/>
      <c r="DH126" s="104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98"/>
      <c r="DT126" s="94"/>
      <c r="DU126" s="94"/>
      <c r="DV126" s="94"/>
      <c r="DW126" s="94"/>
      <c r="DX126" s="122"/>
    </row>
    <row r="127" spans="1:128" ht="7" customHeight="1" thickBot="1">
      <c r="A127" s="180"/>
      <c r="B127" s="181"/>
      <c r="C127" s="181"/>
      <c r="D127" s="181"/>
      <c r="E127" s="181"/>
      <c r="F127" s="181"/>
      <c r="G127" s="181"/>
      <c r="H127" s="94"/>
      <c r="I127" s="94"/>
      <c r="J127" s="94"/>
      <c r="K127" s="94"/>
      <c r="L127" s="94"/>
      <c r="M127" s="94"/>
      <c r="N127" s="98"/>
      <c r="O127" s="98"/>
      <c r="P127" s="98"/>
      <c r="Q127" s="98"/>
      <c r="R127" s="98"/>
      <c r="S127" s="98"/>
      <c r="T127" s="98"/>
      <c r="U127" s="104"/>
      <c r="V127" s="104"/>
      <c r="W127" s="104"/>
      <c r="X127" s="10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3"/>
      <c r="AK127" s="133"/>
      <c r="AL127" s="133"/>
      <c r="AM127" s="133"/>
      <c r="AN127" s="138"/>
      <c r="AO127" s="4"/>
      <c r="AP127" s="4"/>
      <c r="AQ127" s="4"/>
      <c r="AS127" s="180"/>
      <c r="AT127" s="181"/>
      <c r="AU127" s="181"/>
      <c r="AV127" s="181"/>
      <c r="AW127" s="181"/>
      <c r="AX127" s="181"/>
      <c r="AY127" s="181"/>
      <c r="AZ127" s="94"/>
      <c r="BA127" s="94"/>
      <c r="BB127" s="94"/>
      <c r="BC127" s="94"/>
      <c r="BD127" s="94"/>
      <c r="BE127" s="94"/>
      <c r="BF127" s="98"/>
      <c r="BG127" s="98"/>
      <c r="BH127" s="98"/>
      <c r="BI127" s="98"/>
      <c r="BJ127" s="98"/>
      <c r="BK127" s="98"/>
      <c r="BL127" s="98"/>
      <c r="BM127" s="104"/>
      <c r="BN127" s="104"/>
      <c r="BO127" s="104"/>
      <c r="BP127" s="104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6"/>
      <c r="CC127" s="136"/>
      <c r="CD127" s="136"/>
      <c r="CE127" s="136"/>
      <c r="CF127" s="137"/>
      <c r="CK127" s="180"/>
      <c r="CL127" s="181"/>
      <c r="CM127" s="181"/>
      <c r="CN127" s="181"/>
      <c r="CO127" s="181"/>
      <c r="CP127" s="181"/>
      <c r="CQ127" s="181"/>
      <c r="CR127" s="94"/>
      <c r="CS127" s="94"/>
      <c r="CT127" s="94"/>
      <c r="CU127" s="94"/>
      <c r="CV127" s="94"/>
      <c r="CW127" s="94"/>
      <c r="CX127" s="98"/>
      <c r="CY127" s="98"/>
      <c r="CZ127" s="98"/>
      <c r="DA127" s="98"/>
      <c r="DB127" s="98"/>
      <c r="DC127" s="98"/>
      <c r="DD127" s="98"/>
      <c r="DE127" s="104"/>
      <c r="DF127" s="104"/>
      <c r="DG127" s="104"/>
      <c r="DH127" s="104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6"/>
      <c r="DU127" s="136"/>
      <c r="DV127" s="136"/>
      <c r="DW127" s="136"/>
      <c r="DX127" s="137"/>
    </row>
    <row r="128" spans="1:128" ht="7" hidden="1" customHeight="1">
      <c r="A128" s="53"/>
      <c r="B128" s="53"/>
      <c r="C128" s="53"/>
      <c r="D128" s="53"/>
      <c r="E128" s="53"/>
      <c r="F128" s="53"/>
      <c r="G128" s="53"/>
      <c r="H128" s="94"/>
      <c r="I128" s="94"/>
      <c r="J128" s="94"/>
      <c r="K128" s="94"/>
      <c r="L128" s="94"/>
      <c r="M128" s="94"/>
      <c r="N128" s="98">
        <f>SUM(N116:Q127)</f>
        <v>0</v>
      </c>
      <c r="O128" s="98"/>
      <c r="P128" s="98"/>
      <c r="Q128" s="98"/>
      <c r="R128" s="98"/>
      <c r="S128" s="98"/>
      <c r="T128" s="98"/>
      <c r="U128" s="104" t="str">
        <f>IF(H128="","",ROUNDDOWN(N128/R128,3))</f>
        <v/>
      </c>
      <c r="V128" s="104"/>
      <c r="W128" s="104"/>
      <c r="X128" s="104"/>
      <c r="Y128" s="60"/>
      <c r="Z128" s="61"/>
      <c r="AA128" s="61"/>
      <c r="AB128" s="61"/>
      <c r="AC128" s="61"/>
      <c r="AD128" s="60"/>
      <c r="AE128" s="61"/>
      <c r="AF128" s="62"/>
      <c r="AG128" s="61"/>
      <c r="AH128" s="61"/>
      <c r="AI128" s="61"/>
      <c r="AJ128" s="63"/>
      <c r="AK128" s="64"/>
      <c r="AL128" s="64"/>
      <c r="AM128" s="64"/>
      <c r="AN128" s="65"/>
      <c r="AO128" s="4"/>
      <c r="AP128" s="4"/>
      <c r="AQ128" s="4"/>
      <c r="AS128" s="53"/>
      <c r="AT128" s="53"/>
      <c r="AU128" s="53"/>
      <c r="AV128" s="53"/>
      <c r="AW128" s="53"/>
      <c r="AX128" s="53"/>
      <c r="AY128" s="53"/>
      <c r="AZ128" s="94"/>
      <c r="BA128" s="94"/>
      <c r="BB128" s="94"/>
      <c r="BC128" s="94"/>
      <c r="BD128" s="94"/>
      <c r="BE128" s="94"/>
      <c r="BF128" s="98">
        <f>SUM(BF116:BI127)</f>
        <v>0</v>
      </c>
      <c r="BG128" s="98"/>
      <c r="BH128" s="98"/>
      <c r="BI128" s="98"/>
      <c r="BJ128" s="98"/>
      <c r="BK128" s="98"/>
      <c r="BL128" s="98"/>
      <c r="BM128" s="104" t="str">
        <f>IF(AZ128="","",ROUNDDOWN(BF128/BJ128,3))</f>
        <v/>
      </c>
      <c r="BN128" s="104"/>
      <c r="BO128" s="104"/>
      <c r="BP128" s="104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"/>
      <c r="CC128" s="4"/>
      <c r="CD128" s="4"/>
      <c r="CE128" s="4"/>
      <c r="CF128" s="4"/>
      <c r="CK128" s="53"/>
      <c r="CL128" s="53"/>
      <c r="CM128" s="53"/>
      <c r="CN128" s="53"/>
      <c r="CO128" s="53"/>
      <c r="CP128" s="53"/>
      <c r="CQ128" s="53"/>
      <c r="CR128" s="94"/>
      <c r="CS128" s="94"/>
      <c r="CT128" s="94"/>
      <c r="CU128" s="94"/>
      <c r="CV128" s="94"/>
      <c r="CW128" s="94"/>
      <c r="CX128" s="98">
        <f>SUM(CX116:DA127)</f>
        <v>0</v>
      </c>
      <c r="CY128" s="98"/>
      <c r="CZ128" s="98"/>
      <c r="DA128" s="98"/>
      <c r="DB128" s="98"/>
      <c r="DC128" s="98"/>
      <c r="DD128" s="98"/>
      <c r="DE128" s="104" t="str">
        <f>IF(CR128="","",ROUNDDOWN(CX128/DB128,3))</f>
        <v/>
      </c>
      <c r="DF128" s="104"/>
      <c r="DG128" s="104"/>
      <c r="DH128" s="104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"/>
      <c r="DU128" s="4"/>
      <c r="DV128" s="4"/>
      <c r="DW128" s="4"/>
      <c r="DX128" s="4"/>
    </row>
    <row r="129" spans="1:128" ht="7" hidden="1" customHeight="1">
      <c r="A129" s="53"/>
      <c r="B129" s="53"/>
      <c r="C129" s="53"/>
      <c r="D129" s="53"/>
      <c r="E129" s="53"/>
      <c r="F129" s="53"/>
      <c r="G129" s="53"/>
      <c r="H129" s="94"/>
      <c r="I129" s="94"/>
      <c r="J129" s="94"/>
      <c r="K129" s="94"/>
      <c r="L129" s="94"/>
      <c r="M129" s="94"/>
      <c r="N129" s="134"/>
      <c r="O129" s="134"/>
      <c r="P129" s="134"/>
      <c r="Q129" s="134"/>
      <c r="R129" s="98"/>
      <c r="S129" s="98"/>
      <c r="T129" s="98"/>
      <c r="U129" s="104"/>
      <c r="V129" s="104"/>
      <c r="W129" s="104"/>
      <c r="X129" s="104"/>
      <c r="Y129" s="60"/>
      <c r="Z129" s="61"/>
      <c r="AA129" s="61"/>
      <c r="AB129" s="61"/>
      <c r="AC129" s="61"/>
      <c r="AD129" s="60"/>
      <c r="AE129" s="61"/>
      <c r="AF129" s="62"/>
      <c r="AG129" s="61"/>
      <c r="AH129" s="61"/>
      <c r="AI129" s="61"/>
      <c r="AJ129" s="63"/>
      <c r="AK129" s="64"/>
      <c r="AL129" s="64"/>
      <c r="AM129" s="64"/>
      <c r="AN129" s="65"/>
      <c r="AO129" s="4"/>
      <c r="AP129" s="4"/>
      <c r="AQ129" s="4"/>
      <c r="AS129" s="53"/>
      <c r="AT129" s="53"/>
      <c r="AU129" s="53"/>
      <c r="AV129" s="53"/>
      <c r="AW129" s="53"/>
      <c r="AX129" s="53"/>
      <c r="AY129" s="53"/>
      <c r="AZ129" s="94"/>
      <c r="BA129" s="94"/>
      <c r="BB129" s="94"/>
      <c r="BC129" s="94"/>
      <c r="BD129" s="94"/>
      <c r="BE129" s="94"/>
      <c r="BF129" s="134"/>
      <c r="BG129" s="134"/>
      <c r="BH129" s="134"/>
      <c r="BI129" s="134"/>
      <c r="BJ129" s="98"/>
      <c r="BK129" s="98"/>
      <c r="BL129" s="98"/>
      <c r="BM129" s="104"/>
      <c r="BN129" s="104"/>
      <c r="BO129" s="104"/>
      <c r="BP129" s="104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"/>
      <c r="CC129" s="4"/>
      <c r="CD129" s="4"/>
      <c r="CE129" s="4"/>
      <c r="CF129" s="4"/>
      <c r="CK129" s="53"/>
      <c r="CL129" s="53"/>
      <c r="CM129" s="53"/>
      <c r="CN129" s="53"/>
      <c r="CO129" s="53"/>
      <c r="CP129" s="53"/>
      <c r="CQ129" s="53"/>
      <c r="CR129" s="94"/>
      <c r="CS129" s="94"/>
      <c r="CT129" s="94"/>
      <c r="CU129" s="94"/>
      <c r="CV129" s="94"/>
      <c r="CW129" s="94"/>
      <c r="CX129" s="134"/>
      <c r="CY129" s="134"/>
      <c r="CZ129" s="134"/>
      <c r="DA129" s="134"/>
      <c r="DB129" s="98"/>
      <c r="DC129" s="98"/>
      <c r="DD129" s="98"/>
      <c r="DE129" s="104"/>
      <c r="DF129" s="104"/>
      <c r="DG129" s="104"/>
      <c r="DH129" s="104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"/>
      <c r="DU129" s="4"/>
      <c r="DV129" s="4"/>
      <c r="DW129" s="4"/>
      <c r="DX129" s="4"/>
    </row>
    <row r="130" spans="1:128" ht="6" customHeight="1">
      <c r="A130" s="41"/>
      <c r="B130" s="41"/>
      <c r="C130" s="41"/>
      <c r="D130" s="41"/>
      <c r="E130" s="41"/>
      <c r="F130" s="41"/>
      <c r="G130" s="41"/>
      <c r="H130" s="143" t="str">
        <f>IF(N128=0,"","Total")</f>
        <v/>
      </c>
      <c r="I130" s="94"/>
      <c r="J130" s="94"/>
      <c r="K130" s="94"/>
      <c r="L130" s="94"/>
      <c r="M130" s="94"/>
      <c r="N130" s="98" t="str">
        <f>IF(H130="","",SUM(N116:Q127))</f>
        <v/>
      </c>
      <c r="O130" s="98"/>
      <c r="P130" s="98"/>
      <c r="Q130" s="98"/>
      <c r="R130" s="98" t="str">
        <f>IF(H130="","",SUM(R116:T127))</f>
        <v/>
      </c>
      <c r="S130" s="98"/>
      <c r="T130" s="98"/>
      <c r="U130" s="104" t="str">
        <f>IF(H130="","",ROUNDDOWN(N130/R130,3))</f>
        <v/>
      </c>
      <c r="V130" s="104"/>
      <c r="W130" s="104"/>
      <c r="X130" s="140"/>
      <c r="Y130" s="202" t="s">
        <v>30</v>
      </c>
      <c r="Z130" s="203"/>
      <c r="AA130" s="203"/>
      <c r="AB130" s="203"/>
      <c r="AC130" s="203"/>
      <c r="AD130" s="206" t="str">
        <f>IF(N130="","",N130+N130*0.4)</f>
        <v/>
      </c>
      <c r="AE130" s="194"/>
      <c r="AF130" s="207"/>
      <c r="AG130" s="194" t="str">
        <f>R130</f>
        <v/>
      </c>
      <c r="AH130" s="194"/>
      <c r="AI130" s="194"/>
      <c r="AJ130" s="196" t="str">
        <f>IF(AD130="","",ROUNDDOWN(AD130/AG130,3))</f>
        <v/>
      </c>
      <c r="AK130" s="197"/>
      <c r="AL130" s="197"/>
      <c r="AM130" s="197"/>
      <c r="AN130" s="198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143" t="str">
        <f>IF(BF128=0,"","Total")</f>
        <v/>
      </c>
      <c r="BA130" s="94"/>
      <c r="BB130" s="94"/>
      <c r="BC130" s="94"/>
      <c r="BD130" s="94"/>
      <c r="BE130" s="94"/>
      <c r="BF130" s="98" t="str">
        <f>IF(AZ130="","",SUM(BF116:BI127))</f>
        <v/>
      </c>
      <c r="BG130" s="98"/>
      <c r="BH130" s="98"/>
      <c r="BI130" s="98"/>
      <c r="BJ130" s="98" t="str">
        <f>IF(AZ130="","",SUM(BJ116:BL127))</f>
        <v/>
      </c>
      <c r="BK130" s="98"/>
      <c r="BL130" s="98"/>
      <c r="BM130" s="104" t="str">
        <f>IF(AZ130="","",ROUNDDOWN(BF130/BJ130,3))</f>
        <v/>
      </c>
      <c r="BN130" s="104"/>
      <c r="BO130" s="104"/>
      <c r="BP130" s="140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K130" s="41"/>
      <c r="CL130" s="41"/>
      <c r="CM130" s="41"/>
      <c r="CN130" s="41"/>
      <c r="CO130" s="41"/>
      <c r="CP130" s="41"/>
      <c r="CQ130" s="41"/>
      <c r="CR130" s="143" t="str">
        <f>IF(CX128=0,"","Total")</f>
        <v/>
      </c>
      <c r="CS130" s="94"/>
      <c r="CT130" s="94"/>
      <c r="CU130" s="94"/>
      <c r="CV130" s="94"/>
      <c r="CW130" s="94"/>
      <c r="CX130" s="98" t="str">
        <f>IF(CR130="","",SUM(CX116:DA127))</f>
        <v/>
      </c>
      <c r="CY130" s="98"/>
      <c r="CZ130" s="98"/>
      <c r="DA130" s="98"/>
      <c r="DB130" s="98" t="str">
        <f>IF(CR130="","",SUM(DB116:DD127))</f>
        <v/>
      </c>
      <c r="DC130" s="98"/>
      <c r="DD130" s="98"/>
      <c r="DE130" s="104" t="str">
        <f>IF(CR130="","",ROUNDDOWN(CX130/DB130,3))</f>
        <v/>
      </c>
      <c r="DF130" s="104"/>
      <c r="DG130" s="104"/>
      <c r="DH130" s="140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</row>
    <row r="131" spans="1:128" ht="6" customHeight="1" thickBot="1">
      <c r="A131" s="41"/>
      <c r="B131" s="41"/>
      <c r="C131" s="41"/>
      <c r="D131" s="41"/>
      <c r="E131" s="41"/>
      <c r="F131" s="41"/>
      <c r="G131" s="41"/>
      <c r="H131" s="144"/>
      <c r="I131" s="136"/>
      <c r="J131" s="136"/>
      <c r="K131" s="136"/>
      <c r="L131" s="136"/>
      <c r="M131" s="136"/>
      <c r="N131" s="135"/>
      <c r="O131" s="135"/>
      <c r="P131" s="135"/>
      <c r="Q131" s="135"/>
      <c r="R131" s="135"/>
      <c r="S131" s="135"/>
      <c r="T131" s="135"/>
      <c r="U131" s="141"/>
      <c r="V131" s="141"/>
      <c r="W131" s="141"/>
      <c r="X131" s="142"/>
      <c r="Y131" s="204"/>
      <c r="Z131" s="205"/>
      <c r="AA131" s="205"/>
      <c r="AB131" s="205"/>
      <c r="AC131" s="205"/>
      <c r="AD131" s="208"/>
      <c r="AE131" s="195"/>
      <c r="AF131" s="209"/>
      <c r="AG131" s="195"/>
      <c r="AH131" s="195"/>
      <c r="AI131" s="195"/>
      <c r="AJ131" s="199"/>
      <c r="AK131" s="200"/>
      <c r="AL131" s="200"/>
      <c r="AM131" s="200"/>
      <c r="AN131" s="20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144"/>
      <c r="BA131" s="136"/>
      <c r="BB131" s="136"/>
      <c r="BC131" s="136"/>
      <c r="BD131" s="136"/>
      <c r="BE131" s="136"/>
      <c r="BF131" s="135"/>
      <c r="BG131" s="135"/>
      <c r="BH131" s="135"/>
      <c r="BI131" s="135"/>
      <c r="BJ131" s="135"/>
      <c r="BK131" s="135"/>
      <c r="BL131" s="135"/>
      <c r="BM131" s="141"/>
      <c r="BN131" s="141"/>
      <c r="BO131" s="141"/>
      <c r="BP131" s="142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K131" s="41"/>
      <c r="CL131" s="41"/>
      <c r="CM131" s="41"/>
      <c r="CN131" s="41"/>
      <c r="CO131" s="41"/>
      <c r="CP131" s="41"/>
      <c r="CQ131" s="41"/>
      <c r="CR131" s="144"/>
      <c r="CS131" s="136"/>
      <c r="CT131" s="136"/>
      <c r="CU131" s="136"/>
      <c r="CV131" s="136"/>
      <c r="CW131" s="136"/>
      <c r="CX131" s="135"/>
      <c r="CY131" s="135"/>
      <c r="CZ131" s="135"/>
      <c r="DA131" s="135"/>
      <c r="DB131" s="135"/>
      <c r="DC131" s="135"/>
      <c r="DD131" s="135"/>
      <c r="DE131" s="141"/>
      <c r="DF131" s="141"/>
      <c r="DG131" s="141"/>
      <c r="DH131" s="142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</row>
    <row r="132" spans="1:128" ht="6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0"/>
      <c r="V132" s="50"/>
      <c r="W132" s="50"/>
      <c r="X132" s="50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50"/>
      <c r="BN132" s="50"/>
      <c r="BO132" s="50"/>
      <c r="BP132" s="50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K132" s="41"/>
      <c r="CL132" s="41"/>
      <c r="CM132" s="41"/>
      <c r="CN132" s="41"/>
      <c r="CO132" s="41"/>
      <c r="CP132" s="41"/>
      <c r="CQ132" s="41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50"/>
      <c r="DF132" s="50"/>
      <c r="DG132" s="50"/>
      <c r="DH132" s="50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</row>
    <row r="133" spans="1:128" ht="6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0"/>
      <c r="V133" s="50"/>
      <c r="W133" s="50"/>
      <c r="X133" s="50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50"/>
      <c r="BN133" s="50"/>
      <c r="BO133" s="50"/>
      <c r="BP133" s="50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K133" s="41"/>
      <c r="CL133" s="41"/>
      <c r="CM133" s="41"/>
      <c r="CN133" s="41"/>
      <c r="CO133" s="41"/>
      <c r="CP133" s="41"/>
      <c r="CQ133" s="41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50"/>
      <c r="DF133" s="50"/>
      <c r="DG133" s="50"/>
      <c r="DH133" s="50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</row>
    <row r="134" spans="1:128" ht="6" customHeight="1" thickBo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0"/>
      <c r="V134" s="50"/>
      <c r="W134" s="50"/>
      <c r="X134" s="50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50"/>
      <c r="BN134" s="50"/>
      <c r="BO134" s="50"/>
      <c r="BP134" s="50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K134" s="41"/>
      <c r="CL134" s="41"/>
      <c r="CM134" s="41"/>
      <c r="CN134" s="41"/>
      <c r="CO134" s="41"/>
      <c r="CP134" s="41"/>
      <c r="CQ134" s="41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50"/>
      <c r="DF134" s="50"/>
      <c r="DG134" s="50"/>
      <c r="DH134" s="50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</row>
    <row r="135" spans="1:128" ht="6" customHeight="1">
      <c r="A135" s="161" t="s">
        <v>31</v>
      </c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3"/>
      <c r="AO135" s="47"/>
      <c r="AP135" s="47"/>
      <c r="AQ135" s="47"/>
      <c r="AS135" s="105" t="s">
        <v>32</v>
      </c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7"/>
      <c r="CK135" s="188" t="s">
        <v>33</v>
      </c>
      <c r="CL135" s="189"/>
      <c r="CM135" s="189"/>
      <c r="CN135" s="189"/>
      <c r="CO135" s="189"/>
      <c r="CP135" s="189"/>
      <c r="CQ135" s="189"/>
      <c r="CR135" s="189"/>
      <c r="CS135" s="189"/>
      <c r="CT135" s="189"/>
      <c r="CU135" s="189"/>
      <c r="CV135" s="189"/>
      <c r="CW135" s="189"/>
      <c r="CX135" s="189"/>
      <c r="CY135" s="189"/>
      <c r="CZ135" s="189"/>
      <c r="DA135" s="189"/>
      <c r="DB135" s="189"/>
      <c r="DC135" s="189"/>
      <c r="DD135" s="189"/>
      <c r="DE135" s="189"/>
      <c r="DF135" s="189"/>
      <c r="DG135" s="189"/>
      <c r="DH135" s="189"/>
      <c r="DI135" s="189"/>
      <c r="DJ135" s="189"/>
      <c r="DK135" s="189"/>
      <c r="DL135" s="189"/>
      <c r="DM135" s="189"/>
      <c r="DN135" s="189"/>
      <c r="DO135" s="189"/>
      <c r="DP135" s="189"/>
      <c r="DQ135" s="189"/>
      <c r="DR135" s="189"/>
      <c r="DS135" s="189"/>
      <c r="DT135" s="189"/>
      <c r="DU135" s="189"/>
      <c r="DV135" s="189"/>
      <c r="DW135" s="189"/>
      <c r="DX135" s="190"/>
    </row>
    <row r="136" spans="1:128" ht="6" customHeight="1">
      <c r="A136" s="164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6"/>
      <c r="AO136" s="47"/>
      <c r="AP136" s="47"/>
      <c r="AQ136" s="47"/>
      <c r="AS136" s="108"/>
      <c r="AT136" s="109"/>
      <c r="AU136" s="109"/>
      <c r="AV136" s="109"/>
      <c r="AW136" s="109"/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  <c r="BO136" s="109"/>
      <c r="BP136" s="109"/>
      <c r="BQ136" s="109"/>
      <c r="BR136" s="109"/>
      <c r="BS136" s="109"/>
      <c r="BT136" s="109"/>
      <c r="BU136" s="109"/>
      <c r="BV136" s="109"/>
      <c r="BW136" s="109"/>
      <c r="BX136" s="109"/>
      <c r="BY136" s="109"/>
      <c r="BZ136" s="109"/>
      <c r="CA136" s="109"/>
      <c r="CB136" s="109"/>
      <c r="CC136" s="109"/>
      <c r="CD136" s="109"/>
      <c r="CE136" s="109"/>
      <c r="CF136" s="110"/>
      <c r="CK136" s="191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  <c r="DJ136" s="192"/>
      <c r="DK136" s="192"/>
      <c r="DL136" s="192"/>
      <c r="DM136" s="192"/>
      <c r="DN136" s="192"/>
      <c r="DO136" s="192"/>
      <c r="DP136" s="192"/>
      <c r="DQ136" s="192"/>
      <c r="DR136" s="192"/>
      <c r="DS136" s="192"/>
      <c r="DT136" s="192"/>
      <c r="DU136" s="192"/>
      <c r="DV136" s="192"/>
      <c r="DW136" s="192"/>
      <c r="DX136" s="193"/>
    </row>
    <row r="137" spans="1:128" ht="6" customHeight="1">
      <c r="A137" s="155"/>
      <c r="B137" s="156"/>
      <c r="C137" s="156"/>
      <c r="D137" s="159"/>
      <c r="E137" s="97"/>
      <c r="F137" s="97"/>
      <c r="G137" s="97"/>
      <c r="H137" s="100" t="s">
        <v>11</v>
      </c>
      <c r="I137" s="97"/>
      <c r="J137" s="97"/>
      <c r="K137" s="97"/>
      <c r="L137" s="97"/>
      <c r="M137" s="97"/>
      <c r="N137" s="100" t="s">
        <v>7</v>
      </c>
      <c r="O137" s="97"/>
      <c r="P137" s="97"/>
      <c r="Q137" s="97"/>
      <c r="R137" s="100" t="s">
        <v>8</v>
      </c>
      <c r="S137" s="97"/>
      <c r="T137" s="97"/>
      <c r="U137" s="100" t="s">
        <v>12</v>
      </c>
      <c r="V137" s="97"/>
      <c r="W137" s="97"/>
      <c r="X137" s="97"/>
      <c r="Y137" s="100" t="s">
        <v>13</v>
      </c>
      <c r="Z137" s="97"/>
      <c r="AA137" s="97"/>
      <c r="AB137" s="97"/>
      <c r="AC137" s="100" t="s">
        <v>14</v>
      </c>
      <c r="AD137" s="97"/>
      <c r="AE137" s="97"/>
      <c r="AF137" s="97"/>
      <c r="AG137" s="97"/>
      <c r="AH137" s="97"/>
      <c r="AI137" s="97"/>
      <c r="AJ137" s="100" t="s">
        <v>15</v>
      </c>
      <c r="AK137" s="97"/>
      <c r="AL137" s="97"/>
      <c r="AM137" s="97"/>
      <c r="AN137" s="112"/>
      <c r="AO137" s="48"/>
      <c r="AP137" s="48"/>
      <c r="AQ137" s="48"/>
      <c r="AS137" s="155"/>
      <c r="AT137" s="156"/>
      <c r="AU137" s="156"/>
      <c r="AV137" s="159"/>
      <c r="AW137" s="97"/>
      <c r="AX137" s="97"/>
      <c r="AY137" s="97"/>
      <c r="AZ137" s="100" t="s">
        <v>11</v>
      </c>
      <c r="BA137" s="97"/>
      <c r="BB137" s="97"/>
      <c r="BC137" s="97"/>
      <c r="BD137" s="97"/>
      <c r="BE137" s="97"/>
      <c r="BF137" s="100" t="s">
        <v>7</v>
      </c>
      <c r="BG137" s="97"/>
      <c r="BH137" s="97"/>
      <c r="BI137" s="97"/>
      <c r="BJ137" s="100" t="s">
        <v>8</v>
      </c>
      <c r="BK137" s="97"/>
      <c r="BL137" s="97"/>
      <c r="BM137" s="100" t="s">
        <v>12</v>
      </c>
      <c r="BN137" s="97"/>
      <c r="BO137" s="97"/>
      <c r="BP137" s="97"/>
      <c r="BQ137" s="100" t="s">
        <v>13</v>
      </c>
      <c r="BR137" s="97"/>
      <c r="BS137" s="97"/>
      <c r="BT137" s="97"/>
      <c r="BU137" s="100" t="s">
        <v>14</v>
      </c>
      <c r="BV137" s="97"/>
      <c r="BW137" s="97"/>
      <c r="BX137" s="97"/>
      <c r="BY137" s="97"/>
      <c r="BZ137" s="97"/>
      <c r="CA137" s="97"/>
      <c r="CB137" s="100" t="s">
        <v>15</v>
      </c>
      <c r="CC137" s="97"/>
      <c r="CD137" s="97"/>
      <c r="CE137" s="97"/>
      <c r="CF137" s="112"/>
      <c r="CK137" s="155"/>
      <c r="CL137" s="156"/>
      <c r="CM137" s="156"/>
      <c r="CN137" s="159"/>
      <c r="CO137" s="97"/>
      <c r="CP137" s="97"/>
      <c r="CQ137" s="97"/>
      <c r="CR137" s="100" t="s">
        <v>11</v>
      </c>
      <c r="CS137" s="97"/>
      <c r="CT137" s="97"/>
      <c r="CU137" s="97"/>
      <c r="CV137" s="97"/>
      <c r="CW137" s="97"/>
      <c r="CX137" s="100" t="s">
        <v>7</v>
      </c>
      <c r="CY137" s="97"/>
      <c r="CZ137" s="97"/>
      <c r="DA137" s="97"/>
      <c r="DB137" s="100" t="s">
        <v>8</v>
      </c>
      <c r="DC137" s="97"/>
      <c r="DD137" s="97"/>
      <c r="DE137" s="100" t="s">
        <v>12</v>
      </c>
      <c r="DF137" s="97"/>
      <c r="DG137" s="97"/>
      <c r="DH137" s="97"/>
      <c r="DI137" s="100" t="s">
        <v>13</v>
      </c>
      <c r="DJ137" s="97"/>
      <c r="DK137" s="97"/>
      <c r="DL137" s="97"/>
      <c r="DM137" s="100" t="s">
        <v>14</v>
      </c>
      <c r="DN137" s="97"/>
      <c r="DO137" s="97"/>
      <c r="DP137" s="97"/>
      <c r="DQ137" s="97"/>
      <c r="DR137" s="97"/>
      <c r="DS137" s="97"/>
      <c r="DT137" s="100" t="s">
        <v>15</v>
      </c>
      <c r="DU137" s="97"/>
      <c r="DV137" s="97"/>
      <c r="DW137" s="97"/>
      <c r="DX137" s="112"/>
    </row>
    <row r="138" spans="1:128" ht="6" customHeight="1">
      <c r="A138" s="157"/>
      <c r="B138" s="158"/>
      <c r="C138" s="158"/>
      <c r="D138" s="160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112"/>
      <c r="AO138" s="48"/>
      <c r="AP138" s="48"/>
      <c r="AQ138" s="48"/>
      <c r="AS138" s="157"/>
      <c r="AT138" s="158"/>
      <c r="AU138" s="158"/>
      <c r="AV138" s="160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112"/>
      <c r="CK138" s="157"/>
      <c r="CL138" s="158"/>
      <c r="CM138" s="158"/>
      <c r="CN138" s="160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112"/>
    </row>
    <row r="139" spans="1:128" ht="7" customHeight="1">
      <c r="A139" s="171"/>
      <c r="B139" s="172"/>
      <c r="C139" s="172"/>
      <c r="D139" s="172"/>
      <c r="E139" s="172"/>
      <c r="F139" s="172"/>
      <c r="G139" s="172"/>
      <c r="H139" s="94"/>
      <c r="I139" s="94"/>
      <c r="J139" s="94"/>
      <c r="K139" s="94"/>
      <c r="L139" s="94"/>
      <c r="M139" s="94"/>
      <c r="N139" s="98"/>
      <c r="O139" s="98"/>
      <c r="P139" s="98"/>
      <c r="Q139" s="98"/>
      <c r="R139" s="98"/>
      <c r="S139" s="98"/>
      <c r="T139" s="98"/>
      <c r="U139" s="104" t="str">
        <f>IF(H139="","",ROUNDDOWN(N139/R139,3))</f>
        <v/>
      </c>
      <c r="V139" s="104"/>
      <c r="W139" s="104"/>
      <c r="X139" s="104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4"/>
      <c r="AK139" s="94"/>
      <c r="AL139" s="94"/>
      <c r="AM139" s="94"/>
      <c r="AN139" s="122"/>
      <c r="AO139" s="4"/>
      <c r="AP139" s="4"/>
      <c r="AQ139" s="4"/>
      <c r="AS139" s="171"/>
      <c r="AT139" s="172"/>
      <c r="AU139" s="172"/>
      <c r="AV139" s="172"/>
      <c r="AW139" s="172"/>
      <c r="AX139" s="172"/>
      <c r="AY139" s="172"/>
      <c r="AZ139" s="94"/>
      <c r="BA139" s="94"/>
      <c r="BB139" s="94"/>
      <c r="BC139" s="94"/>
      <c r="BD139" s="94"/>
      <c r="BE139" s="94"/>
      <c r="BF139" s="98"/>
      <c r="BG139" s="98"/>
      <c r="BH139" s="98"/>
      <c r="BI139" s="98"/>
      <c r="BJ139" s="98"/>
      <c r="BK139" s="98"/>
      <c r="BL139" s="98"/>
      <c r="BM139" s="104" t="str">
        <f>IF(AZ139="","",ROUNDDOWN(BF139/BJ139,3))</f>
        <v/>
      </c>
      <c r="BN139" s="104"/>
      <c r="BO139" s="104"/>
      <c r="BP139" s="104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4"/>
      <c r="CC139" s="94"/>
      <c r="CD139" s="94"/>
      <c r="CE139" s="94"/>
      <c r="CF139" s="122"/>
      <c r="CK139" s="171"/>
      <c r="CL139" s="172"/>
      <c r="CM139" s="172"/>
      <c r="CN139" s="172"/>
      <c r="CO139" s="172"/>
      <c r="CP139" s="172"/>
      <c r="CQ139" s="172"/>
      <c r="CR139" s="94"/>
      <c r="CS139" s="94"/>
      <c r="CT139" s="94"/>
      <c r="CU139" s="94"/>
      <c r="CV139" s="94"/>
      <c r="CW139" s="94"/>
      <c r="CX139" s="98"/>
      <c r="CY139" s="98"/>
      <c r="CZ139" s="98"/>
      <c r="DA139" s="98"/>
      <c r="DB139" s="98"/>
      <c r="DC139" s="98"/>
      <c r="DD139" s="98"/>
      <c r="DE139" s="104" t="str">
        <f>IF(CR139="","",ROUNDDOWN(CX139/DB139,3))</f>
        <v/>
      </c>
      <c r="DF139" s="104"/>
      <c r="DG139" s="104"/>
      <c r="DH139" s="104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98"/>
      <c r="DT139" s="94"/>
      <c r="DU139" s="94"/>
      <c r="DV139" s="94"/>
      <c r="DW139" s="94"/>
      <c r="DX139" s="122"/>
    </row>
    <row r="140" spans="1:128" ht="7" customHeight="1">
      <c r="A140" s="171"/>
      <c r="B140" s="172"/>
      <c r="C140" s="172"/>
      <c r="D140" s="172"/>
      <c r="E140" s="172"/>
      <c r="F140" s="172"/>
      <c r="G140" s="172"/>
      <c r="H140" s="94"/>
      <c r="I140" s="94"/>
      <c r="J140" s="94"/>
      <c r="K140" s="94"/>
      <c r="L140" s="94"/>
      <c r="M140" s="94"/>
      <c r="N140" s="98"/>
      <c r="O140" s="98"/>
      <c r="P140" s="98"/>
      <c r="Q140" s="98"/>
      <c r="R140" s="98"/>
      <c r="S140" s="98"/>
      <c r="T140" s="98"/>
      <c r="U140" s="104"/>
      <c r="V140" s="104"/>
      <c r="W140" s="104"/>
      <c r="X140" s="104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4"/>
      <c r="AK140" s="94"/>
      <c r="AL140" s="94"/>
      <c r="AM140" s="94"/>
      <c r="AN140" s="122"/>
      <c r="AO140" s="4"/>
      <c r="AP140" s="4"/>
      <c r="AQ140" s="4"/>
      <c r="AS140" s="171"/>
      <c r="AT140" s="172"/>
      <c r="AU140" s="172"/>
      <c r="AV140" s="172"/>
      <c r="AW140" s="172"/>
      <c r="AX140" s="172"/>
      <c r="AY140" s="172"/>
      <c r="AZ140" s="94"/>
      <c r="BA140" s="94"/>
      <c r="BB140" s="94"/>
      <c r="BC140" s="94"/>
      <c r="BD140" s="94"/>
      <c r="BE140" s="94"/>
      <c r="BF140" s="98"/>
      <c r="BG140" s="98"/>
      <c r="BH140" s="98"/>
      <c r="BI140" s="98"/>
      <c r="BJ140" s="98"/>
      <c r="BK140" s="98"/>
      <c r="BL140" s="98"/>
      <c r="BM140" s="104"/>
      <c r="BN140" s="104"/>
      <c r="BO140" s="104"/>
      <c r="BP140" s="104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4"/>
      <c r="CC140" s="94"/>
      <c r="CD140" s="94"/>
      <c r="CE140" s="94"/>
      <c r="CF140" s="122"/>
      <c r="CK140" s="171"/>
      <c r="CL140" s="172"/>
      <c r="CM140" s="172"/>
      <c r="CN140" s="172"/>
      <c r="CO140" s="172"/>
      <c r="CP140" s="172"/>
      <c r="CQ140" s="172"/>
      <c r="CR140" s="94"/>
      <c r="CS140" s="94"/>
      <c r="CT140" s="94"/>
      <c r="CU140" s="94"/>
      <c r="CV140" s="94"/>
      <c r="CW140" s="94"/>
      <c r="CX140" s="98"/>
      <c r="CY140" s="98"/>
      <c r="CZ140" s="98"/>
      <c r="DA140" s="98"/>
      <c r="DB140" s="98"/>
      <c r="DC140" s="98"/>
      <c r="DD140" s="98"/>
      <c r="DE140" s="104"/>
      <c r="DF140" s="104"/>
      <c r="DG140" s="104"/>
      <c r="DH140" s="104"/>
      <c r="DI140" s="98"/>
      <c r="DJ140" s="98"/>
      <c r="DK140" s="98"/>
      <c r="DL140" s="98"/>
      <c r="DM140" s="98"/>
      <c r="DN140" s="98"/>
      <c r="DO140" s="98"/>
      <c r="DP140" s="98"/>
      <c r="DQ140" s="98"/>
      <c r="DR140" s="98"/>
      <c r="DS140" s="98"/>
      <c r="DT140" s="94"/>
      <c r="DU140" s="94"/>
      <c r="DV140" s="94"/>
      <c r="DW140" s="94"/>
      <c r="DX140" s="122"/>
    </row>
    <row r="141" spans="1:128" ht="7" customHeight="1">
      <c r="A141" s="169"/>
      <c r="B141" s="170"/>
      <c r="C141" s="170"/>
      <c r="D141" s="170"/>
      <c r="E141" s="170"/>
      <c r="F141" s="170"/>
      <c r="G141" s="170"/>
      <c r="H141" s="94"/>
      <c r="I141" s="94"/>
      <c r="J141" s="94"/>
      <c r="K141" s="94"/>
      <c r="L141" s="94"/>
      <c r="M141" s="94"/>
      <c r="N141" s="98"/>
      <c r="O141" s="98"/>
      <c r="P141" s="98"/>
      <c r="Q141" s="98"/>
      <c r="R141" s="98"/>
      <c r="S141" s="98"/>
      <c r="T141" s="98"/>
      <c r="U141" s="104" t="str">
        <f>IF(H141="","",ROUNDDOWN(N141/R141,3))</f>
        <v/>
      </c>
      <c r="V141" s="104"/>
      <c r="W141" s="104"/>
      <c r="X141" s="104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4"/>
      <c r="AK141" s="94"/>
      <c r="AL141" s="94"/>
      <c r="AM141" s="94"/>
      <c r="AN141" s="122"/>
      <c r="AO141" s="4"/>
      <c r="AP141" s="4"/>
      <c r="AQ141" s="4"/>
      <c r="AS141" s="169"/>
      <c r="AT141" s="170"/>
      <c r="AU141" s="170"/>
      <c r="AV141" s="170"/>
      <c r="AW141" s="170"/>
      <c r="AX141" s="170"/>
      <c r="AY141" s="170"/>
      <c r="AZ141" s="94"/>
      <c r="BA141" s="94"/>
      <c r="BB141" s="94"/>
      <c r="BC141" s="94"/>
      <c r="BD141" s="94"/>
      <c r="BE141" s="94"/>
      <c r="BF141" s="98"/>
      <c r="BG141" s="98"/>
      <c r="BH141" s="98"/>
      <c r="BI141" s="98"/>
      <c r="BJ141" s="98"/>
      <c r="BK141" s="98"/>
      <c r="BL141" s="98"/>
      <c r="BM141" s="104" t="str">
        <f>IF(AZ141="","",ROUNDDOWN(BF141/BJ141,3))</f>
        <v/>
      </c>
      <c r="BN141" s="104"/>
      <c r="BO141" s="104"/>
      <c r="BP141" s="104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4"/>
      <c r="CC141" s="94"/>
      <c r="CD141" s="94"/>
      <c r="CE141" s="94"/>
      <c r="CF141" s="122"/>
      <c r="CK141" s="169"/>
      <c r="CL141" s="170"/>
      <c r="CM141" s="170"/>
      <c r="CN141" s="170"/>
      <c r="CO141" s="170"/>
      <c r="CP141" s="170"/>
      <c r="CQ141" s="170"/>
      <c r="CR141" s="94"/>
      <c r="CS141" s="94"/>
      <c r="CT141" s="94"/>
      <c r="CU141" s="94"/>
      <c r="CV141" s="94"/>
      <c r="CW141" s="94"/>
      <c r="CX141" s="98"/>
      <c r="CY141" s="98"/>
      <c r="CZ141" s="98"/>
      <c r="DA141" s="98"/>
      <c r="DB141" s="98"/>
      <c r="DC141" s="98"/>
      <c r="DD141" s="98"/>
      <c r="DE141" s="104" t="str">
        <f>IF(CR141="","",ROUNDDOWN(CX141/DB141,3))</f>
        <v/>
      </c>
      <c r="DF141" s="104"/>
      <c r="DG141" s="104"/>
      <c r="DH141" s="104"/>
      <c r="DI141" s="98"/>
      <c r="DJ141" s="98"/>
      <c r="DK141" s="98"/>
      <c r="DL141" s="98"/>
      <c r="DM141" s="98"/>
      <c r="DN141" s="98"/>
      <c r="DO141" s="98"/>
      <c r="DP141" s="98"/>
      <c r="DQ141" s="98"/>
      <c r="DR141" s="98"/>
      <c r="DS141" s="98"/>
      <c r="DT141" s="94"/>
      <c r="DU141" s="94"/>
      <c r="DV141" s="94"/>
      <c r="DW141" s="94"/>
      <c r="DX141" s="122"/>
    </row>
    <row r="142" spans="1:128" ht="7" customHeight="1">
      <c r="A142" s="169"/>
      <c r="B142" s="170"/>
      <c r="C142" s="170"/>
      <c r="D142" s="170"/>
      <c r="E142" s="170"/>
      <c r="F142" s="170"/>
      <c r="G142" s="170"/>
      <c r="H142" s="94"/>
      <c r="I142" s="94"/>
      <c r="J142" s="94"/>
      <c r="K142" s="94"/>
      <c r="L142" s="94"/>
      <c r="M142" s="94"/>
      <c r="N142" s="98"/>
      <c r="O142" s="98"/>
      <c r="P142" s="98"/>
      <c r="Q142" s="98"/>
      <c r="R142" s="98"/>
      <c r="S142" s="98"/>
      <c r="T142" s="98"/>
      <c r="U142" s="104"/>
      <c r="V142" s="104"/>
      <c r="W142" s="104"/>
      <c r="X142" s="104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4"/>
      <c r="AK142" s="94"/>
      <c r="AL142" s="94"/>
      <c r="AM142" s="94"/>
      <c r="AN142" s="122"/>
      <c r="AO142" s="4"/>
      <c r="AP142" s="4"/>
      <c r="AQ142" s="4"/>
      <c r="AS142" s="169"/>
      <c r="AT142" s="170"/>
      <c r="AU142" s="170"/>
      <c r="AV142" s="170"/>
      <c r="AW142" s="170"/>
      <c r="AX142" s="170"/>
      <c r="AY142" s="170"/>
      <c r="AZ142" s="94"/>
      <c r="BA142" s="94"/>
      <c r="BB142" s="94"/>
      <c r="BC142" s="94"/>
      <c r="BD142" s="94"/>
      <c r="BE142" s="94"/>
      <c r="BF142" s="98"/>
      <c r="BG142" s="98"/>
      <c r="BH142" s="98"/>
      <c r="BI142" s="98"/>
      <c r="BJ142" s="98"/>
      <c r="BK142" s="98"/>
      <c r="BL142" s="98"/>
      <c r="BM142" s="104"/>
      <c r="BN142" s="104"/>
      <c r="BO142" s="104"/>
      <c r="BP142" s="104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4"/>
      <c r="CC142" s="94"/>
      <c r="CD142" s="94"/>
      <c r="CE142" s="94"/>
      <c r="CF142" s="122"/>
      <c r="CK142" s="169"/>
      <c r="CL142" s="170"/>
      <c r="CM142" s="170"/>
      <c r="CN142" s="170"/>
      <c r="CO142" s="170"/>
      <c r="CP142" s="170"/>
      <c r="CQ142" s="170"/>
      <c r="CR142" s="94"/>
      <c r="CS142" s="94"/>
      <c r="CT142" s="94"/>
      <c r="CU142" s="94"/>
      <c r="CV142" s="94"/>
      <c r="CW142" s="94"/>
      <c r="CX142" s="98"/>
      <c r="CY142" s="98"/>
      <c r="CZ142" s="98"/>
      <c r="DA142" s="98"/>
      <c r="DB142" s="98"/>
      <c r="DC142" s="98"/>
      <c r="DD142" s="98"/>
      <c r="DE142" s="104"/>
      <c r="DF142" s="104"/>
      <c r="DG142" s="104"/>
      <c r="DH142" s="104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98"/>
      <c r="DT142" s="94"/>
      <c r="DU142" s="94"/>
      <c r="DV142" s="94"/>
      <c r="DW142" s="94"/>
      <c r="DX142" s="122"/>
    </row>
    <row r="143" spans="1:128" ht="7" customHeight="1">
      <c r="A143" s="173"/>
      <c r="B143" s="174"/>
      <c r="C143" s="174"/>
      <c r="D143" s="174"/>
      <c r="E143" s="174"/>
      <c r="F143" s="174"/>
      <c r="G143" s="174"/>
      <c r="H143" s="94"/>
      <c r="I143" s="94"/>
      <c r="J143" s="94"/>
      <c r="K143" s="94"/>
      <c r="L143" s="94"/>
      <c r="M143" s="94"/>
      <c r="N143" s="98"/>
      <c r="O143" s="98"/>
      <c r="P143" s="98"/>
      <c r="Q143" s="98"/>
      <c r="R143" s="98"/>
      <c r="S143" s="98"/>
      <c r="T143" s="98"/>
      <c r="U143" s="104" t="str">
        <f>IF(H143="","",ROUNDDOWN(N143/R143,3))</f>
        <v/>
      </c>
      <c r="V143" s="104"/>
      <c r="W143" s="104"/>
      <c r="X143" s="104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4"/>
      <c r="AK143" s="94"/>
      <c r="AL143" s="94"/>
      <c r="AM143" s="94"/>
      <c r="AN143" s="122"/>
      <c r="AO143" s="4"/>
      <c r="AP143" s="4"/>
      <c r="AQ143" s="4"/>
      <c r="AS143" s="173"/>
      <c r="AT143" s="174"/>
      <c r="AU143" s="174"/>
      <c r="AV143" s="174"/>
      <c r="AW143" s="174"/>
      <c r="AX143" s="174"/>
      <c r="AY143" s="174"/>
      <c r="AZ143" s="94"/>
      <c r="BA143" s="94"/>
      <c r="BB143" s="94"/>
      <c r="BC143" s="94"/>
      <c r="BD143" s="94"/>
      <c r="BE143" s="94"/>
      <c r="BF143" s="98"/>
      <c r="BG143" s="98"/>
      <c r="BH143" s="98"/>
      <c r="BI143" s="98"/>
      <c r="BJ143" s="98"/>
      <c r="BK143" s="98"/>
      <c r="BL143" s="98"/>
      <c r="BM143" s="104" t="str">
        <f>IF(AZ143="","",ROUNDDOWN(BF143/BJ143,3))</f>
        <v/>
      </c>
      <c r="BN143" s="104"/>
      <c r="BO143" s="104"/>
      <c r="BP143" s="104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4"/>
      <c r="CC143" s="94"/>
      <c r="CD143" s="94"/>
      <c r="CE143" s="94"/>
      <c r="CF143" s="122"/>
      <c r="CK143" s="173"/>
      <c r="CL143" s="174"/>
      <c r="CM143" s="174"/>
      <c r="CN143" s="174"/>
      <c r="CO143" s="174"/>
      <c r="CP143" s="174"/>
      <c r="CQ143" s="174"/>
      <c r="CR143" s="94"/>
      <c r="CS143" s="94"/>
      <c r="CT143" s="94"/>
      <c r="CU143" s="94"/>
      <c r="CV143" s="94"/>
      <c r="CW143" s="94"/>
      <c r="CX143" s="98"/>
      <c r="CY143" s="98"/>
      <c r="CZ143" s="98"/>
      <c r="DA143" s="98"/>
      <c r="DB143" s="98"/>
      <c r="DC143" s="98"/>
      <c r="DD143" s="98"/>
      <c r="DE143" s="104" t="str">
        <f>IF(CR143="","",ROUNDDOWN(CX143/DB143,3))</f>
        <v/>
      </c>
      <c r="DF143" s="104"/>
      <c r="DG143" s="104"/>
      <c r="DH143" s="104"/>
      <c r="DI143" s="98"/>
      <c r="DJ143" s="98"/>
      <c r="DK143" s="98"/>
      <c r="DL143" s="98"/>
      <c r="DM143" s="98"/>
      <c r="DN143" s="98"/>
      <c r="DO143" s="98"/>
      <c r="DP143" s="98"/>
      <c r="DQ143" s="98"/>
      <c r="DR143" s="98"/>
      <c r="DS143" s="98"/>
      <c r="DT143" s="94"/>
      <c r="DU143" s="94"/>
      <c r="DV143" s="94"/>
      <c r="DW143" s="94"/>
      <c r="DX143" s="122"/>
    </row>
    <row r="144" spans="1:128" ht="7" customHeight="1">
      <c r="A144" s="173"/>
      <c r="B144" s="174"/>
      <c r="C144" s="174"/>
      <c r="D144" s="174"/>
      <c r="E144" s="174"/>
      <c r="F144" s="174"/>
      <c r="G144" s="174"/>
      <c r="H144" s="94"/>
      <c r="I144" s="94"/>
      <c r="J144" s="94"/>
      <c r="K144" s="94"/>
      <c r="L144" s="94"/>
      <c r="M144" s="94"/>
      <c r="N144" s="98"/>
      <c r="O144" s="98"/>
      <c r="P144" s="98"/>
      <c r="Q144" s="98"/>
      <c r="R144" s="98"/>
      <c r="S144" s="98"/>
      <c r="T144" s="98"/>
      <c r="U144" s="104"/>
      <c r="V144" s="104"/>
      <c r="W144" s="104"/>
      <c r="X144" s="104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4"/>
      <c r="AK144" s="94"/>
      <c r="AL144" s="94"/>
      <c r="AM144" s="94"/>
      <c r="AN144" s="122"/>
      <c r="AO144" s="4"/>
      <c r="AP144" s="4"/>
      <c r="AQ144" s="4"/>
      <c r="AS144" s="173"/>
      <c r="AT144" s="174"/>
      <c r="AU144" s="174"/>
      <c r="AV144" s="174"/>
      <c r="AW144" s="174"/>
      <c r="AX144" s="174"/>
      <c r="AY144" s="174"/>
      <c r="AZ144" s="94"/>
      <c r="BA144" s="94"/>
      <c r="BB144" s="94"/>
      <c r="BC144" s="94"/>
      <c r="BD144" s="94"/>
      <c r="BE144" s="94"/>
      <c r="BF144" s="98"/>
      <c r="BG144" s="98"/>
      <c r="BH144" s="98"/>
      <c r="BI144" s="98"/>
      <c r="BJ144" s="98"/>
      <c r="BK144" s="98"/>
      <c r="BL144" s="98"/>
      <c r="BM144" s="104"/>
      <c r="BN144" s="104"/>
      <c r="BO144" s="104"/>
      <c r="BP144" s="104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4"/>
      <c r="CC144" s="94"/>
      <c r="CD144" s="94"/>
      <c r="CE144" s="94"/>
      <c r="CF144" s="122"/>
      <c r="CK144" s="173"/>
      <c r="CL144" s="174"/>
      <c r="CM144" s="174"/>
      <c r="CN144" s="174"/>
      <c r="CO144" s="174"/>
      <c r="CP144" s="174"/>
      <c r="CQ144" s="174"/>
      <c r="CR144" s="94"/>
      <c r="CS144" s="94"/>
      <c r="CT144" s="94"/>
      <c r="CU144" s="94"/>
      <c r="CV144" s="94"/>
      <c r="CW144" s="94"/>
      <c r="CX144" s="98"/>
      <c r="CY144" s="98"/>
      <c r="CZ144" s="98"/>
      <c r="DA144" s="98"/>
      <c r="DB144" s="98"/>
      <c r="DC144" s="98"/>
      <c r="DD144" s="98"/>
      <c r="DE144" s="104"/>
      <c r="DF144" s="104"/>
      <c r="DG144" s="104"/>
      <c r="DH144" s="104"/>
      <c r="DI144" s="98"/>
      <c r="DJ144" s="98"/>
      <c r="DK144" s="98"/>
      <c r="DL144" s="98"/>
      <c r="DM144" s="98"/>
      <c r="DN144" s="98"/>
      <c r="DO144" s="98"/>
      <c r="DP144" s="98"/>
      <c r="DQ144" s="98"/>
      <c r="DR144" s="98"/>
      <c r="DS144" s="98"/>
      <c r="DT144" s="94"/>
      <c r="DU144" s="94"/>
      <c r="DV144" s="94"/>
      <c r="DW144" s="94"/>
      <c r="DX144" s="122"/>
    </row>
    <row r="145" spans="1:128" ht="7" customHeight="1">
      <c r="A145" s="175"/>
      <c r="B145" s="176"/>
      <c r="C145" s="176"/>
      <c r="D145" s="176"/>
      <c r="E145" s="176"/>
      <c r="F145" s="176"/>
      <c r="G145" s="176"/>
      <c r="H145" s="94"/>
      <c r="I145" s="94"/>
      <c r="J145" s="94"/>
      <c r="K145" s="94"/>
      <c r="L145" s="94"/>
      <c r="M145" s="94"/>
      <c r="N145" s="98"/>
      <c r="O145" s="98"/>
      <c r="P145" s="98"/>
      <c r="Q145" s="98"/>
      <c r="R145" s="98"/>
      <c r="S145" s="98"/>
      <c r="T145" s="98"/>
      <c r="U145" s="104" t="str">
        <f>IF(H145="","",ROUNDDOWN(N145/R145,3))</f>
        <v/>
      </c>
      <c r="V145" s="104"/>
      <c r="W145" s="104"/>
      <c r="X145" s="104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4"/>
      <c r="AK145" s="94"/>
      <c r="AL145" s="94"/>
      <c r="AM145" s="94"/>
      <c r="AN145" s="122"/>
      <c r="AO145" s="4"/>
      <c r="AP145" s="4"/>
      <c r="AQ145" s="4"/>
      <c r="AS145" s="175"/>
      <c r="AT145" s="176"/>
      <c r="AU145" s="176"/>
      <c r="AV145" s="176"/>
      <c r="AW145" s="176"/>
      <c r="AX145" s="176"/>
      <c r="AY145" s="176"/>
      <c r="AZ145" s="94"/>
      <c r="BA145" s="94"/>
      <c r="BB145" s="94"/>
      <c r="BC145" s="94"/>
      <c r="BD145" s="94"/>
      <c r="BE145" s="94"/>
      <c r="BF145" s="98"/>
      <c r="BG145" s="98"/>
      <c r="BH145" s="98"/>
      <c r="BI145" s="98"/>
      <c r="BJ145" s="98"/>
      <c r="BK145" s="98"/>
      <c r="BL145" s="98"/>
      <c r="BM145" s="104" t="str">
        <f>IF(AZ145="","",ROUNDDOWN(BF145/BJ145,3))</f>
        <v/>
      </c>
      <c r="BN145" s="104"/>
      <c r="BO145" s="104"/>
      <c r="BP145" s="104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4"/>
      <c r="CC145" s="94"/>
      <c r="CD145" s="94"/>
      <c r="CE145" s="94"/>
      <c r="CF145" s="122"/>
      <c r="CK145" s="175"/>
      <c r="CL145" s="176"/>
      <c r="CM145" s="176"/>
      <c r="CN145" s="176"/>
      <c r="CO145" s="176"/>
      <c r="CP145" s="176"/>
      <c r="CQ145" s="176"/>
      <c r="CR145" s="94"/>
      <c r="CS145" s="94"/>
      <c r="CT145" s="94"/>
      <c r="CU145" s="94"/>
      <c r="CV145" s="94"/>
      <c r="CW145" s="94"/>
      <c r="CX145" s="98"/>
      <c r="CY145" s="98"/>
      <c r="CZ145" s="98"/>
      <c r="DA145" s="98"/>
      <c r="DB145" s="98"/>
      <c r="DC145" s="98"/>
      <c r="DD145" s="98"/>
      <c r="DE145" s="104" t="str">
        <f>IF(CR145="","",ROUNDDOWN(CX145/DB145,3))</f>
        <v/>
      </c>
      <c r="DF145" s="104"/>
      <c r="DG145" s="104"/>
      <c r="DH145" s="104"/>
      <c r="DI145" s="98"/>
      <c r="DJ145" s="98"/>
      <c r="DK145" s="98"/>
      <c r="DL145" s="98"/>
      <c r="DM145" s="98"/>
      <c r="DN145" s="98"/>
      <c r="DO145" s="98"/>
      <c r="DP145" s="98"/>
      <c r="DQ145" s="98"/>
      <c r="DR145" s="98"/>
      <c r="DS145" s="98"/>
      <c r="DT145" s="94"/>
      <c r="DU145" s="94"/>
      <c r="DV145" s="94"/>
      <c r="DW145" s="94"/>
      <c r="DX145" s="122"/>
    </row>
    <row r="146" spans="1:128" ht="7" customHeight="1">
      <c r="A146" s="177"/>
      <c r="B146" s="97"/>
      <c r="C146" s="97"/>
      <c r="D146" s="97"/>
      <c r="E146" s="97"/>
      <c r="F146" s="97"/>
      <c r="G146" s="97"/>
      <c r="H146" s="94"/>
      <c r="I146" s="94"/>
      <c r="J146" s="94"/>
      <c r="K146" s="94"/>
      <c r="L146" s="94"/>
      <c r="M146" s="94"/>
      <c r="N146" s="98"/>
      <c r="O146" s="98"/>
      <c r="P146" s="98"/>
      <c r="Q146" s="98"/>
      <c r="R146" s="98"/>
      <c r="S146" s="98"/>
      <c r="T146" s="98"/>
      <c r="U146" s="104"/>
      <c r="V146" s="104"/>
      <c r="W146" s="104"/>
      <c r="X146" s="104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4"/>
      <c r="AK146" s="94"/>
      <c r="AL146" s="94"/>
      <c r="AM146" s="94"/>
      <c r="AN146" s="122"/>
      <c r="AO146" s="4"/>
      <c r="AP146" s="4"/>
      <c r="AQ146" s="4"/>
      <c r="AS146" s="177"/>
      <c r="AT146" s="97"/>
      <c r="AU146" s="97"/>
      <c r="AV146" s="97"/>
      <c r="AW146" s="97"/>
      <c r="AX146" s="97"/>
      <c r="AY146" s="97"/>
      <c r="AZ146" s="94"/>
      <c r="BA146" s="94"/>
      <c r="BB146" s="94"/>
      <c r="BC146" s="94"/>
      <c r="BD146" s="94"/>
      <c r="BE146" s="94"/>
      <c r="BF146" s="98"/>
      <c r="BG146" s="98"/>
      <c r="BH146" s="98"/>
      <c r="BI146" s="98"/>
      <c r="BJ146" s="98"/>
      <c r="BK146" s="98"/>
      <c r="BL146" s="98"/>
      <c r="BM146" s="104"/>
      <c r="BN146" s="104"/>
      <c r="BO146" s="104"/>
      <c r="BP146" s="104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4"/>
      <c r="CC146" s="94"/>
      <c r="CD146" s="94"/>
      <c r="CE146" s="94"/>
      <c r="CF146" s="122"/>
      <c r="CK146" s="177"/>
      <c r="CL146" s="97"/>
      <c r="CM146" s="97"/>
      <c r="CN146" s="97"/>
      <c r="CO146" s="97"/>
      <c r="CP146" s="97"/>
      <c r="CQ146" s="97"/>
      <c r="CR146" s="94"/>
      <c r="CS146" s="94"/>
      <c r="CT146" s="94"/>
      <c r="CU146" s="94"/>
      <c r="CV146" s="94"/>
      <c r="CW146" s="94"/>
      <c r="CX146" s="98"/>
      <c r="CY146" s="98"/>
      <c r="CZ146" s="98"/>
      <c r="DA146" s="98"/>
      <c r="DB146" s="98"/>
      <c r="DC146" s="98"/>
      <c r="DD146" s="98"/>
      <c r="DE146" s="104"/>
      <c r="DF146" s="104"/>
      <c r="DG146" s="104"/>
      <c r="DH146" s="104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98"/>
      <c r="DT146" s="94"/>
      <c r="DU146" s="94"/>
      <c r="DV146" s="94"/>
      <c r="DW146" s="94"/>
      <c r="DX146" s="122"/>
    </row>
    <row r="147" spans="1:128" ht="7" customHeight="1">
      <c r="A147" s="175"/>
      <c r="B147" s="176"/>
      <c r="C147" s="176"/>
      <c r="D147" s="176"/>
      <c r="E147" s="176"/>
      <c r="F147" s="176"/>
      <c r="G147" s="176"/>
      <c r="H147" s="94"/>
      <c r="I147" s="94"/>
      <c r="J147" s="94"/>
      <c r="K147" s="94"/>
      <c r="L147" s="94"/>
      <c r="M147" s="94"/>
      <c r="N147" s="98"/>
      <c r="O147" s="98"/>
      <c r="P147" s="98"/>
      <c r="Q147" s="98"/>
      <c r="R147" s="98"/>
      <c r="S147" s="98"/>
      <c r="T147" s="98"/>
      <c r="U147" s="104" t="str">
        <f>IF(H147="","",ROUNDDOWN(N147/R147,3))</f>
        <v/>
      </c>
      <c r="V147" s="104"/>
      <c r="W147" s="104"/>
      <c r="X147" s="104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4"/>
      <c r="AK147" s="94"/>
      <c r="AL147" s="94"/>
      <c r="AM147" s="94"/>
      <c r="AN147" s="122"/>
      <c r="AO147" s="4"/>
      <c r="AP147" s="4"/>
      <c r="AQ147" s="4"/>
      <c r="AS147" s="175"/>
      <c r="AT147" s="176"/>
      <c r="AU147" s="176"/>
      <c r="AV147" s="176"/>
      <c r="AW147" s="176"/>
      <c r="AX147" s="176"/>
      <c r="AY147" s="176"/>
      <c r="AZ147" s="94"/>
      <c r="BA147" s="94"/>
      <c r="BB147" s="94"/>
      <c r="BC147" s="94"/>
      <c r="BD147" s="94"/>
      <c r="BE147" s="94"/>
      <c r="BF147" s="98"/>
      <c r="BG147" s="98"/>
      <c r="BH147" s="98"/>
      <c r="BI147" s="98"/>
      <c r="BJ147" s="98"/>
      <c r="BK147" s="98"/>
      <c r="BL147" s="98"/>
      <c r="BM147" s="104" t="str">
        <f>IF(AZ147="","",ROUNDDOWN(BF147/BJ147,3))</f>
        <v/>
      </c>
      <c r="BN147" s="104"/>
      <c r="BO147" s="104"/>
      <c r="BP147" s="104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4"/>
      <c r="CC147" s="94"/>
      <c r="CD147" s="94"/>
      <c r="CE147" s="94"/>
      <c r="CF147" s="122"/>
      <c r="CK147" s="175"/>
      <c r="CL147" s="176"/>
      <c r="CM147" s="176"/>
      <c r="CN147" s="176"/>
      <c r="CO147" s="176"/>
      <c r="CP147" s="176"/>
      <c r="CQ147" s="176"/>
      <c r="CR147" s="94"/>
      <c r="CS147" s="94"/>
      <c r="CT147" s="94"/>
      <c r="CU147" s="94"/>
      <c r="CV147" s="94"/>
      <c r="CW147" s="94"/>
      <c r="CX147" s="98"/>
      <c r="CY147" s="98"/>
      <c r="CZ147" s="98"/>
      <c r="DA147" s="98"/>
      <c r="DB147" s="98"/>
      <c r="DC147" s="98"/>
      <c r="DD147" s="98"/>
      <c r="DE147" s="104" t="str">
        <f>IF(CR147="","",ROUNDDOWN(CX147/DB147,3))</f>
        <v/>
      </c>
      <c r="DF147" s="104"/>
      <c r="DG147" s="104"/>
      <c r="DH147" s="104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98"/>
      <c r="DT147" s="94"/>
      <c r="DU147" s="94"/>
      <c r="DV147" s="94"/>
      <c r="DW147" s="94"/>
      <c r="DX147" s="122"/>
    </row>
    <row r="148" spans="1:128" ht="7" customHeight="1">
      <c r="A148" s="177"/>
      <c r="B148" s="97"/>
      <c r="C148" s="97"/>
      <c r="D148" s="97"/>
      <c r="E148" s="97"/>
      <c r="F148" s="97"/>
      <c r="G148" s="97"/>
      <c r="H148" s="94"/>
      <c r="I148" s="94"/>
      <c r="J148" s="94"/>
      <c r="K148" s="94"/>
      <c r="L148" s="94"/>
      <c r="M148" s="94"/>
      <c r="N148" s="98"/>
      <c r="O148" s="98"/>
      <c r="P148" s="98"/>
      <c r="Q148" s="98"/>
      <c r="R148" s="98"/>
      <c r="S148" s="98"/>
      <c r="T148" s="98"/>
      <c r="U148" s="104"/>
      <c r="V148" s="104"/>
      <c r="W148" s="104"/>
      <c r="X148" s="104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4"/>
      <c r="AK148" s="94"/>
      <c r="AL148" s="94"/>
      <c r="AM148" s="94"/>
      <c r="AN148" s="122"/>
      <c r="AO148" s="4"/>
      <c r="AP148" s="4"/>
      <c r="AQ148" s="4"/>
      <c r="AS148" s="177"/>
      <c r="AT148" s="97"/>
      <c r="AU148" s="97"/>
      <c r="AV148" s="97"/>
      <c r="AW148" s="97"/>
      <c r="AX148" s="97"/>
      <c r="AY148" s="97"/>
      <c r="AZ148" s="94"/>
      <c r="BA148" s="94"/>
      <c r="BB148" s="94"/>
      <c r="BC148" s="94"/>
      <c r="BD148" s="94"/>
      <c r="BE148" s="94"/>
      <c r="BF148" s="98"/>
      <c r="BG148" s="98"/>
      <c r="BH148" s="98"/>
      <c r="BI148" s="98"/>
      <c r="BJ148" s="98"/>
      <c r="BK148" s="98"/>
      <c r="BL148" s="98"/>
      <c r="BM148" s="104"/>
      <c r="BN148" s="104"/>
      <c r="BO148" s="104"/>
      <c r="BP148" s="104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4"/>
      <c r="CC148" s="94"/>
      <c r="CD148" s="94"/>
      <c r="CE148" s="94"/>
      <c r="CF148" s="122"/>
      <c r="CK148" s="177"/>
      <c r="CL148" s="97"/>
      <c r="CM148" s="97"/>
      <c r="CN148" s="97"/>
      <c r="CO148" s="97"/>
      <c r="CP148" s="97"/>
      <c r="CQ148" s="97"/>
      <c r="CR148" s="94"/>
      <c r="CS148" s="94"/>
      <c r="CT148" s="94"/>
      <c r="CU148" s="94"/>
      <c r="CV148" s="94"/>
      <c r="CW148" s="94"/>
      <c r="CX148" s="98"/>
      <c r="CY148" s="98"/>
      <c r="CZ148" s="98"/>
      <c r="DA148" s="98"/>
      <c r="DB148" s="98"/>
      <c r="DC148" s="98"/>
      <c r="DD148" s="98"/>
      <c r="DE148" s="104"/>
      <c r="DF148" s="104"/>
      <c r="DG148" s="104"/>
      <c r="DH148" s="104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4"/>
      <c r="DU148" s="94"/>
      <c r="DV148" s="94"/>
      <c r="DW148" s="94"/>
      <c r="DX148" s="122"/>
    </row>
    <row r="149" spans="1:128" ht="7" customHeight="1">
      <c r="A149" s="178"/>
      <c r="B149" s="179"/>
      <c r="C149" s="179"/>
      <c r="D149" s="179"/>
      <c r="E149" s="179"/>
      <c r="F149" s="179"/>
      <c r="G149" s="179"/>
      <c r="H149" s="94"/>
      <c r="I149" s="94"/>
      <c r="J149" s="94"/>
      <c r="K149" s="94"/>
      <c r="L149" s="94"/>
      <c r="M149" s="94"/>
      <c r="N149" s="98"/>
      <c r="O149" s="98"/>
      <c r="P149" s="98"/>
      <c r="Q149" s="98"/>
      <c r="R149" s="98"/>
      <c r="S149" s="98"/>
      <c r="T149" s="98"/>
      <c r="U149" s="104" t="str">
        <f>IF(H149="","",ROUNDDOWN(N149/R149,3))</f>
        <v/>
      </c>
      <c r="V149" s="104"/>
      <c r="W149" s="104"/>
      <c r="X149" s="104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4"/>
      <c r="AK149" s="94"/>
      <c r="AL149" s="94"/>
      <c r="AM149" s="94"/>
      <c r="AN149" s="122"/>
      <c r="AO149" s="4"/>
      <c r="AP149" s="4"/>
      <c r="AQ149" s="4"/>
      <c r="AS149" s="178"/>
      <c r="AT149" s="179"/>
      <c r="AU149" s="179"/>
      <c r="AV149" s="179"/>
      <c r="AW149" s="179"/>
      <c r="AX149" s="179"/>
      <c r="AY149" s="179"/>
      <c r="AZ149" s="94"/>
      <c r="BA149" s="94"/>
      <c r="BB149" s="94"/>
      <c r="BC149" s="94"/>
      <c r="BD149" s="94"/>
      <c r="BE149" s="94"/>
      <c r="BF149" s="98"/>
      <c r="BG149" s="98"/>
      <c r="BH149" s="98"/>
      <c r="BI149" s="98"/>
      <c r="BJ149" s="98"/>
      <c r="BK149" s="98"/>
      <c r="BL149" s="98"/>
      <c r="BM149" s="104" t="str">
        <f>IF(AZ149="","",ROUNDDOWN(BF149/BJ149,3))</f>
        <v/>
      </c>
      <c r="BN149" s="104"/>
      <c r="BO149" s="104"/>
      <c r="BP149" s="104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4"/>
      <c r="CC149" s="94"/>
      <c r="CD149" s="94"/>
      <c r="CE149" s="94"/>
      <c r="CF149" s="122"/>
      <c r="CK149" s="178"/>
      <c r="CL149" s="179"/>
      <c r="CM149" s="179"/>
      <c r="CN149" s="179"/>
      <c r="CO149" s="179"/>
      <c r="CP149" s="179"/>
      <c r="CQ149" s="179"/>
      <c r="CR149" s="94"/>
      <c r="CS149" s="94"/>
      <c r="CT149" s="94"/>
      <c r="CU149" s="94"/>
      <c r="CV149" s="94"/>
      <c r="CW149" s="94"/>
      <c r="CX149" s="98"/>
      <c r="CY149" s="98"/>
      <c r="CZ149" s="98"/>
      <c r="DA149" s="98"/>
      <c r="DB149" s="98"/>
      <c r="DC149" s="98"/>
      <c r="DD149" s="98"/>
      <c r="DE149" s="104" t="str">
        <f>IF(CR149="","",ROUNDDOWN(CX149/DB149,3))</f>
        <v/>
      </c>
      <c r="DF149" s="104"/>
      <c r="DG149" s="104"/>
      <c r="DH149" s="104"/>
      <c r="DI149" s="98"/>
      <c r="DJ149" s="98"/>
      <c r="DK149" s="98"/>
      <c r="DL149" s="98"/>
      <c r="DM149" s="98"/>
      <c r="DN149" s="98"/>
      <c r="DO149" s="98"/>
      <c r="DP149" s="98"/>
      <c r="DQ149" s="98"/>
      <c r="DR149" s="98"/>
      <c r="DS149" s="98"/>
      <c r="DT149" s="94"/>
      <c r="DU149" s="94"/>
      <c r="DV149" s="94"/>
      <c r="DW149" s="94"/>
      <c r="DX149" s="122"/>
    </row>
    <row r="150" spans="1:128" ht="7" customHeight="1" thickBot="1">
      <c r="A150" s="180"/>
      <c r="B150" s="181"/>
      <c r="C150" s="181"/>
      <c r="D150" s="181"/>
      <c r="E150" s="181"/>
      <c r="F150" s="181"/>
      <c r="G150" s="181"/>
      <c r="H150" s="94"/>
      <c r="I150" s="94"/>
      <c r="J150" s="94"/>
      <c r="K150" s="94"/>
      <c r="L150" s="94"/>
      <c r="M150" s="94"/>
      <c r="N150" s="98"/>
      <c r="O150" s="98"/>
      <c r="P150" s="98"/>
      <c r="Q150" s="98"/>
      <c r="R150" s="98"/>
      <c r="S150" s="98"/>
      <c r="T150" s="98"/>
      <c r="U150" s="104"/>
      <c r="V150" s="104"/>
      <c r="W150" s="104"/>
      <c r="X150" s="10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3"/>
      <c r="AK150" s="133"/>
      <c r="AL150" s="133"/>
      <c r="AM150" s="133"/>
      <c r="AN150" s="138"/>
      <c r="AO150" s="4"/>
      <c r="AP150" s="4"/>
      <c r="AQ150" s="4"/>
      <c r="AS150" s="180"/>
      <c r="AT150" s="181"/>
      <c r="AU150" s="181"/>
      <c r="AV150" s="181"/>
      <c r="AW150" s="181"/>
      <c r="AX150" s="181"/>
      <c r="AY150" s="181"/>
      <c r="AZ150" s="94"/>
      <c r="BA150" s="94"/>
      <c r="BB150" s="94"/>
      <c r="BC150" s="94"/>
      <c r="BD150" s="94"/>
      <c r="BE150" s="94"/>
      <c r="BF150" s="98"/>
      <c r="BG150" s="98"/>
      <c r="BH150" s="98"/>
      <c r="BI150" s="98"/>
      <c r="BJ150" s="98"/>
      <c r="BK150" s="98"/>
      <c r="BL150" s="98"/>
      <c r="BM150" s="104"/>
      <c r="BN150" s="104"/>
      <c r="BO150" s="104"/>
      <c r="BP150" s="104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6"/>
      <c r="CC150" s="136"/>
      <c r="CD150" s="136"/>
      <c r="CE150" s="136"/>
      <c r="CF150" s="137"/>
      <c r="CK150" s="180"/>
      <c r="CL150" s="181"/>
      <c r="CM150" s="181"/>
      <c r="CN150" s="181"/>
      <c r="CO150" s="181"/>
      <c r="CP150" s="181"/>
      <c r="CQ150" s="181"/>
      <c r="CR150" s="94"/>
      <c r="CS150" s="94"/>
      <c r="CT150" s="94"/>
      <c r="CU150" s="94"/>
      <c r="CV150" s="94"/>
      <c r="CW150" s="94"/>
      <c r="CX150" s="98"/>
      <c r="CY150" s="98"/>
      <c r="CZ150" s="98"/>
      <c r="DA150" s="98"/>
      <c r="DB150" s="98"/>
      <c r="DC150" s="98"/>
      <c r="DD150" s="98"/>
      <c r="DE150" s="104"/>
      <c r="DF150" s="104"/>
      <c r="DG150" s="104"/>
      <c r="DH150" s="104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6"/>
      <c r="DU150" s="136"/>
      <c r="DV150" s="136"/>
      <c r="DW150" s="136"/>
      <c r="DX150" s="137"/>
    </row>
    <row r="151" spans="1:128" ht="7" hidden="1" customHeight="1">
      <c r="A151" s="53"/>
      <c r="B151" s="53"/>
      <c r="C151" s="53"/>
      <c r="D151" s="53"/>
      <c r="E151" s="53"/>
      <c r="F151" s="53"/>
      <c r="G151" s="53"/>
      <c r="H151" s="94"/>
      <c r="I151" s="94"/>
      <c r="J151" s="94"/>
      <c r="K151" s="94"/>
      <c r="L151" s="94"/>
      <c r="M151" s="94"/>
      <c r="N151" s="98">
        <f>SUM(N139:Q150)</f>
        <v>0</v>
      </c>
      <c r="O151" s="98"/>
      <c r="P151" s="98"/>
      <c r="Q151" s="98"/>
      <c r="R151" s="98"/>
      <c r="S151" s="98"/>
      <c r="T151" s="98"/>
      <c r="U151" s="104" t="str">
        <f>IF(H151="","",ROUNDDOWN(N151/R151,3))</f>
        <v/>
      </c>
      <c r="V151" s="104"/>
      <c r="W151" s="104"/>
      <c r="X151" s="104"/>
      <c r="Y151" s="60"/>
      <c r="Z151" s="61"/>
      <c r="AA151" s="61"/>
      <c r="AB151" s="61"/>
      <c r="AC151" s="60"/>
      <c r="AD151" s="61"/>
      <c r="AE151" s="61"/>
      <c r="AF151" s="62"/>
      <c r="AG151" s="61"/>
      <c r="AH151" s="61"/>
      <c r="AI151" s="61"/>
      <c r="AJ151" s="63"/>
      <c r="AK151" s="64"/>
      <c r="AL151" s="64"/>
      <c r="AM151" s="64"/>
      <c r="AN151" s="65"/>
      <c r="AO151" s="4"/>
      <c r="AP151" s="4"/>
      <c r="AQ151" s="4"/>
      <c r="AS151" s="53"/>
      <c r="AT151" s="53"/>
      <c r="AU151" s="53"/>
      <c r="AV151" s="53"/>
      <c r="AW151" s="53"/>
      <c r="AX151" s="53"/>
      <c r="AY151" s="53"/>
      <c r="AZ151" s="94"/>
      <c r="BA151" s="94"/>
      <c r="BB151" s="94"/>
      <c r="BC151" s="94"/>
      <c r="BD151" s="94"/>
      <c r="BE151" s="94"/>
      <c r="BF151" s="98">
        <f>SUM(BF139:BI150)</f>
        <v>0</v>
      </c>
      <c r="BG151" s="98"/>
      <c r="BH151" s="98"/>
      <c r="BI151" s="98"/>
      <c r="BJ151" s="98"/>
      <c r="BK151" s="98"/>
      <c r="BL151" s="98"/>
      <c r="BM151" s="104" t="str">
        <f>IF(AZ151="","",ROUNDDOWN(BF151/BJ151,3))</f>
        <v/>
      </c>
      <c r="BN151" s="104"/>
      <c r="BO151" s="104"/>
      <c r="BP151" s="104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"/>
      <c r="CC151" s="4"/>
      <c r="CD151" s="4"/>
      <c r="CE151" s="4"/>
      <c r="CF151" s="4"/>
      <c r="CK151" s="53"/>
      <c r="CL151" s="53"/>
      <c r="CM151" s="53"/>
      <c r="CN151" s="53"/>
      <c r="CO151" s="53"/>
      <c r="CP151" s="53"/>
      <c r="CQ151" s="53"/>
      <c r="CR151" s="94"/>
      <c r="CS151" s="94"/>
      <c r="CT151" s="94"/>
      <c r="CU151" s="94"/>
      <c r="CV151" s="94"/>
      <c r="CW151" s="94"/>
      <c r="CX151" s="98">
        <f>SUM(CX139:DA150)</f>
        <v>0</v>
      </c>
      <c r="CY151" s="98"/>
      <c r="CZ151" s="98"/>
      <c r="DA151" s="98"/>
      <c r="DB151" s="98"/>
      <c r="DC151" s="98"/>
      <c r="DD151" s="98"/>
      <c r="DE151" s="104" t="str">
        <f>IF(CR151="","",ROUNDDOWN(CX151/DB151,3))</f>
        <v/>
      </c>
      <c r="DF151" s="104"/>
      <c r="DG151" s="104"/>
      <c r="DH151" s="104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"/>
      <c r="DU151" s="4"/>
      <c r="DV151" s="4"/>
      <c r="DW151" s="4"/>
      <c r="DX151" s="4"/>
    </row>
    <row r="152" spans="1:128" ht="7" hidden="1" customHeight="1">
      <c r="A152" s="53"/>
      <c r="B152" s="53"/>
      <c r="C152" s="53"/>
      <c r="D152" s="53"/>
      <c r="E152" s="53"/>
      <c r="F152" s="53"/>
      <c r="G152" s="53"/>
      <c r="H152" s="94"/>
      <c r="I152" s="94"/>
      <c r="J152" s="94"/>
      <c r="K152" s="94"/>
      <c r="L152" s="94"/>
      <c r="M152" s="94"/>
      <c r="N152" s="134"/>
      <c r="O152" s="134"/>
      <c r="P152" s="134"/>
      <c r="Q152" s="134"/>
      <c r="R152" s="98"/>
      <c r="S152" s="98"/>
      <c r="T152" s="98"/>
      <c r="U152" s="104"/>
      <c r="V152" s="104"/>
      <c r="W152" s="104"/>
      <c r="X152" s="104"/>
      <c r="Y152" s="60"/>
      <c r="Z152" s="61"/>
      <c r="AA152" s="61"/>
      <c r="AB152" s="61"/>
      <c r="AC152" s="60"/>
      <c r="AD152" s="61"/>
      <c r="AE152" s="61"/>
      <c r="AF152" s="62"/>
      <c r="AG152" s="61"/>
      <c r="AH152" s="61"/>
      <c r="AI152" s="61"/>
      <c r="AJ152" s="63"/>
      <c r="AK152" s="64"/>
      <c r="AL152" s="64"/>
      <c r="AM152" s="64"/>
      <c r="AN152" s="65"/>
      <c r="AO152" s="4"/>
      <c r="AP152" s="4"/>
      <c r="AQ152" s="4"/>
      <c r="AS152" s="53"/>
      <c r="AT152" s="53"/>
      <c r="AU152" s="53"/>
      <c r="AV152" s="53"/>
      <c r="AW152" s="53"/>
      <c r="AX152" s="53"/>
      <c r="AY152" s="53"/>
      <c r="AZ152" s="94"/>
      <c r="BA152" s="94"/>
      <c r="BB152" s="94"/>
      <c r="BC152" s="94"/>
      <c r="BD152" s="94"/>
      <c r="BE152" s="94"/>
      <c r="BF152" s="134"/>
      <c r="BG152" s="134"/>
      <c r="BH152" s="134"/>
      <c r="BI152" s="134"/>
      <c r="BJ152" s="98"/>
      <c r="BK152" s="98"/>
      <c r="BL152" s="98"/>
      <c r="BM152" s="104"/>
      <c r="BN152" s="104"/>
      <c r="BO152" s="104"/>
      <c r="BP152" s="104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"/>
      <c r="CC152" s="4"/>
      <c r="CD152" s="4"/>
      <c r="CE152" s="4"/>
      <c r="CF152" s="4"/>
      <c r="CK152" s="53"/>
      <c r="CL152" s="53"/>
      <c r="CM152" s="53"/>
      <c r="CN152" s="53"/>
      <c r="CO152" s="53"/>
      <c r="CP152" s="53"/>
      <c r="CQ152" s="53"/>
      <c r="CR152" s="94"/>
      <c r="CS152" s="94"/>
      <c r="CT152" s="94"/>
      <c r="CU152" s="94"/>
      <c r="CV152" s="94"/>
      <c r="CW152" s="94"/>
      <c r="CX152" s="134"/>
      <c r="CY152" s="134"/>
      <c r="CZ152" s="134"/>
      <c r="DA152" s="134"/>
      <c r="DB152" s="98"/>
      <c r="DC152" s="98"/>
      <c r="DD152" s="98"/>
      <c r="DE152" s="104"/>
      <c r="DF152" s="104"/>
      <c r="DG152" s="104"/>
      <c r="DH152" s="104"/>
      <c r="DI152" s="49"/>
      <c r="DJ152" s="49"/>
      <c r="DK152" s="49"/>
      <c r="DL152" s="49"/>
      <c r="DM152" s="49"/>
      <c r="DN152" s="49"/>
      <c r="DO152" s="49"/>
      <c r="DP152" s="49"/>
      <c r="DQ152" s="49"/>
      <c r="DR152" s="49"/>
      <c r="DS152" s="49"/>
      <c r="DT152" s="4"/>
      <c r="DU152" s="4"/>
      <c r="DV152" s="4"/>
      <c r="DW152" s="4"/>
      <c r="DX152" s="4"/>
    </row>
    <row r="153" spans="1:128" ht="6" customHeight="1">
      <c r="A153" s="41"/>
      <c r="B153" s="41"/>
      <c r="C153" s="41"/>
      <c r="D153" s="41"/>
      <c r="E153" s="41"/>
      <c r="F153" s="41"/>
      <c r="G153" s="41"/>
      <c r="H153" s="143" t="str">
        <f>IF(N151=0,"","Total")</f>
        <v/>
      </c>
      <c r="I153" s="94"/>
      <c r="J153" s="94"/>
      <c r="K153" s="94"/>
      <c r="L153" s="94"/>
      <c r="M153" s="94"/>
      <c r="N153" s="98" t="str">
        <f>IF(H153="","",SUM(N139:Q150))</f>
        <v/>
      </c>
      <c r="O153" s="98"/>
      <c r="P153" s="98"/>
      <c r="Q153" s="98"/>
      <c r="R153" s="98" t="str">
        <f>IF(H153="","",SUM(R139:T150))</f>
        <v/>
      </c>
      <c r="S153" s="98"/>
      <c r="T153" s="98"/>
      <c r="U153" s="104" t="str">
        <f>IF(H153="","",ROUNDDOWN(N153/R153,3))</f>
        <v/>
      </c>
      <c r="V153" s="104"/>
      <c r="W153" s="104"/>
      <c r="X153" s="140"/>
      <c r="Y153" s="202" t="s">
        <v>30</v>
      </c>
      <c r="Z153" s="156"/>
      <c r="AA153" s="156"/>
      <c r="AB153" s="156"/>
      <c r="AC153" s="212" t="s">
        <v>34</v>
      </c>
      <c r="AD153" s="213"/>
      <c r="AE153" s="213"/>
      <c r="AF153" s="214"/>
      <c r="AG153" s="194" t="str">
        <f>R153</f>
        <v/>
      </c>
      <c r="AH153" s="194"/>
      <c r="AI153" s="194"/>
      <c r="AJ153" s="196" t="str">
        <f>IF(AC153="","",ROUNDDOWN(AC153/AG153,3))</f>
        <v/>
      </c>
      <c r="AK153" s="197"/>
      <c r="AL153" s="197"/>
      <c r="AM153" s="197"/>
      <c r="AN153" s="198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143" t="str">
        <f>IF(BF151=0,"","Total")</f>
        <v/>
      </c>
      <c r="BA153" s="94"/>
      <c r="BB153" s="94"/>
      <c r="BC153" s="94"/>
      <c r="BD153" s="94"/>
      <c r="BE153" s="94"/>
      <c r="BF153" s="98" t="str">
        <f>IF(AZ153="","",SUM(BF139:BI150))</f>
        <v/>
      </c>
      <c r="BG153" s="98"/>
      <c r="BH153" s="98"/>
      <c r="BI153" s="98"/>
      <c r="BJ153" s="98" t="str">
        <f>IF(AZ153="","",SUM(BJ139:BL150))</f>
        <v/>
      </c>
      <c r="BK153" s="98"/>
      <c r="BL153" s="98"/>
      <c r="BM153" s="104" t="str">
        <f>IF(AZ153="","",ROUNDDOWN(BF153/BJ153,3))</f>
        <v/>
      </c>
      <c r="BN153" s="104"/>
      <c r="BO153" s="104"/>
      <c r="BP153" s="140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K153" s="41"/>
      <c r="CL153" s="41"/>
      <c r="CM153" s="41"/>
      <c r="CN153" s="41"/>
      <c r="CO153" s="41"/>
      <c r="CP153" s="41"/>
      <c r="CQ153" s="41"/>
      <c r="CR153" s="143" t="str">
        <f>IF(CX151=0,"","Total")</f>
        <v/>
      </c>
      <c r="CS153" s="94"/>
      <c r="CT153" s="94"/>
      <c r="CU153" s="94"/>
      <c r="CV153" s="94"/>
      <c r="CW153" s="94"/>
      <c r="CX153" s="98" t="str">
        <f>IF(CR153="","",SUM(CX139:DA150))</f>
        <v/>
      </c>
      <c r="CY153" s="98"/>
      <c r="CZ153" s="98"/>
      <c r="DA153" s="98"/>
      <c r="DB153" s="98" t="str">
        <f>IF(CR153="","",SUM(DB139:DD150))</f>
        <v/>
      </c>
      <c r="DC153" s="98"/>
      <c r="DD153" s="98"/>
      <c r="DE153" s="104" t="str">
        <f>IF(CR153="","",ROUNDDOWN(CX153/DB153,3))</f>
        <v/>
      </c>
      <c r="DF153" s="104"/>
      <c r="DG153" s="104"/>
      <c r="DH153" s="140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</row>
    <row r="154" spans="1:128" ht="6" customHeight="1" thickBot="1">
      <c r="A154" s="41"/>
      <c r="B154" s="41"/>
      <c r="C154" s="41"/>
      <c r="D154" s="41"/>
      <c r="E154" s="41"/>
      <c r="F154" s="41"/>
      <c r="G154" s="41"/>
      <c r="H154" s="144"/>
      <c r="I154" s="136"/>
      <c r="J154" s="136"/>
      <c r="K154" s="136"/>
      <c r="L154" s="136"/>
      <c r="M154" s="136"/>
      <c r="N154" s="135"/>
      <c r="O154" s="135"/>
      <c r="P154" s="135"/>
      <c r="Q154" s="135"/>
      <c r="R154" s="135"/>
      <c r="S154" s="135"/>
      <c r="T154" s="135"/>
      <c r="U154" s="141"/>
      <c r="V154" s="141"/>
      <c r="W154" s="141"/>
      <c r="X154" s="142"/>
      <c r="Y154" s="210"/>
      <c r="Z154" s="211"/>
      <c r="AA154" s="211"/>
      <c r="AB154" s="211"/>
      <c r="AC154" s="215"/>
      <c r="AD154" s="216"/>
      <c r="AE154" s="216"/>
      <c r="AF154" s="217"/>
      <c r="AG154" s="195"/>
      <c r="AH154" s="195"/>
      <c r="AI154" s="195"/>
      <c r="AJ154" s="199"/>
      <c r="AK154" s="200"/>
      <c r="AL154" s="200"/>
      <c r="AM154" s="200"/>
      <c r="AN154" s="20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144"/>
      <c r="BA154" s="136"/>
      <c r="BB154" s="136"/>
      <c r="BC154" s="136"/>
      <c r="BD154" s="136"/>
      <c r="BE154" s="136"/>
      <c r="BF154" s="135"/>
      <c r="BG154" s="135"/>
      <c r="BH154" s="135"/>
      <c r="BI154" s="135"/>
      <c r="BJ154" s="135"/>
      <c r="BK154" s="135"/>
      <c r="BL154" s="135"/>
      <c r="BM154" s="141"/>
      <c r="BN154" s="141"/>
      <c r="BO154" s="141"/>
      <c r="BP154" s="142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K154" s="41"/>
      <c r="CL154" s="41"/>
      <c r="CM154" s="41"/>
      <c r="CN154" s="41"/>
      <c r="CO154" s="41"/>
      <c r="CP154" s="41"/>
      <c r="CQ154" s="41"/>
      <c r="CR154" s="144"/>
      <c r="CS154" s="136"/>
      <c r="CT154" s="136"/>
      <c r="CU154" s="136"/>
      <c r="CV154" s="136"/>
      <c r="CW154" s="136"/>
      <c r="CX154" s="135"/>
      <c r="CY154" s="135"/>
      <c r="CZ154" s="135"/>
      <c r="DA154" s="135"/>
      <c r="DB154" s="135"/>
      <c r="DC154" s="135"/>
      <c r="DD154" s="135"/>
      <c r="DE154" s="141"/>
      <c r="DF154" s="141"/>
      <c r="DG154" s="141"/>
      <c r="DH154" s="142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</row>
    <row r="157" spans="1:128" ht="6" customHeight="1" thickBot="1"/>
    <row r="158" spans="1:128" ht="6" customHeight="1">
      <c r="A158" s="161" t="s">
        <v>35</v>
      </c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  <c r="AM158" s="162"/>
      <c r="AN158" s="163"/>
      <c r="AS158" s="188" t="s">
        <v>36</v>
      </c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90"/>
      <c r="CK158" s="105" t="s">
        <v>37</v>
      </c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S158" s="106"/>
      <c r="DT158" s="106"/>
      <c r="DU158" s="106"/>
      <c r="DV158" s="106"/>
      <c r="DW158" s="106"/>
      <c r="DX158" s="107"/>
    </row>
    <row r="159" spans="1:128" ht="6" customHeight="1">
      <c r="A159" s="164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6"/>
      <c r="AS159" s="191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3"/>
      <c r="CK159" s="108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  <c r="CZ159" s="109"/>
      <c r="DA159" s="109"/>
      <c r="DB159" s="109"/>
      <c r="DC159" s="109"/>
      <c r="DD159" s="109"/>
      <c r="DE159" s="109"/>
      <c r="DF159" s="109"/>
      <c r="DG159" s="109"/>
      <c r="DH159" s="109"/>
      <c r="DI159" s="109"/>
      <c r="DJ159" s="109"/>
      <c r="DK159" s="109"/>
      <c r="DL159" s="109"/>
      <c r="DM159" s="109"/>
      <c r="DN159" s="109"/>
      <c r="DO159" s="109"/>
      <c r="DP159" s="109"/>
      <c r="DQ159" s="109"/>
      <c r="DR159" s="109"/>
      <c r="DS159" s="109"/>
      <c r="DT159" s="109"/>
      <c r="DU159" s="109"/>
      <c r="DV159" s="109"/>
      <c r="DW159" s="109"/>
      <c r="DX159" s="110"/>
    </row>
    <row r="160" spans="1:128" ht="6" customHeight="1">
      <c r="A160" s="155"/>
      <c r="B160" s="156"/>
      <c r="C160" s="156"/>
      <c r="D160" s="159"/>
      <c r="E160" s="97"/>
      <c r="F160" s="97"/>
      <c r="G160" s="97"/>
      <c r="H160" s="100" t="s">
        <v>11</v>
      </c>
      <c r="I160" s="97"/>
      <c r="J160" s="97"/>
      <c r="K160" s="97"/>
      <c r="L160" s="97"/>
      <c r="M160" s="97"/>
      <c r="N160" s="100" t="s">
        <v>7</v>
      </c>
      <c r="O160" s="97"/>
      <c r="P160" s="97"/>
      <c r="Q160" s="97"/>
      <c r="R160" s="100" t="s">
        <v>8</v>
      </c>
      <c r="S160" s="97"/>
      <c r="T160" s="97"/>
      <c r="U160" s="100" t="s">
        <v>12</v>
      </c>
      <c r="V160" s="97"/>
      <c r="W160" s="97"/>
      <c r="X160" s="97"/>
      <c r="Y160" s="100" t="s">
        <v>13</v>
      </c>
      <c r="Z160" s="97"/>
      <c r="AA160" s="97"/>
      <c r="AB160" s="97"/>
      <c r="AC160" s="100" t="s">
        <v>14</v>
      </c>
      <c r="AD160" s="97"/>
      <c r="AE160" s="97"/>
      <c r="AF160" s="97"/>
      <c r="AG160" s="97"/>
      <c r="AH160" s="97"/>
      <c r="AI160" s="97"/>
      <c r="AJ160" s="100" t="s">
        <v>15</v>
      </c>
      <c r="AK160" s="97"/>
      <c r="AL160" s="97"/>
      <c r="AM160" s="97"/>
      <c r="AN160" s="112"/>
      <c r="AS160" s="155"/>
      <c r="AT160" s="156"/>
      <c r="AU160" s="156"/>
      <c r="AV160" s="159"/>
      <c r="AW160" s="97"/>
      <c r="AX160" s="97"/>
      <c r="AY160" s="97"/>
      <c r="AZ160" s="100" t="s">
        <v>11</v>
      </c>
      <c r="BA160" s="97"/>
      <c r="BB160" s="97"/>
      <c r="BC160" s="97"/>
      <c r="BD160" s="97"/>
      <c r="BE160" s="97"/>
      <c r="BF160" s="100" t="s">
        <v>7</v>
      </c>
      <c r="BG160" s="97"/>
      <c r="BH160" s="97"/>
      <c r="BI160" s="97"/>
      <c r="BJ160" s="100" t="s">
        <v>8</v>
      </c>
      <c r="BK160" s="97"/>
      <c r="BL160" s="97"/>
      <c r="BM160" s="100" t="s">
        <v>12</v>
      </c>
      <c r="BN160" s="97"/>
      <c r="BO160" s="97"/>
      <c r="BP160" s="97"/>
      <c r="BQ160" s="100" t="s">
        <v>13</v>
      </c>
      <c r="BR160" s="97"/>
      <c r="BS160" s="97"/>
      <c r="BT160" s="97"/>
      <c r="BU160" s="100" t="s">
        <v>14</v>
      </c>
      <c r="BV160" s="97"/>
      <c r="BW160" s="97"/>
      <c r="BX160" s="97"/>
      <c r="BY160" s="97"/>
      <c r="BZ160" s="97"/>
      <c r="CA160" s="97"/>
      <c r="CB160" s="100" t="s">
        <v>15</v>
      </c>
      <c r="CC160" s="97"/>
      <c r="CD160" s="97"/>
      <c r="CE160" s="97"/>
      <c r="CF160" s="112"/>
      <c r="CK160" s="155"/>
      <c r="CL160" s="218"/>
      <c r="CM160" s="218"/>
      <c r="CN160" s="218"/>
      <c r="CO160" s="218"/>
      <c r="CP160" s="218"/>
      <c r="CQ160" s="221"/>
      <c r="CR160" s="100" t="s">
        <v>11</v>
      </c>
      <c r="CS160" s="97"/>
      <c r="CT160" s="97"/>
      <c r="CU160" s="97"/>
      <c r="CV160" s="97"/>
      <c r="CW160" s="97"/>
      <c r="CX160" s="100" t="s">
        <v>7</v>
      </c>
      <c r="CY160" s="97"/>
      <c r="CZ160" s="97"/>
      <c r="DA160" s="97"/>
      <c r="DB160" s="100" t="s">
        <v>8</v>
      </c>
      <c r="DC160" s="97"/>
      <c r="DD160" s="97"/>
      <c r="DE160" s="100" t="s">
        <v>12</v>
      </c>
      <c r="DF160" s="97"/>
      <c r="DG160" s="97"/>
      <c r="DH160" s="97"/>
      <c r="DI160" s="100" t="s">
        <v>13</v>
      </c>
      <c r="DJ160" s="97"/>
      <c r="DK160" s="97"/>
      <c r="DL160" s="97"/>
      <c r="DM160" s="100" t="s">
        <v>14</v>
      </c>
      <c r="DN160" s="97"/>
      <c r="DO160" s="97"/>
      <c r="DP160" s="97"/>
      <c r="DQ160" s="97"/>
      <c r="DR160" s="97"/>
      <c r="DS160" s="97"/>
      <c r="DT160" s="100" t="s">
        <v>15</v>
      </c>
      <c r="DU160" s="97"/>
      <c r="DV160" s="97"/>
      <c r="DW160" s="97"/>
      <c r="DX160" s="112"/>
    </row>
    <row r="161" spans="1:128" ht="6" customHeight="1">
      <c r="A161" s="157"/>
      <c r="B161" s="158"/>
      <c r="C161" s="158"/>
      <c r="D161" s="160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112"/>
      <c r="AS161" s="157"/>
      <c r="AT161" s="158"/>
      <c r="AU161" s="158"/>
      <c r="AV161" s="160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112"/>
      <c r="CK161" s="219"/>
      <c r="CL161" s="220"/>
      <c r="CM161" s="220"/>
      <c r="CN161" s="220"/>
      <c r="CO161" s="220"/>
      <c r="CP161" s="220"/>
      <c r="CQ161" s="222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112"/>
    </row>
    <row r="162" spans="1:128" ht="6" customHeight="1">
      <c r="A162" s="171"/>
      <c r="B162" s="172"/>
      <c r="C162" s="172"/>
      <c r="D162" s="172"/>
      <c r="E162" s="172"/>
      <c r="F162" s="172"/>
      <c r="G162" s="172"/>
      <c r="H162" s="94"/>
      <c r="I162" s="94"/>
      <c r="J162" s="94"/>
      <c r="K162" s="94"/>
      <c r="L162" s="94"/>
      <c r="M162" s="94"/>
      <c r="N162" s="98"/>
      <c r="O162" s="98"/>
      <c r="P162" s="98"/>
      <c r="Q162" s="98"/>
      <c r="R162" s="98"/>
      <c r="S162" s="98"/>
      <c r="T162" s="98"/>
      <c r="U162" s="104" t="str">
        <f>IF(H162="","",ROUNDDOWN(N162/R162,3))</f>
        <v/>
      </c>
      <c r="V162" s="104"/>
      <c r="W162" s="104"/>
      <c r="X162" s="104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4"/>
      <c r="AK162" s="94"/>
      <c r="AL162" s="94"/>
      <c r="AM162" s="94"/>
      <c r="AN162" s="122"/>
      <c r="AS162" s="171"/>
      <c r="AT162" s="172"/>
      <c r="AU162" s="172"/>
      <c r="AV162" s="172"/>
      <c r="AW162" s="172"/>
      <c r="AX162" s="172"/>
      <c r="AY162" s="172"/>
      <c r="AZ162" s="94"/>
      <c r="BA162" s="94"/>
      <c r="BB162" s="94"/>
      <c r="BC162" s="94"/>
      <c r="BD162" s="94"/>
      <c r="BE162" s="94"/>
      <c r="BF162" s="98"/>
      <c r="BG162" s="98"/>
      <c r="BH162" s="98"/>
      <c r="BI162" s="98"/>
      <c r="BJ162" s="98"/>
      <c r="BK162" s="98"/>
      <c r="BL162" s="98"/>
      <c r="BM162" s="104" t="str">
        <f>IF(AZ162="","",ROUNDDOWN(BF162/BJ162,3))</f>
        <v/>
      </c>
      <c r="BN162" s="104"/>
      <c r="BO162" s="104"/>
      <c r="BP162" s="104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4"/>
      <c r="CC162" s="94"/>
      <c r="CD162" s="94"/>
      <c r="CE162" s="94"/>
      <c r="CF162" s="122"/>
      <c r="CK162" s="171"/>
      <c r="CL162" s="172"/>
      <c r="CM162" s="172"/>
      <c r="CN162" s="172"/>
      <c r="CO162" s="172"/>
      <c r="CP162" s="172"/>
      <c r="CQ162" s="172"/>
      <c r="CR162" s="94"/>
      <c r="CS162" s="94"/>
      <c r="CT162" s="94"/>
      <c r="CU162" s="94"/>
      <c r="CV162" s="94"/>
      <c r="CW162" s="94"/>
      <c r="CX162" s="98"/>
      <c r="CY162" s="98"/>
      <c r="CZ162" s="98"/>
      <c r="DA162" s="98"/>
      <c r="DB162" s="98"/>
      <c r="DC162" s="98"/>
      <c r="DD162" s="98"/>
      <c r="DE162" s="104" t="str">
        <f>IF(CR162="","",ROUNDDOWN(CX162/DB162,3))</f>
        <v/>
      </c>
      <c r="DF162" s="104"/>
      <c r="DG162" s="104"/>
      <c r="DH162" s="104"/>
      <c r="DI162" s="98"/>
      <c r="DJ162" s="98"/>
      <c r="DK162" s="98"/>
      <c r="DL162" s="98"/>
      <c r="DM162" s="98"/>
      <c r="DN162" s="98"/>
      <c r="DO162" s="98"/>
      <c r="DP162" s="98"/>
      <c r="DQ162" s="98"/>
      <c r="DR162" s="98"/>
      <c r="DS162" s="98"/>
      <c r="DT162" s="94"/>
      <c r="DU162" s="94"/>
      <c r="DV162" s="94"/>
      <c r="DW162" s="94"/>
      <c r="DX162" s="122"/>
    </row>
    <row r="163" spans="1:128" ht="6" customHeight="1">
      <c r="A163" s="171"/>
      <c r="B163" s="172"/>
      <c r="C163" s="172"/>
      <c r="D163" s="172"/>
      <c r="E163" s="172"/>
      <c r="F163" s="172"/>
      <c r="G163" s="172"/>
      <c r="H163" s="94"/>
      <c r="I163" s="94"/>
      <c r="J163" s="94"/>
      <c r="K163" s="94"/>
      <c r="L163" s="94"/>
      <c r="M163" s="94"/>
      <c r="N163" s="98"/>
      <c r="O163" s="98"/>
      <c r="P163" s="98"/>
      <c r="Q163" s="98"/>
      <c r="R163" s="98"/>
      <c r="S163" s="98"/>
      <c r="T163" s="98"/>
      <c r="U163" s="104"/>
      <c r="V163" s="104"/>
      <c r="W163" s="104"/>
      <c r="X163" s="104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4"/>
      <c r="AK163" s="94"/>
      <c r="AL163" s="94"/>
      <c r="AM163" s="94"/>
      <c r="AN163" s="122"/>
      <c r="AS163" s="171"/>
      <c r="AT163" s="172"/>
      <c r="AU163" s="172"/>
      <c r="AV163" s="172"/>
      <c r="AW163" s="172"/>
      <c r="AX163" s="172"/>
      <c r="AY163" s="172"/>
      <c r="AZ163" s="94"/>
      <c r="BA163" s="94"/>
      <c r="BB163" s="94"/>
      <c r="BC163" s="94"/>
      <c r="BD163" s="94"/>
      <c r="BE163" s="94"/>
      <c r="BF163" s="98"/>
      <c r="BG163" s="98"/>
      <c r="BH163" s="98"/>
      <c r="BI163" s="98"/>
      <c r="BJ163" s="98"/>
      <c r="BK163" s="98"/>
      <c r="BL163" s="98"/>
      <c r="BM163" s="104"/>
      <c r="BN163" s="104"/>
      <c r="BO163" s="104"/>
      <c r="BP163" s="104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4"/>
      <c r="CC163" s="94"/>
      <c r="CD163" s="94"/>
      <c r="CE163" s="94"/>
      <c r="CF163" s="122"/>
      <c r="CK163" s="171"/>
      <c r="CL163" s="172"/>
      <c r="CM163" s="172"/>
      <c r="CN163" s="172"/>
      <c r="CO163" s="172"/>
      <c r="CP163" s="172"/>
      <c r="CQ163" s="172"/>
      <c r="CR163" s="94"/>
      <c r="CS163" s="94"/>
      <c r="CT163" s="94"/>
      <c r="CU163" s="94"/>
      <c r="CV163" s="94"/>
      <c r="CW163" s="94"/>
      <c r="CX163" s="98"/>
      <c r="CY163" s="98"/>
      <c r="CZ163" s="98"/>
      <c r="DA163" s="98"/>
      <c r="DB163" s="98"/>
      <c r="DC163" s="98"/>
      <c r="DD163" s="98"/>
      <c r="DE163" s="104"/>
      <c r="DF163" s="104"/>
      <c r="DG163" s="104"/>
      <c r="DH163" s="104"/>
      <c r="DI163" s="98"/>
      <c r="DJ163" s="98"/>
      <c r="DK163" s="98"/>
      <c r="DL163" s="98"/>
      <c r="DM163" s="98"/>
      <c r="DN163" s="98"/>
      <c r="DO163" s="98"/>
      <c r="DP163" s="98"/>
      <c r="DQ163" s="98"/>
      <c r="DR163" s="98"/>
      <c r="DS163" s="98"/>
      <c r="DT163" s="94"/>
      <c r="DU163" s="94"/>
      <c r="DV163" s="94"/>
      <c r="DW163" s="94"/>
      <c r="DX163" s="122"/>
    </row>
    <row r="164" spans="1:128" ht="6" customHeight="1">
      <c r="A164" s="169"/>
      <c r="B164" s="170"/>
      <c r="C164" s="170"/>
      <c r="D164" s="170"/>
      <c r="E164" s="170"/>
      <c r="F164" s="170"/>
      <c r="G164" s="170"/>
      <c r="H164" s="94"/>
      <c r="I164" s="94"/>
      <c r="J164" s="94"/>
      <c r="K164" s="94"/>
      <c r="L164" s="94"/>
      <c r="M164" s="94"/>
      <c r="N164" s="98"/>
      <c r="O164" s="98"/>
      <c r="P164" s="98"/>
      <c r="Q164" s="98"/>
      <c r="R164" s="98"/>
      <c r="S164" s="98"/>
      <c r="T164" s="98"/>
      <c r="U164" s="104" t="str">
        <f>IF(H164="","",ROUNDDOWN(N164/R164,3))</f>
        <v/>
      </c>
      <c r="V164" s="104"/>
      <c r="W164" s="104"/>
      <c r="X164" s="104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4"/>
      <c r="AK164" s="94"/>
      <c r="AL164" s="94"/>
      <c r="AM164" s="94"/>
      <c r="AN164" s="122"/>
      <c r="AS164" s="169"/>
      <c r="AT164" s="170"/>
      <c r="AU164" s="170"/>
      <c r="AV164" s="170"/>
      <c r="AW164" s="170"/>
      <c r="AX164" s="170"/>
      <c r="AY164" s="170"/>
      <c r="AZ164" s="94"/>
      <c r="BA164" s="94"/>
      <c r="BB164" s="94"/>
      <c r="BC164" s="94"/>
      <c r="BD164" s="94"/>
      <c r="BE164" s="94"/>
      <c r="BF164" s="98"/>
      <c r="BG164" s="98"/>
      <c r="BH164" s="98"/>
      <c r="BI164" s="98"/>
      <c r="BJ164" s="98"/>
      <c r="BK164" s="98"/>
      <c r="BL164" s="98"/>
      <c r="BM164" s="104" t="str">
        <f>IF(AZ164="","",ROUNDDOWN(BF164/BJ164,3))</f>
        <v/>
      </c>
      <c r="BN164" s="104"/>
      <c r="BO164" s="104"/>
      <c r="BP164" s="104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4"/>
      <c r="CC164" s="94"/>
      <c r="CD164" s="94"/>
      <c r="CE164" s="94"/>
      <c r="CF164" s="122"/>
      <c r="CK164" s="169"/>
      <c r="CL164" s="170"/>
      <c r="CM164" s="170"/>
      <c r="CN164" s="170"/>
      <c r="CO164" s="170"/>
      <c r="CP164" s="170"/>
      <c r="CQ164" s="170"/>
      <c r="CR164" s="94"/>
      <c r="CS164" s="94"/>
      <c r="CT164" s="94"/>
      <c r="CU164" s="94"/>
      <c r="CV164" s="94"/>
      <c r="CW164" s="94"/>
      <c r="CX164" s="98"/>
      <c r="CY164" s="98"/>
      <c r="CZ164" s="98"/>
      <c r="DA164" s="98"/>
      <c r="DB164" s="98"/>
      <c r="DC164" s="98"/>
      <c r="DD164" s="98"/>
      <c r="DE164" s="104" t="str">
        <f>IF(CR164="","",ROUNDDOWN(CX164/DB164,3))</f>
        <v/>
      </c>
      <c r="DF164" s="104"/>
      <c r="DG164" s="104"/>
      <c r="DH164" s="104"/>
      <c r="DI164" s="98"/>
      <c r="DJ164" s="98"/>
      <c r="DK164" s="98"/>
      <c r="DL164" s="98"/>
      <c r="DM164" s="98"/>
      <c r="DN164" s="98"/>
      <c r="DO164" s="98"/>
      <c r="DP164" s="98"/>
      <c r="DQ164" s="98"/>
      <c r="DR164" s="98"/>
      <c r="DS164" s="98"/>
      <c r="DT164" s="94"/>
      <c r="DU164" s="94"/>
      <c r="DV164" s="94"/>
      <c r="DW164" s="94"/>
      <c r="DX164" s="122"/>
    </row>
    <row r="165" spans="1:128" ht="6" customHeight="1">
      <c r="A165" s="169"/>
      <c r="B165" s="170"/>
      <c r="C165" s="170"/>
      <c r="D165" s="170"/>
      <c r="E165" s="170"/>
      <c r="F165" s="170"/>
      <c r="G165" s="170"/>
      <c r="H165" s="94"/>
      <c r="I165" s="94"/>
      <c r="J165" s="94"/>
      <c r="K165" s="94"/>
      <c r="L165" s="94"/>
      <c r="M165" s="94"/>
      <c r="N165" s="98"/>
      <c r="O165" s="98"/>
      <c r="P165" s="98"/>
      <c r="Q165" s="98"/>
      <c r="R165" s="98"/>
      <c r="S165" s="98"/>
      <c r="T165" s="98"/>
      <c r="U165" s="104"/>
      <c r="V165" s="104"/>
      <c r="W165" s="104"/>
      <c r="X165" s="104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4"/>
      <c r="AK165" s="94"/>
      <c r="AL165" s="94"/>
      <c r="AM165" s="94"/>
      <c r="AN165" s="122"/>
      <c r="AS165" s="169"/>
      <c r="AT165" s="170"/>
      <c r="AU165" s="170"/>
      <c r="AV165" s="170"/>
      <c r="AW165" s="170"/>
      <c r="AX165" s="170"/>
      <c r="AY165" s="170"/>
      <c r="AZ165" s="94"/>
      <c r="BA165" s="94"/>
      <c r="BB165" s="94"/>
      <c r="BC165" s="94"/>
      <c r="BD165" s="94"/>
      <c r="BE165" s="94"/>
      <c r="BF165" s="98"/>
      <c r="BG165" s="98"/>
      <c r="BH165" s="98"/>
      <c r="BI165" s="98"/>
      <c r="BJ165" s="98"/>
      <c r="BK165" s="98"/>
      <c r="BL165" s="98"/>
      <c r="BM165" s="104"/>
      <c r="BN165" s="104"/>
      <c r="BO165" s="104"/>
      <c r="BP165" s="104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4"/>
      <c r="CC165" s="94"/>
      <c r="CD165" s="94"/>
      <c r="CE165" s="94"/>
      <c r="CF165" s="122"/>
      <c r="CK165" s="169"/>
      <c r="CL165" s="170"/>
      <c r="CM165" s="170"/>
      <c r="CN165" s="170"/>
      <c r="CO165" s="170"/>
      <c r="CP165" s="170"/>
      <c r="CQ165" s="170"/>
      <c r="CR165" s="94"/>
      <c r="CS165" s="94"/>
      <c r="CT165" s="94"/>
      <c r="CU165" s="94"/>
      <c r="CV165" s="94"/>
      <c r="CW165" s="94"/>
      <c r="CX165" s="98"/>
      <c r="CY165" s="98"/>
      <c r="CZ165" s="98"/>
      <c r="DA165" s="98"/>
      <c r="DB165" s="98"/>
      <c r="DC165" s="98"/>
      <c r="DD165" s="98"/>
      <c r="DE165" s="104"/>
      <c r="DF165" s="104"/>
      <c r="DG165" s="104"/>
      <c r="DH165" s="104"/>
      <c r="DI165" s="98"/>
      <c r="DJ165" s="98"/>
      <c r="DK165" s="98"/>
      <c r="DL165" s="98"/>
      <c r="DM165" s="98"/>
      <c r="DN165" s="98"/>
      <c r="DO165" s="98"/>
      <c r="DP165" s="98"/>
      <c r="DQ165" s="98"/>
      <c r="DR165" s="98"/>
      <c r="DS165" s="98"/>
      <c r="DT165" s="94"/>
      <c r="DU165" s="94"/>
      <c r="DV165" s="94"/>
      <c r="DW165" s="94"/>
      <c r="DX165" s="122"/>
    </row>
    <row r="166" spans="1:128" ht="6" customHeight="1">
      <c r="A166" s="173"/>
      <c r="B166" s="174"/>
      <c r="C166" s="174"/>
      <c r="D166" s="174"/>
      <c r="E166" s="174"/>
      <c r="F166" s="174"/>
      <c r="G166" s="174"/>
      <c r="H166" s="94"/>
      <c r="I166" s="94"/>
      <c r="J166" s="94"/>
      <c r="K166" s="94"/>
      <c r="L166" s="94"/>
      <c r="M166" s="94"/>
      <c r="N166" s="98"/>
      <c r="O166" s="98"/>
      <c r="P166" s="98"/>
      <c r="Q166" s="98"/>
      <c r="R166" s="98"/>
      <c r="S166" s="98"/>
      <c r="T166" s="98"/>
      <c r="U166" s="104" t="str">
        <f>IF(H166="","",ROUNDDOWN(N166/R166,3))</f>
        <v/>
      </c>
      <c r="V166" s="104"/>
      <c r="W166" s="104"/>
      <c r="X166" s="104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4"/>
      <c r="AK166" s="94"/>
      <c r="AL166" s="94"/>
      <c r="AM166" s="94"/>
      <c r="AN166" s="122"/>
      <c r="AS166" s="173"/>
      <c r="AT166" s="174"/>
      <c r="AU166" s="174"/>
      <c r="AV166" s="174"/>
      <c r="AW166" s="174"/>
      <c r="AX166" s="174"/>
      <c r="AY166" s="174"/>
      <c r="AZ166" s="94"/>
      <c r="BA166" s="94"/>
      <c r="BB166" s="94"/>
      <c r="BC166" s="94"/>
      <c r="BD166" s="94"/>
      <c r="BE166" s="94"/>
      <c r="BF166" s="98"/>
      <c r="BG166" s="98"/>
      <c r="BH166" s="98"/>
      <c r="BI166" s="98"/>
      <c r="BJ166" s="98"/>
      <c r="BK166" s="98"/>
      <c r="BL166" s="98"/>
      <c r="BM166" s="104" t="str">
        <f>IF(AZ166="","",ROUNDDOWN(BF166/BJ166,3))</f>
        <v/>
      </c>
      <c r="BN166" s="104"/>
      <c r="BO166" s="104"/>
      <c r="BP166" s="104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4"/>
      <c r="CC166" s="94"/>
      <c r="CD166" s="94"/>
      <c r="CE166" s="94"/>
      <c r="CF166" s="122"/>
      <c r="CK166" s="173"/>
      <c r="CL166" s="174"/>
      <c r="CM166" s="174"/>
      <c r="CN166" s="174"/>
      <c r="CO166" s="174"/>
      <c r="CP166" s="174"/>
      <c r="CQ166" s="174"/>
      <c r="CR166" s="94"/>
      <c r="CS166" s="94"/>
      <c r="CT166" s="94"/>
      <c r="CU166" s="94"/>
      <c r="CV166" s="94"/>
      <c r="CW166" s="94"/>
      <c r="CX166" s="98"/>
      <c r="CY166" s="98"/>
      <c r="CZ166" s="98"/>
      <c r="DA166" s="98"/>
      <c r="DB166" s="98"/>
      <c r="DC166" s="98"/>
      <c r="DD166" s="98"/>
      <c r="DE166" s="104" t="str">
        <f>IF(CR166="","",ROUNDDOWN(CX166/DB166,3))</f>
        <v/>
      </c>
      <c r="DF166" s="104"/>
      <c r="DG166" s="104"/>
      <c r="DH166" s="104"/>
      <c r="DI166" s="98"/>
      <c r="DJ166" s="98"/>
      <c r="DK166" s="98"/>
      <c r="DL166" s="98"/>
      <c r="DM166" s="98"/>
      <c r="DN166" s="98"/>
      <c r="DO166" s="98"/>
      <c r="DP166" s="98"/>
      <c r="DQ166" s="98"/>
      <c r="DR166" s="98"/>
      <c r="DS166" s="98"/>
      <c r="DT166" s="94"/>
      <c r="DU166" s="94"/>
      <c r="DV166" s="94"/>
      <c r="DW166" s="94"/>
      <c r="DX166" s="122"/>
    </row>
    <row r="167" spans="1:128" ht="6" customHeight="1">
      <c r="A167" s="173"/>
      <c r="B167" s="174"/>
      <c r="C167" s="174"/>
      <c r="D167" s="174"/>
      <c r="E167" s="174"/>
      <c r="F167" s="174"/>
      <c r="G167" s="174"/>
      <c r="H167" s="94"/>
      <c r="I167" s="94"/>
      <c r="J167" s="94"/>
      <c r="K167" s="94"/>
      <c r="L167" s="94"/>
      <c r="M167" s="94"/>
      <c r="N167" s="98"/>
      <c r="O167" s="98"/>
      <c r="P167" s="98"/>
      <c r="Q167" s="98"/>
      <c r="R167" s="98"/>
      <c r="S167" s="98"/>
      <c r="T167" s="98"/>
      <c r="U167" s="104"/>
      <c r="V167" s="104"/>
      <c r="W167" s="104"/>
      <c r="X167" s="104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4"/>
      <c r="AK167" s="94"/>
      <c r="AL167" s="94"/>
      <c r="AM167" s="94"/>
      <c r="AN167" s="122"/>
      <c r="AS167" s="173"/>
      <c r="AT167" s="174"/>
      <c r="AU167" s="174"/>
      <c r="AV167" s="174"/>
      <c r="AW167" s="174"/>
      <c r="AX167" s="174"/>
      <c r="AY167" s="174"/>
      <c r="AZ167" s="94"/>
      <c r="BA167" s="94"/>
      <c r="BB167" s="94"/>
      <c r="BC167" s="94"/>
      <c r="BD167" s="94"/>
      <c r="BE167" s="94"/>
      <c r="BF167" s="98"/>
      <c r="BG167" s="98"/>
      <c r="BH167" s="98"/>
      <c r="BI167" s="98"/>
      <c r="BJ167" s="98"/>
      <c r="BK167" s="98"/>
      <c r="BL167" s="98"/>
      <c r="BM167" s="104"/>
      <c r="BN167" s="104"/>
      <c r="BO167" s="104"/>
      <c r="BP167" s="104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4"/>
      <c r="CC167" s="94"/>
      <c r="CD167" s="94"/>
      <c r="CE167" s="94"/>
      <c r="CF167" s="122"/>
      <c r="CK167" s="173"/>
      <c r="CL167" s="174"/>
      <c r="CM167" s="174"/>
      <c r="CN167" s="174"/>
      <c r="CO167" s="174"/>
      <c r="CP167" s="174"/>
      <c r="CQ167" s="174"/>
      <c r="CR167" s="94"/>
      <c r="CS167" s="94"/>
      <c r="CT167" s="94"/>
      <c r="CU167" s="94"/>
      <c r="CV167" s="94"/>
      <c r="CW167" s="94"/>
      <c r="CX167" s="98"/>
      <c r="CY167" s="98"/>
      <c r="CZ167" s="98"/>
      <c r="DA167" s="98"/>
      <c r="DB167" s="98"/>
      <c r="DC167" s="98"/>
      <c r="DD167" s="98"/>
      <c r="DE167" s="104"/>
      <c r="DF167" s="104"/>
      <c r="DG167" s="104"/>
      <c r="DH167" s="104"/>
      <c r="DI167" s="98"/>
      <c r="DJ167" s="98"/>
      <c r="DK167" s="98"/>
      <c r="DL167" s="98"/>
      <c r="DM167" s="98"/>
      <c r="DN167" s="98"/>
      <c r="DO167" s="98"/>
      <c r="DP167" s="98"/>
      <c r="DQ167" s="98"/>
      <c r="DR167" s="98"/>
      <c r="DS167" s="98"/>
      <c r="DT167" s="94"/>
      <c r="DU167" s="94"/>
      <c r="DV167" s="94"/>
      <c r="DW167" s="94"/>
      <c r="DX167" s="122"/>
    </row>
    <row r="168" spans="1:128" ht="6" customHeight="1">
      <c r="A168" s="175"/>
      <c r="B168" s="176"/>
      <c r="C168" s="176"/>
      <c r="D168" s="176"/>
      <c r="E168" s="176"/>
      <c r="F168" s="176"/>
      <c r="G168" s="176"/>
      <c r="H168" s="94"/>
      <c r="I168" s="94"/>
      <c r="J168" s="94"/>
      <c r="K168" s="94"/>
      <c r="L168" s="94"/>
      <c r="M168" s="94"/>
      <c r="N168" s="98"/>
      <c r="O168" s="98"/>
      <c r="P168" s="98"/>
      <c r="Q168" s="98"/>
      <c r="R168" s="98"/>
      <c r="S168" s="98"/>
      <c r="T168" s="98"/>
      <c r="U168" s="104" t="str">
        <f>IF(H168="","",ROUNDDOWN(N168/R168,3))</f>
        <v/>
      </c>
      <c r="V168" s="104"/>
      <c r="W168" s="104"/>
      <c r="X168" s="104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4"/>
      <c r="AK168" s="94"/>
      <c r="AL168" s="94"/>
      <c r="AM168" s="94"/>
      <c r="AN168" s="122"/>
      <c r="AS168" s="175"/>
      <c r="AT168" s="176"/>
      <c r="AU168" s="176"/>
      <c r="AV168" s="176"/>
      <c r="AW168" s="176"/>
      <c r="AX168" s="176"/>
      <c r="AY168" s="176"/>
      <c r="AZ168" s="94"/>
      <c r="BA168" s="94"/>
      <c r="BB168" s="94"/>
      <c r="BC168" s="94"/>
      <c r="BD168" s="94"/>
      <c r="BE168" s="94"/>
      <c r="BF168" s="98"/>
      <c r="BG168" s="98"/>
      <c r="BH168" s="98"/>
      <c r="BI168" s="98"/>
      <c r="BJ168" s="98"/>
      <c r="BK168" s="98"/>
      <c r="BL168" s="98"/>
      <c r="BM168" s="104" t="str">
        <f>IF(AZ168="","",ROUNDDOWN(BF168/BJ168,3))</f>
        <v/>
      </c>
      <c r="BN168" s="104"/>
      <c r="BO168" s="104"/>
      <c r="BP168" s="104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4"/>
      <c r="CC168" s="94"/>
      <c r="CD168" s="94"/>
      <c r="CE168" s="94"/>
      <c r="CF168" s="122"/>
      <c r="CK168" s="175"/>
      <c r="CL168" s="176"/>
      <c r="CM168" s="176"/>
      <c r="CN168" s="176"/>
      <c r="CO168" s="176"/>
      <c r="CP168" s="176"/>
      <c r="CQ168" s="176"/>
      <c r="CR168" s="94"/>
      <c r="CS168" s="94"/>
      <c r="CT168" s="94"/>
      <c r="CU168" s="94"/>
      <c r="CV168" s="94"/>
      <c r="CW168" s="94"/>
      <c r="CX168" s="98"/>
      <c r="CY168" s="98"/>
      <c r="CZ168" s="98"/>
      <c r="DA168" s="98"/>
      <c r="DB168" s="98"/>
      <c r="DC168" s="98"/>
      <c r="DD168" s="98"/>
      <c r="DE168" s="104" t="str">
        <f>IF(CR168="","",ROUNDDOWN(CX168/DB168,3))</f>
        <v/>
      </c>
      <c r="DF168" s="104"/>
      <c r="DG168" s="104"/>
      <c r="DH168" s="104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98"/>
      <c r="DT168" s="94"/>
      <c r="DU168" s="94"/>
      <c r="DV168" s="94"/>
      <c r="DW168" s="94"/>
      <c r="DX168" s="122"/>
    </row>
    <row r="169" spans="1:128" ht="6" customHeight="1">
      <c r="A169" s="177"/>
      <c r="B169" s="97"/>
      <c r="C169" s="97"/>
      <c r="D169" s="97"/>
      <c r="E169" s="97"/>
      <c r="F169" s="97"/>
      <c r="G169" s="97"/>
      <c r="H169" s="94"/>
      <c r="I169" s="94"/>
      <c r="J169" s="94"/>
      <c r="K169" s="94"/>
      <c r="L169" s="94"/>
      <c r="M169" s="94"/>
      <c r="N169" s="98"/>
      <c r="O169" s="98"/>
      <c r="P169" s="98"/>
      <c r="Q169" s="98"/>
      <c r="R169" s="98"/>
      <c r="S169" s="98"/>
      <c r="T169" s="98"/>
      <c r="U169" s="104"/>
      <c r="V169" s="104"/>
      <c r="W169" s="104"/>
      <c r="X169" s="104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4"/>
      <c r="AK169" s="94"/>
      <c r="AL169" s="94"/>
      <c r="AM169" s="94"/>
      <c r="AN169" s="122"/>
      <c r="AS169" s="177"/>
      <c r="AT169" s="97"/>
      <c r="AU169" s="97"/>
      <c r="AV169" s="97"/>
      <c r="AW169" s="97"/>
      <c r="AX169" s="97"/>
      <c r="AY169" s="97"/>
      <c r="AZ169" s="94"/>
      <c r="BA169" s="94"/>
      <c r="BB169" s="94"/>
      <c r="BC169" s="94"/>
      <c r="BD169" s="94"/>
      <c r="BE169" s="94"/>
      <c r="BF169" s="98"/>
      <c r="BG169" s="98"/>
      <c r="BH169" s="98"/>
      <c r="BI169" s="98"/>
      <c r="BJ169" s="98"/>
      <c r="BK169" s="98"/>
      <c r="BL169" s="98"/>
      <c r="BM169" s="104"/>
      <c r="BN169" s="104"/>
      <c r="BO169" s="104"/>
      <c r="BP169" s="104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4"/>
      <c r="CC169" s="94"/>
      <c r="CD169" s="94"/>
      <c r="CE169" s="94"/>
      <c r="CF169" s="122"/>
      <c r="CK169" s="177"/>
      <c r="CL169" s="97"/>
      <c r="CM169" s="97"/>
      <c r="CN169" s="97"/>
      <c r="CO169" s="97"/>
      <c r="CP169" s="97"/>
      <c r="CQ169" s="97"/>
      <c r="CR169" s="94"/>
      <c r="CS169" s="94"/>
      <c r="CT169" s="94"/>
      <c r="CU169" s="94"/>
      <c r="CV169" s="94"/>
      <c r="CW169" s="94"/>
      <c r="CX169" s="98"/>
      <c r="CY169" s="98"/>
      <c r="CZ169" s="98"/>
      <c r="DA169" s="98"/>
      <c r="DB169" s="98"/>
      <c r="DC169" s="98"/>
      <c r="DD169" s="98"/>
      <c r="DE169" s="104"/>
      <c r="DF169" s="104"/>
      <c r="DG169" s="104"/>
      <c r="DH169" s="104"/>
      <c r="DI169" s="98"/>
      <c r="DJ169" s="98"/>
      <c r="DK169" s="98"/>
      <c r="DL169" s="98"/>
      <c r="DM169" s="98"/>
      <c r="DN169" s="98"/>
      <c r="DO169" s="98"/>
      <c r="DP169" s="98"/>
      <c r="DQ169" s="98"/>
      <c r="DR169" s="98"/>
      <c r="DS169" s="98"/>
      <c r="DT169" s="94"/>
      <c r="DU169" s="94"/>
      <c r="DV169" s="94"/>
      <c r="DW169" s="94"/>
      <c r="DX169" s="122"/>
    </row>
    <row r="170" spans="1:128" ht="6" customHeight="1">
      <c r="A170" s="175"/>
      <c r="B170" s="176"/>
      <c r="C170" s="176"/>
      <c r="D170" s="176"/>
      <c r="E170" s="176"/>
      <c r="F170" s="176"/>
      <c r="G170" s="176"/>
      <c r="H170" s="94"/>
      <c r="I170" s="94"/>
      <c r="J170" s="94"/>
      <c r="K170" s="94"/>
      <c r="L170" s="94"/>
      <c r="M170" s="94"/>
      <c r="N170" s="98"/>
      <c r="O170" s="98"/>
      <c r="P170" s="98"/>
      <c r="Q170" s="98"/>
      <c r="R170" s="98"/>
      <c r="S170" s="98"/>
      <c r="T170" s="98"/>
      <c r="U170" s="104" t="str">
        <f>IF(H170="","",ROUNDDOWN(N170/R170,3))</f>
        <v/>
      </c>
      <c r="V170" s="104"/>
      <c r="W170" s="104"/>
      <c r="X170" s="104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4"/>
      <c r="AK170" s="94"/>
      <c r="AL170" s="94"/>
      <c r="AM170" s="94"/>
      <c r="AN170" s="122"/>
      <c r="AS170" s="175"/>
      <c r="AT170" s="176"/>
      <c r="AU170" s="176"/>
      <c r="AV170" s="176"/>
      <c r="AW170" s="176"/>
      <c r="AX170" s="176"/>
      <c r="AY170" s="176"/>
      <c r="AZ170" s="94"/>
      <c r="BA170" s="94"/>
      <c r="BB170" s="94"/>
      <c r="BC170" s="94"/>
      <c r="BD170" s="94"/>
      <c r="BE170" s="94"/>
      <c r="BF170" s="98"/>
      <c r="BG170" s="98"/>
      <c r="BH170" s="98"/>
      <c r="BI170" s="98"/>
      <c r="BJ170" s="98"/>
      <c r="BK170" s="98"/>
      <c r="BL170" s="98"/>
      <c r="BM170" s="104" t="str">
        <f>IF(AZ170="","",ROUNDDOWN(BF170/BJ170,3))</f>
        <v/>
      </c>
      <c r="BN170" s="104"/>
      <c r="BO170" s="104"/>
      <c r="BP170" s="104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4"/>
      <c r="CC170" s="94"/>
      <c r="CD170" s="94"/>
      <c r="CE170" s="94"/>
      <c r="CF170" s="122"/>
      <c r="CK170" s="175"/>
      <c r="CL170" s="176"/>
      <c r="CM170" s="176"/>
      <c r="CN170" s="176"/>
      <c r="CO170" s="176"/>
      <c r="CP170" s="176"/>
      <c r="CQ170" s="176"/>
      <c r="CR170" s="94"/>
      <c r="CS170" s="94"/>
      <c r="CT170" s="94"/>
      <c r="CU170" s="94"/>
      <c r="CV170" s="94"/>
      <c r="CW170" s="94"/>
      <c r="CX170" s="98"/>
      <c r="CY170" s="98"/>
      <c r="CZ170" s="98"/>
      <c r="DA170" s="98"/>
      <c r="DB170" s="98"/>
      <c r="DC170" s="98"/>
      <c r="DD170" s="98"/>
      <c r="DE170" s="104" t="str">
        <f>IF(CR170="","",ROUNDDOWN(CX170/DB170,3))</f>
        <v/>
      </c>
      <c r="DF170" s="104"/>
      <c r="DG170" s="104"/>
      <c r="DH170" s="104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98"/>
      <c r="DT170" s="94"/>
      <c r="DU170" s="94"/>
      <c r="DV170" s="94"/>
      <c r="DW170" s="94"/>
      <c r="DX170" s="122"/>
    </row>
    <row r="171" spans="1:128" ht="6" customHeight="1">
      <c r="A171" s="177"/>
      <c r="B171" s="97"/>
      <c r="C171" s="97"/>
      <c r="D171" s="97"/>
      <c r="E171" s="97"/>
      <c r="F171" s="97"/>
      <c r="G171" s="97"/>
      <c r="H171" s="94"/>
      <c r="I171" s="94"/>
      <c r="J171" s="94"/>
      <c r="K171" s="94"/>
      <c r="L171" s="94"/>
      <c r="M171" s="94"/>
      <c r="N171" s="98"/>
      <c r="O171" s="98"/>
      <c r="P171" s="98"/>
      <c r="Q171" s="98"/>
      <c r="R171" s="98"/>
      <c r="S171" s="98"/>
      <c r="T171" s="98"/>
      <c r="U171" s="104"/>
      <c r="V171" s="104"/>
      <c r="W171" s="104"/>
      <c r="X171" s="104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4"/>
      <c r="AK171" s="94"/>
      <c r="AL171" s="94"/>
      <c r="AM171" s="94"/>
      <c r="AN171" s="122"/>
      <c r="AS171" s="177"/>
      <c r="AT171" s="97"/>
      <c r="AU171" s="97"/>
      <c r="AV171" s="97"/>
      <c r="AW171" s="97"/>
      <c r="AX171" s="97"/>
      <c r="AY171" s="97"/>
      <c r="AZ171" s="94"/>
      <c r="BA171" s="94"/>
      <c r="BB171" s="94"/>
      <c r="BC171" s="94"/>
      <c r="BD171" s="94"/>
      <c r="BE171" s="94"/>
      <c r="BF171" s="98"/>
      <c r="BG171" s="98"/>
      <c r="BH171" s="98"/>
      <c r="BI171" s="98"/>
      <c r="BJ171" s="98"/>
      <c r="BK171" s="98"/>
      <c r="BL171" s="98"/>
      <c r="BM171" s="104"/>
      <c r="BN171" s="104"/>
      <c r="BO171" s="104"/>
      <c r="BP171" s="104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4"/>
      <c r="CC171" s="94"/>
      <c r="CD171" s="94"/>
      <c r="CE171" s="94"/>
      <c r="CF171" s="122"/>
      <c r="CK171" s="177"/>
      <c r="CL171" s="97"/>
      <c r="CM171" s="97"/>
      <c r="CN171" s="97"/>
      <c r="CO171" s="97"/>
      <c r="CP171" s="97"/>
      <c r="CQ171" s="97"/>
      <c r="CR171" s="94"/>
      <c r="CS171" s="94"/>
      <c r="CT171" s="94"/>
      <c r="CU171" s="94"/>
      <c r="CV171" s="94"/>
      <c r="CW171" s="94"/>
      <c r="CX171" s="98"/>
      <c r="CY171" s="98"/>
      <c r="CZ171" s="98"/>
      <c r="DA171" s="98"/>
      <c r="DB171" s="98"/>
      <c r="DC171" s="98"/>
      <c r="DD171" s="98"/>
      <c r="DE171" s="104"/>
      <c r="DF171" s="104"/>
      <c r="DG171" s="104"/>
      <c r="DH171" s="104"/>
      <c r="DI171" s="98"/>
      <c r="DJ171" s="98"/>
      <c r="DK171" s="98"/>
      <c r="DL171" s="98"/>
      <c r="DM171" s="98"/>
      <c r="DN171" s="98"/>
      <c r="DO171" s="98"/>
      <c r="DP171" s="98"/>
      <c r="DQ171" s="98"/>
      <c r="DR171" s="98"/>
      <c r="DS171" s="98"/>
      <c r="DT171" s="94"/>
      <c r="DU171" s="94"/>
      <c r="DV171" s="94"/>
      <c r="DW171" s="94"/>
      <c r="DX171" s="122"/>
    </row>
    <row r="172" spans="1:128" ht="6" customHeight="1">
      <c r="A172" s="178"/>
      <c r="B172" s="179"/>
      <c r="C172" s="179"/>
      <c r="D172" s="179"/>
      <c r="E172" s="179"/>
      <c r="F172" s="179"/>
      <c r="G172" s="179"/>
      <c r="H172" s="94"/>
      <c r="I172" s="94"/>
      <c r="J172" s="94"/>
      <c r="K172" s="94"/>
      <c r="L172" s="94"/>
      <c r="M172" s="94"/>
      <c r="N172" s="98"/>
      <c r="O172" s="98"/>
      <c r="P172" s="98"/>
      <c r="Q172" s="98"/>
      <c r="R172" s="98"/>
      <c r="S172" s="98"/>
      <c r="T172" s="98"/>
      <c r="U172" s="104" t="str">
        <f>IF(H172="","",ROUNDDOWN(N172/R172,3))</f>
        <v/>
      </c>
      <c r="V172" s="104"/>
      <c r="W172" s="104"/>
      <c r="X172" s="104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4"/>
      <c r="AK172" s="94"/>
      <c r="AL172" s="94"/>
      <c r="AM172" s="94"/>
      <c r="AN172" s="122"/>
      <c r="AS172" s="178"/>
      <c r="AT172" s="179"/>
      <c r="AU172" s="179"/>
      <c r="AV172" s="179"/>
      <c r="AW172" s="179"/>
      <c r="AX172" s="179"/>
      <c r="AY172" s="179"/>
      <c r="AZ172" s="94"/>
      <c r="BA172" s="94"/>
      <c r="BB172" s="94"/>
      <c r="BC172" s="94"/>
      <c r="BD172" s="94"/>
      <c r="BE172" s="94"/>
      <c r="BF172" s="98"/>
      <c r="BG172" s="98"/>
      <c r="BH172" s="98"/>
      <c r="BI172" s="98"/>
      <c r="BJ172" s="98"/>
      <c r="BK172" s="98"/>
      <c r="BL172" s="98"/>
      <c r="BM172" s="104" t="str">
        <f>IF(AZ172="","",ROUNDDOWN(BF172/BJ172,3))</f>
        <v/>
      </c>
      <c r="BN172" s="104"/>
      <c r="BO172" s="104"/>
      <c r="BP172" s="104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4"/>
      <c r="CC172" s="94"/>
      <c r="CD172" s="94"/>
      <c r="CE172" s="94"/>
      <c r="CF172" s="122"/>
      <c r="CK172" s="178"/>
      <c r="CL172" s="179"/>
      <c r="CM172" s="179"/>
      <c r="CN172" s="179"/>
      <c r="CO172" s="179"/>
      <c r="CP172" s="179"/>
      <c r="CQ172" s="179"/>
      <c r="CR172" s="94"/>
      <c r="CS172" s="94"/>
      <c r="CT172" s="94"/>
      <c r="CU172" s="94"/>
      <c r="CV172" s="94"/>
      <c r="CW172" s="94"/>
      <c r="CX172" s="98"/>
      <c r="CY172" s="98"/>
      <c r="CZ172" s="98"/>
      <c r="DA172" s="98"/>
      <c r="DB172" s="98"/>
      <c r="DC172" s="98"/>
      <c r="DD172" s="98"/>
      <c r="DE172" s="104" t="str">
        <f>IF(CR172="","",ROUNDDOWN(CX172/DB172,3))</f>
        <v/>
      </c>
      <c r="DF172" s="104"/>
      <c r="DG172" s="104"/>
      <c r="DH172" s="104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98"/>
      <c r="DT172" s="94"/>
      <c r="DU172" s="94"/>
      <c r="DV172" s="94"/>
      <c r="DW172" s="94"/>
      <c r="DX172" s="122"/>
    </row>
    <row r="173" spans="1:128" ht="6" customHeight="1" thickBot="1">
      <c r="A173" s="180"/>
      <c r="B173" s="181"/>
      <c r="C173" s="181"/>
      <c r="D173" s="181"/>
      <c r="E173" s="181"/>
      <c r="F173" s="181"/>
      <c r="G173" s="181"/>
      <c r="H173" s="94"/>
      <c r="I173" s="94"/>
      <c r="J173" s="94"/>
      <c r="K173" s="94"/>
      <c r="L173" s="94"/>
      <c r="M173" s="94"/>
      <c r="N173" s="98"/>
      <c r="O173" s="98"/>
      <c r="P173" s="98"/>
      <c r="Q173" s="98"/>
      <c r="R173" s="98"/>
      <c r="S173" s="98"/>
      <c r="T173" s="98"/>
      <c r="U173" s="104"/>
      <c r="V173" s="104"/>
      <c r="W173" s="104"/>
      <c r="X173" s="10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3"/>
      <c r="AK173" s="133"/>
      <c r="AL173" s="133"/>
      <c r="AM173" s="133"/>
      <c r="AN173" s="138"/>
      <c r="AS173" s="180"/>
      <c r="AT173" s="181"/>
      <c r="AU173" s="181"/>
      <c r="AV173" s="181"/>
      <c r="AW173" s="181"/>
      <c r="AX173" s="181"/>
      <c r="AY173" s="181"/>
      <c r="AZ173" s="94"/>
      <c r="BA173" s="94"/>
      <c r="BB173" s="94"/>
      <c r="BC173" s="94"/>
      <c r="BD173" s="94"/>
      <c r="BE173" s="94"/>
      <c r="BF173" s="98"/>
      <c r="BG173" s="98"/>
      <c r="BH173" s="98"/>
      <c r="BI173" s="98"/>
      <c r="BJ173" s="98"/>
      <c r="BK173" s="98"/>
      <c r="BL173" s="98"/>
      <c r="BM173" s="104"/>
      <c r="BN173" s="104"/>
      <c r="BO173" s="104"/>
      <c r="BP173" s="104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6"/>
      <c r="CC173" s="136"/>
      <c r="CD173" s="136"/>
      <c r="CE173" s="136"/>
      <c r="CF173" s="137"/>
      <c r="CK173" s="180"/>
      <c r="CL173" s="181"/>
      <c r="CM173" s="181"/>
      <c r="CN173" s="181"/>
      <c r="CO173" s="181"/>
      <c r="CP173" s="181"/>
      <c r="CQ173" s="181"/>
      <c r="CR173" s="94"/>
      <c r="CS173" s="94"/>
      <c r="CT173" s="94"/>
      <c r="CU173" s="94"/>
      <c r="CV173" s="94"/>
      <c r="CW173" s="94"/>
      <c r="CX173" s="98"/>
      <c r="CY173" s="98"/>
      <c r="CZ173" s="98"/>
      <c r="DA173" s="98"/>
      <c r="DB173" s="98"/>
      <c r="DC173" s="98"/>
      <c r="DD173" s="98"/>
      <c r="DE173" s="104"/>
      <c r="DF173" s="104"/>
      <c r="DG173" s="104"/>
      <c r="DH173" s="104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6"/>
      <c r="DU173" s="136"/>
      <c r="DV173" s="136"/>
      <c r="DW173" s="136"/>
      <c r="DX173" s="137"/>
    </row>
    <row r="174" spans="1:128" ht="6" hidden="1" customHeight="1">
      <c r="A174" s="53"/>
      <c r="B174" s="53"/>
      <c r="C174" s="53"/>
      <c r="D174" s="53"/>
      <c r="E174" s="53"/>
      <c r="F174" s="53"/>
      <c r="G174" s="53"/>
      <c r="H174" s="94"/>
      <c r="I174" s="94"/>
      <c r="J174" s="94"/>
      <c r="K174" s="94"/>
      <c r="L174" s="94"/>
      <c r="M174" s="94"/>
      <c r="N174" s="98">
        <f>SUM(N162:Q173)</f>
        <v>0</v>
      </c>
      <c r="O174" s="98"/>
      <c r="P174" s="98"/>
      <c r="Q174" s="98"/>
      <c r="R174" s="98"/>
      <c r="S174" s="98"/>
      <c r="T174" s="98"/>
      <c r="U174" s="104" t="str">
        <f>IF(H174="","",ROUNDDOWN(N174/R174,3))</f>
        <v/>
      </c>
      <c r="V174" s="104"/>
      <c r="W174" s="104"/>
      <c r="X174" s="104"/>
      <c r="Y174" s="60"/>
      <c r="Z174" s="61"/>
      <c r="AA174" s="61"/>
      <c r="AB174" s="61"/>
      <c r="AC174" s="60"/>
      <c r="AD174" s="61"/>
      <c r="AE174" s="61"/>
      <c r="AF174" s="62"/>
      <c r="AG174" s="61"/>
      <c r="AH174" s="61"/>
      <c r="AI174" s="61"/>
      <c r="AJ174" s="63"/>
      <c r="AK174" s="64"/>
      <c r="AL174" s="64"/>
      <c r="AM174" s="64"/>
      <c r="AN174" s="65"/>
      <c r="AS174" s="53"/>
      <c r="AT174" s="53"/>
      <c r="AU174" s="53"/>
      <c r="AV174" s="53"/>
      <c r="AW174" s="53"/>
      <c r="AX174" s="53"/>
      <c r="AY174" s="53"/>
      <c r="AZ174" s="94"/>
      <c r="BA174" s="94"/>
      <c r="BB174" s="94"/>
      <c r="BC174" s="94"/>
      <c r="BD174" s="94"/>
      <c r="BE174" s="94"/>
      <c r="BF174" s="98">
        <f>SUM(BF162:BI173)</f>
        <v>0</v>
      </c>
      <c r="BG174" s="98"/>
      <c r="BH174" s="98"/>
      <c r="BI174" s="98"/>
      <c r="BJ174" s="98"/>
      <c r="BK174" s="98"/>
      <c r="BL174" s="98"/>
      <c r="BM174" s="104" t="str">
        <f>IF(AZ174="","",ROUNDDOWN(BF174/BJ174,3))</f>
        <v/>
      </c>
      <c r="BN174" s="104"/>
      <c r="BO174" s="104"/>
      <c r="BP174" s="104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"/>
      <c r="CC174" s="4"/>
      <c r="CD174" s="4"/>
      <c r="CE174" s="4"/>
      <c r="CF174" s="4"/>
      <c r="CK174" s="53"/>
      <c r="CL174" s="53"/>
      <c r="CM174" s="53"/>
      <c r="CN174" s="53"/>
      <c r="CO174" s="53"/>
      <c r="CP174" s="53"/>
      <c r="CQ174" s="53"/>
      <c r="CR174" s="94"/>
      <c r="CS174" s="94"/>
      <c r="CT174" s="94"/>
      <c r="CU174" s="94"/>
      <c r="CV174" s="94"/>
      <c r="CW174" s="94"/>
      <c r="CX174" s="98">
        <f>SUM(CX162:DA173)</f>
        <v>0</v>
      </c>
      <c r="CY174" s="98"/>
      <c r="CZ174" s="98"/>
      <c r="DA174" s="98"/>
      <c r="DB174" s="98"/>
      <c r="DC174" s="98"/>
      <c r="DD174" s="98"/>
      <c r="DE174" s="104" t="str">
        <f>IF(CR174="","",ROUNDDOWN(CX174/DB174,3))</f>
        <v/>
      </c>
      <c r="DF174" s="104"/>
      <c r="DG174" s="104"/>
      <c r="DH174" s="104"/>
      <c r="DI174" s="49"/>
      <c r="DJ174" s="49"/>
      <c r="DK174" s="49"/>
      <c r="DL174" s="49"/>
      <c r="DM174" s="49"/>
      <c r="DN174" s="49"/>
      <c r="DO174" s="49"/>
      <c r="DP174" s="49"/>
      <c r="DQ174" s="49"/>
      <c r="DR174" s="49"/>
      <c r="DS174" s="49"/>
      <c r="DT174" s="4"/>
      <c r="DU174" s="4"/>
      <c r="DV174" s="4"/>
      <c r="DW174" s="4"/>
      <c r="DX174" s="4"/>
    </row>
    <row r="175" spans="1:128" ht="6" hidden="1" customHeight="1">
      <c r="A175" s="53"/>
      <c r="B175" s="53"/>
      <c r="C175" s="53"/>
      <c r="D175" s="53"/>
      <c r="E175" s="53"/>
      <c r="F175" s="53"/>
      <c r="G175" s="53"/>
      <c r="H175" s="94"/>
      <c r="I175" s="94"/>
      <c r="J175" s="94"/>
      <c r="K175" s="94"/>
      <c r="L175" s="94"/>
      <c r="M175" s="94"/>
      <c r="N175" s="134"/>
      <c r="O175" s="134"/>
      <c r="P175" s="134"/>
      <c r="Q175" s="134"/>
      <c r="R175" s="98"/>
      <c r="S175" s="98"/>
      <c r="T175" s="98"/>
      <c r="U175" s="104"/>
      <c r="V175" s="104"/>
      <c r="W175" s="104"/>
      <c r="X175" s="104"/>
      <c r="Y175" s="60"/>
      <c r="Z175" s="61"/>
      <c r="AA175" s="61"/>
      <c r="AB175" s="61"/>
      <c r="AC175" s="60"/>
      <c r="AD175" s="61"/>
      <c r="AE175" s="61"/>
      <c r="AF175" s="62"/>
      <c r="AG175" s="61"/>
      <c r="AH175" s="61"/>
      <c r="AI175" s="61"/>
      <c r="AJ175" s="63"/>
      <c r="AK175" s="64"/>
      <c r="AL175" s="64"/>
      <c r="AM175" s="64"/>
      <c r="AN175" s="65"/>
      <c r="AS175" s="53"/>
      <c r="AT175" s="53"/>
      <c r="AU175" s="53"/>
      <c r="AV175" s="53"/>
      <c r="AW175" s="53"/>
      <c r="AX175" s="53"/>
      <c r="AY175" s="53"/>
      <c r="AZ175" s="94"/>
      <c r="BA175" s="94"/>
      <c r="BB175" s="94"/>
      <c r="BC175" s="94"/>
      <c r="BD175" s="94"/>
      <c r="BE175" s="94"/>
      <c r="BF175" s="134"/>
      <c r="BG175" s="134"/>
      <c r="BH175" s="134"/>
      <c r="BI175" s="134"/>
      <c r="BJ175" s="98"/>
      <c r="BK175" s="98"/>
      <c r="BL175" s="98"/>
      <c r="BM175" s="104"/>
      <c r="BN175" s="104"/>
      <c r="BO175" s="104"/>
      <c r="BP175" s="104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"/>
      <c r="CC175" s="4"/>
      <c r="CD175" s="4"/>
      <c r="CE175" s="4"/>
      <c r="CF175" s="4"/>
      <c r="CK175" s="53"/>
      <c r="CL175" s="53"/>
      <c r="CM175" s="53"/>
      <c r="CN175" s="53"/>
      <c r="CO175" s="53"/>
      <c r="CP175" s="53"/>
      <c r="CQ175" s="53"/>
      <c r="CR175" s="94"/>
      <c r="CS175" s="94"/>
      <c r="CT175" s="94"/>
      <c r="CU175" s="94"/>
      <c r="CV175" s="94"/>
      <c r="CW175" s="94"/>
      <c r="CX175" s="134"/>
      <c r="CY175" s="134"/>
      <c r="CZ175" s="134"/>
      <c r="DA175" s="134"/>
      <c r="DB175" s="98"/>
      <c r="DC175" s="98"/>
      <c r="DD175" s="98"/>
      <c r="DE175" s="104"/>
      <c r="DF175" s="104"/>
      <c r="DG175" s="104"/>
      <c r="DH175" s="104"/>
      <c r="DI175" s="49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"/>
      <c r="DU175" s="4"/>
      <c r="DV175" s="4"/>
      <c r="DW175" s="4"/>
      <c r="DX175" s="4"/>
    </row>
    <row r="176" spans="1:128" ht="6" customHeight="1">
      <c r="A176" s="41"/>
      <c r="B176" s="41"/>
      <c r="C176" s="41"/>
      <c r="D176" s="41"/>
      <c r="E176" s="41"/>
      <c r="F176" s="41"/>
      <c r="G176" s="41"/>
      <c r="H176" s="143" t="str">
        <f>IF(N174=0,"","Total")</f>
        <v/>
      </c>
      <c r="I176" s="94"/>
      <c r="J176" s="94"/>
      <c r="K176" s="94"/>
      <c r="L176" s="94"/>
      <c r="M176" s="94"/>
      <c r="N176" s="98" t="str">
        <f>IF(H176="","",SUM(N162:Q173))</f>
        <v/>
      </c>
      <c r="O176" s="98"/>
      <c r="P176" s="98"/>
      <c r="Q176" s="98"/>
      <c r="R176" s="98" t="str">
        <f>IF(H176="","",SUM(R162:T173))</f>
        <v/>
      </c>
      <c r="S176" s="98"/>
      <c r="T176" s="98"/>
      <c r="U176" s="104" t="str">
        <f>IF(H176="","",ROUNDDOWN(N176/R176,3))</f>
        <v/>
      </c>
      <c r="V176" s="104"/>
      <c r="W176" s="104"/>
      <c r="X176" s="140"/>
      <c r="Y176" s="202" t="s">
        <v>30</v>
      </c>
      <c r="Z176" s="156"/>
      <c r="AA176" s="156"/>
      <c r="AB176" s="156"/>
      <c r="AC176" s="212" t="s">
        <v>34</v>
      </c>
      <c r="AD176" s="213"/>
      <c r="AE176" s="213"/>
      <c r="AF176" s="214"/>
      <c r="AG176" s="194" t="str">
        <f>R176</f>
        <v/>
      </c>
      <c r="AH176" s="194"/>
      <c r="AI176" s="194"/>
      <c r="AJ176" s="196" t="str">
        <f>IF(AC176="","",ROUNDDOWN(AC176/AG176,3))</f>
        <v/>
      </c>
      <c r="AK176" s="197"/>
      <c r="AL176" s="197"/>
      <c r="AM176" s="197"/>
      <c r="AN176" s="198"/>
      <c r="AS176" s="41"/>
      <c r="AT176" s="41"/>
      <c r="AU176" s="41"/>
      <c r="AV176" s="41"/>
      <c r="AW176" s="41"/>
      <c r="AX176" s="41"/>
      <c r="AY176" s="41"/>
      <c r="AZ176" s="143" t="str">
        <f>IF(BF174=0,"","Total")</f>
        <v/>
      </c>
      <c r="BA176" s="94"/>
      <c r="BB176" s="94"/>
      <c r="BC176" s="94"/>
      <c r="BD176" s="94"/>
      <c r="BE176" s="94"/>
      <c r="BF176" s="98" t="str">
        <f>IF(AZ176="","",SUM(BF162:BI173))</f>
        <v/>
      </c>
      <c r="BG176" s="98"/>
      <c r="BH176" s="98"/>
      <c r="BI176" s="98"/>
      <c r="BJ176" s="98" t="str">
        <f>IF(AZ176="","",SUM(BJ162:BL173))</f>
        <v/>
      </c>
      <c r="BK176" s="98"/>
      <c r="BL176" s="98"/>
      <c r="BM176" s="104" t="str">
        <f>IF(AZ176="","",ROUNDDOWN(BF176/BJ176,3))</f>
        <v/>
      </c>
      <c r="BN176" s="104"/>
      <c r="BO176" s="104"/>
      <c r="BP176" s="140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K176" s="41"/>
      <c r="CL176" s="41"/>
      <c r="CM176" s="41"/>
      <c r="CN176" s="41"/>
      <c r="CO176" s="41"/>
      <c r="CP176" s="41"/>
      <c r="CQ176" s="41"/>
      <c r="CR176" s="143" t="str">
        <f>IF(CX174=0,"","Total")</f>
        <v/>
      </c>
      <c r="CS176" s="94"/>
      <c r="CT176" s="94"/>
      <c r="CU176" s="94"/>
      <c r="CV176" s="94"/>
      <c r="CW176" s="94"/>
      <c r="CX176" s="98" t="str">
        <f>IF(CR176="","",SUM(CX162:DA173))</f>
        <v/>
      </c>
      <c r="CY176" s="98"/>
      <c r="CZ176" s="98"/>
      <c r="DA176" s="98"/>
      <c r="DB176" s="98" t="str">
        <f>IF(CR176="","",SUM(DB162:DD173))</f>
        <v/>
      </c>
      <c r="DC176" s="98"/>
      <c r="DD176" s="98"/>
      <c r="DE176" s="104" t="str">
        <f>IF(CR176="","",ROUNDDOWN(CX176/DB176,3))</f>
        <v/>
      </c>
      <c r="DF176" s="104"/>
      <c r="DG176" s="104"/>
      <c r="DH176" s="140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</row>
    <row r="177" spans="1:128" ht="6" customHeight="1" thickBot="1">
      <c r="A177" s="41"/>
      <c r="B177" s="41"/>
      <c r="C177" s="41"/>
      <c r="D177" s="41"/>
      <c r="E177" s="41"/>
      <c r="F177" s="41"/>
      <c r="G177" s="41"/>
      <c r="H177" s="144"/>
      <c r="I177" s="136"/>
      <c r="J177" s="136"/>
      <c r="K177" s="136"/>
      <c r="L177" s="136"/>
      <c r="M177" s="136"/>
      <c r="N177" s="135"/>
      <c r="O177" s="135"/>
      <c r="P177" s="135"/>
      <c r="Q177" s="135"/>
      <c r="R177" s="135"/>
      <c r="S177" s="135"/>
      <c r="T177" s="135"/>
      <c r="U177" s="141"/>
      <c r="V177" s="141"/>
      <c r="W177" s="141"/>
      <c r="X177" s="142"/>
      <c r="Y177" s="210"/>
      <c r="Z177" s="211"/>
      <c r="AA177" s="211"/>
      <c r="AB177" s="211"/>
      <c r="AC177" s="215"/>
      <c r="AD177" s="216"/>
      <c r="AE177" s="216"/>
      <c r="AF177" s="217"/>
      <c r="AG177" s="195"/>
      <c r="AH177" s="195"/>
      <c r="AI177" s="195"/>
      <c r="AJ177" s="199"/>
      <c r="AK177" s="200"/>
      <c r="AL177" s="200"/>
      <c r="AM177" s="200"/>
      <c r="AN177" s="201"/>
      <c r="AS177" s="41"/>
      <c r="AT177" s="41"/>
      <c r="AU177" s="41"/>
      <c r="AV177" s="41"/>
      <c r="AW177" s="41"/>
      <c r="AX177" s="41"/>
      <c r="AY177" s="41"/>
      <c r="AZ177" s="144"/>
      <c r="BA177" s="136"/>
      <c r="BB177" s="136"/>
      <c r="BC177" s="136"/>
      <c r="BD177" s="136"/>
      <c r="BE177" s="136"/>
      <c r="BF177" s="135"/>
      <c r="BG177" s="135"/>
      <c r="BH177" s="135"/>
      <c r="BI177" s="135"/>
      <c r="BJ177" s="135"/>
      <c r="BK177" s="135"/>
      <c r="BL177" s="135"/>
      <c r="BM177" s="141"/>
      <c r="BN177" s="141"/>
      <c r="BO177" s="141"/>
      <c r="BP177" s="142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K177" s="41"/>
      <c r="CL177" s="41"/>
      <c r="CM177" s="41"/>
      <c r="CN177" s="41"/>
      <c r="CO177" s="41"/>
      <c r="CP177" s="41"/>
      <c r="CQ177" s="41"/>
      <c r="CR177" s="144"/>
      <c r="CS177" s="136"/>
      <c r="CT177" s="136"/>
      <c r="CU177" s="136"/>
      <c r="CV177" s="136"/>
      <c r="CW177" s="136"/>
      <c r="CX177" s="135"/>
      <c r="CY177" s="135"/>
      <c r="CZ177" s="135"/>
      <c r="DA177" s="135"/>
      <c r="DB177" s="135"/>
      <c r="DC177" s="135"/>
      <c r="DD177" s="135"/>
      <c r="DE177" s="141"/>
      <c r="DF177" s="141"/>
      <c r="DG177" s="141"/>
      <c r="DH177" s="142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</row>
    <row r="180" spans="1:128" ht="6" customHeight="1" thickBot="1"/>
    <row r="181" spans="1:128" ht="6" customHeight="1">
      <c r="A181" s="231" t="s">
        <v>38</v>
      </c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3"/>
      <c r="AS181" s="231" t="s">
        <v>39</v>
      </c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232"/>
      <c r="BH181" s="232"/>
      <c r="BI181" s="232"/>
      <c r="BJ181" s="232"/>
      <c r="BK181" s="232"/>
      <c r="BL181" s="232"/>
      <c r="BM181" s="232"/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  <c r="BZ181" s="232"/>
      <c r="CA181" s="232"/>
      <c r="CB181" s="232"/>
      <c r="CC181" s="232"/>
      <c r="CD181" s="232"/>
      <c r="CE181" s="232"/>
      <c r="CF181" s="233"/>
      <c r="CK181" s="231" t="s">
        <v>40</v>
      </c>
      <c r="CL181" s="232"/>
      <c r="CM181" s="232"/>
      <c r="CN181" s="232"/>
      <c r="CO181" s="232"/>
      <c r="CP181" s="232"/>
      <c r="CQ181" s="232"/>
      <c r="CR181" s="232"/>
      <c r="CS181" s="232"/>
      <c r="CT181" s="232"/>
      <c r="CU181" s="232"/>
      <c r="CV181" s="232"/>
      <c r="CW181" s="232"/>
      <c r="CX181" s="232"/>
      <c r="CY181" s="232"/>
      <c r="CZ181" s="232"/>
      <c r="DA181" s="232"/>
      <c r="DB181" s="232"/>
      <c r="DC181" s="232"/>
      <c r="DD181" s="232"/>
      <c r="DE181" s="232"/>
      <c r="DF181" s="232"/>
      <c r="DG181" s="232"/>
      <c r="DH181" s="232"/>
      <c r="DI181" s="232"/>
      <c r="DJ181" s="232"/>
      <c r="DK181" s="232"/>
      <c r="DL181" s="232"/>
      <c r="DM181" s="232"/>
      <c r="DN181" s="232"/>
      <c r="DO181" s="232"/>
      <c r="DP181" s="232"/>
      <c r="DQ181" s="232"/>
      <c r="DR181" s="232"/>
      <c r="DS181" s="232"/>
      <c r="DT181" s="232"/>
      <c r="DU181" s="232"/>
      <c r="DV181" s="232"/>
      <c r="DW181" s="232"/>
      <c r="DX181" s="233"/>
    </row>
    <row r="182" spans="1:128" ht="6" customHeight="1">
      <c r="A182" s="234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6"/>
      <c r="AS182" s="234"/>
      <c r="AT182" s="235"/>
      <c r="AU182" s="235"/>
      <c r="AV182" s="235"/>
      <c r="AW182" s="235"/>
      <c r="AX182" s="235"/>
      <c r="AY182" s="235"/>
      <c r="AZ182" s="235"/>
      <c r="BA182" s="235"/>
      <c r="BB182" s="235"/>
      <c r="BC182" s="235"/>
      <c r="BD182" s="235"/>
      <c r="BE182" s="235"/>
      <c r="BF182" s="235"/>
      <c r="BG182" s="235"/>
      <c r="BH182" s="235"/>
      <c r="BI182" s="235"/>
      <c r="BJ182" s="235"/>
      <c r="BK182" s="235"/>
      <c r="BL182" s="235"/>
      <c r="BM182" s="235"/>
      <c r="BN182" s="235"/>
      <c r="BO182" s="235"/>
      <c r="BP182" s="235"/>
      <c r="BQ182" s="235"/>
      <c r="BR182" s="235"/>
      <c r="BS182" s="235"/>
      <c r="BT182" s="235"/>
      <c r="BU182" s="235"/>
      <c r="BV182" s="235"/>
      <c r="BW182" s="235"/>
      <c r="BX182" s="235"/>
      <c r="BY182" s="235"/>
      <c r="BZ182" s="235"/>
      <c r="CA182" s="235"/>
      <c r="CB182" s="235"/>
      <c r="CC182" s="235"/>
      <c r="CD182" s="235"/>
      <c r="CE182" s="235"/>
      <c r="CF182" s="236"/>
      <c r="CK182" s="234"/>
      <c r="CL182" s="235"/>
      <c r="CM182" s="235"/>
      <c r="CN182" s="235"/>
      <c r="CO182" s="235"/>
      <c r="CP182" s="235"/>
      <c r="CQ182" s="235"/>
      <c r="CR182" s="235"/>
      <c r="CS182" s="235"/>
      <c r="CT182" s="235"/>
      <c r="CU182" s="235"/>
      <c r="CV182" s="235"/>
      <c r="CW182" s="235"/>
      <c r="CX182" s="235"/>
      <c r="CY182" s="235"/>
      <c r="CZ182" s="235"/>
      <c r="DA182" s="235"/>
      <c r="DB182" s="235"/>
      <c r="DC182" s="235"/>
      <c r="DD182" s="235"/>
      <c r="DE182" s="235"/>
      <c r="DF182" s="235"/>
      <c r="DG182" s="235"/>
      <c r="DH182" s="235"/>
      <c r="DI182" s="235"/>
      <c r="DJ182" s="235"/>
      <c r="DK182" s="235"/>
      <c r="DL182" s="235"/>
      <c r="DM182" s="235"/>
      <c r="DN182" s="235"/>
      <c r="DO182" s="235"/>
      <c r="DP182" s="235"/>
      <c r="DQ182" s="235"/>
      <c r="DR182" s="235"/>
      <c r="DS182" s="235"/>
      <c r="DT182" s="235"/>
      <c r="DU182" s="235"/>
      <c r="DV182" s="235"/>
      <c r="DW182" s="235"/>
      <c r="DX182" s="236"/>
    </row>
    <row r="183" spans="1:128" ht="6" customHeight="1">
      <c r="A183" s="155"/>
      <c r="B183" s="156"/>
      <c r="C183" s="156"/>
      <c r="D183" s="159"/>
      <c r="E183" s="97"/>
      <c r="F183" s="97"/>
      <c r="G183" s="97"/>
      <c r="H183" s="223" t="s">
        <v>11</v>
      </c>
      <c r="I183" s="224"/>
      <c r="J183" s="224"/>
      <c r="K183" s="224"/>
      <c r="L183" s="224"/>
      <c r="M183" s="225"/>
      <c r="N183" s="223" t="s">
        <v>7</v>
      </c>
      <c r="O183" s="224"/>
      <c r="P183" s="224"/>
      <c r="Q183" s="225"/>
      <c r="R183" s="223" t="s">
        <v>8</v>
      </c>
      <c r="S183" s="224"/>
      <c r="T183" s="225"/>
      <c r="U183" s="223" t="s">
        <v>12</v>
      </c>
      <c r="V183" s="224"/>
      <c r="W183" s="224"/>
      <c r="X183" s="225"/>
      <c r="Y183" s="223" t="s">
        <v>13</v>
      </c>
      <c r="Z183" s="224"/>
      <c r="AA183" s="224"/>
      <c r="AB183" s="225"/>
      <c r="AC183" s="223" t="s">
        <v>14</v>
      </c>
      <c r="AD183" s="224"/>
      <c r="AE183" s="224"/>
      <c r="AF183" s="224"/>
      <c r="AG183" s="224"/>
      <c r="AH183" s="224"/>
      <c r="AI183" s="225"/>
      <c r="AJ183" s="223" t="s">
        <v>41</v>
      </c>
      <c r="AK183" s="224"/>
      <c r="AL183" s="224"/>
      <c r="AM183" s="224"/>
      <c r="AN183" s="229"/>
      <c r="AS183" s="155"/>
      <c r="AT183" s="156"/>
      <c r="AU183" s="156"/>
      <c r="AV183" s="159"/>
      <c r="AW183" s="97"/>
      <c r="AX183" s="97"/>
      <c r="AY183" s="97"/>
      <c r="AZ183" s="223" t="s">
        <v>11</v>
      </c>
      <c r="BA183" s="224"/>
      <c r="BB183" s="224"/>
      <c r="BC183" s="224"/>
      <c r="BD183" s="224"/>
      <c r="BE183" s="225"/>
      <c r="BF183" s="223" t="s">
        <v>7</v>
      </c>
      <c r="BG183" s="224"/>
      <c r="BH183" s="224"/>
      <c r="BI183" s="225"/>
      <c r="BJ183" s="223" t="s">
        <v>8</v>
      </c>
      <c r="BK183" s="224"/>
      <c r="BL183" s="225"/>
      <c r="BM183" s="223" t="s">
        <v>12</v>
      </c>
      <c r="BN183" s="224"/>
      <c r="BO183" s="224"/>
      <c r="BP183" s="225"/>
      <c r="BQ183" s="223" t="s">
        <v>13</v>
      </c>
      <c r="BR183" s="224"/>
      <c r="BS183" s="224"/>
      <c r="BT183" s="225"/>
      <c r="BU183" s="223" t="s">
        <v>14</v>
      </c>
      <c r="BV183" s="224"/>
      <c r="BW183" s="224"/>
      <c r="BX183" s="224"/>
      <c r="BY183" s="224"/>
      <c r="BZ183" s="224"/>
      <c r="CA183" s="225"/>
      <c r="CB183" s="223" t="s">
        <v>41</v>
      </c>
      <c r="CC183" s="224"/>
      <c r="CD183" s="224"/>
      <c r="CE183" s="224"/>
      <c r="CF183" s="229"/>
      <c r="CK183" s="155"/>
      <c r="CL183" s="156"/>
      <c r="CM183" s="156"/>
      <c r="CN183" s="159"/>
      <c r="CO183" s="97"/>
      <c r="CP183" s="97"/>
      <c r="CQ183" s="97"/>
      <c r="CR183" s="223" t="s">
        <v>11</v>
      </c>
      <c r="CS183" s="224"/>
      <c r="CT183" s="224"/>
      <c r="CU183" s="224"/>
      <c r="CV183" s="224"/>
      <c r="CW183" s="225"/>
      <c r="CX183" s="223" t="s">
        <v>7</v>
      </c>
      <c r="CY183" s="224"/>
      <c r="CZ183" s="224"/>
      <c r="DA183" s="225"/>
      <c r="DB183" s="223" t="s">
        <v>8</v>
      </c>
      <c r="DC183" s="224"/>
      <c r="DD183" s="225"/>
      <c r="DE183" s="223" t="s">
        <v>12</v>
      </c>
      <c r="DF183" s="224"/>
      <c r="DG183" s="224"/>
      <c r="DH183" s="225"/>
      <c r="DI183" s="223" t="s">
        <v>13</v>
      </c>
      <c r="DJ183" s="224"/>
      <c r="DK183" s="224"/>
      <c r="DL183" s="225"/>
      <c r="DM183" s="223" t="s">
        <v>14</v>
      </c>
      <c r="DN183" s="224"/>
      <c r="DO183" s="224"/>
      <c r="DP183" s="224"/>
      <c r="DQ183" s="224"/>
      <c r="DR183" s="224"/>
      <c r="DS183" s="225"/>
      <c r="DT183" s="223" t="s">
        <v>41</v>
      </c>
      <c r="DU183" s="224"/>
      <c r="DV183" s="224"/>
      <c r="DW183" s="224"/>
      <c r="DX183" s="229"/>
    </row>
    <row r="184" spans="1:128" ht="6" customHeight="1">
      <c r="A184" s="157"/>
      <c r="B184" s="158"/>
      <c r="C184" s="158"/>
      <c r="D184" s="160"/>
      <c r="E184" s="97"/>
      <c r="F184" s="97"/>
      <c r="G184" s="97"/>
      <c r="H184" s="226"/>
      <c r="I184" s="227"/>
      <c r="J184" s="227"/>
      <c r="K184" s="227"/>
      <c r="L184" s="227"/>
      <c r="M184" s="228"/>
      <c r="N184" s="226"/>
      <c r="O184" s="227"/>
      <c r="P184" s="227"/>
      <c r="Q184" s="228"/>
      <c r="R184" s="226"/>
      <c r="S184" s="227"/>
      <c r="T184" s="228"/>
      <c r="U184" s="226"/>
      <c r="V184" s="227"/>
      <c r="W184" s="227"/>
      <c r="X184" s="228"/>
      <c r="Y184" s="226"/>
      <c r="Z184" s="227"/>
      <c r="AA184" s="227"/>
      <c r="AB184" s="228"/>
      <c r="AC184" s="226"/>
      <c r="AD184" s="227"/>
      <c r="AE184" s="227"/>
      <c r="AF184" s="227"/>
      <c r="AG184" s="227"/>
      <c r="AH184" s="227"/>
      <c r="AI184" s="228"/>
      <c r="AJ184" s="226"/>
      <c r="AK184" s="227"/>
      <c r="AL184" s="227"/>
      <c r="AM184" s="227"/>
      <c r="AN184" s="230"/>
      <c r="AS184" s="157"/>
      <c r="AT184" s="158"/>
      <c r="AU184" s="158"/>
      <c r="AV184" s="160"/>
      <c r="AW184" s="97"/>
      <c r="AX184" s="97"/>
      <c r="AY184" s="97"/>
      <c r="AZ184" s="226"/>
      <c r="BA184" s="227"/>
      <c r="BB184" s="227"/>
      <c r="BC184" s="227"/>
      <c r="BD184" s="227"/>
      <c r="BE184" s="228"/>
      <c r="BF184" s="226"/>
      <c r="BG184" s="227"/>
      <c r="BH184" s="227"/>
      <c r="BI184" s="228"/>
      <c r="BJ184" s="226"/>
      <c r="BK184" s="227"/>
      <c r="BL184" s="228"/>
      <c r="BM184" s="226"/>
      <c r="BN184" s="227"/>
      <c r="BO184" s="227"/>
      <c r="BP184" s="228"/>
      <c r="BQ184" s="226"/>
      <c r="BR184" s="227"/>
      <c r="BS184" s="227"/>
      <c r="BT184" s="228"/>
      <c r="BU184" s="226"/>
      <c r="BV184" s="227"/>
      <c r="BW184" s="227"/>
      <c r="BX184" s="227"/>
      <c r="BY184" s="227"/>
      <c r="BZ184" s="227"/>
      <c r="CA184" s="228"/>
      <c r="CB184" s="226"/>
      <c r="CC184" s="227"/>
      <c r="CD184" s="227"/>
      <c r="CE184" s="227"/>
      <c r="CF184" s="230"/>
      <c r="CK184" s="157"/>
      <c r="CL184" s="158"/>
      <c r="CM184" s="158"/>
      <c r="CN184" s="160"/>
      <c r="CO184" s="97"/>
      <c r="CP184" s="97"/>
      <c r="CQ184" s="97"/>
      <c r="CR184" s="226"/>
      <c r="CS184" s="227"/>
      <c r="CT184" s="227"/>
      <c r="CU184" s="227"/>
      <c r="CV184" s="227"/>
      <c r="CW184" s="228"/>
      <c r="CX184" s="226"/>
      <c r="CY184" s="227"/>
      <c r="CZ184" s="227"/>
      <c r="DA184" s="228"/>
      <c r="DB184" s="226"/>
      <c r="DC184" s="227"/>
      <c r="DD184" s="228"/>
      <c r="DE184" s="226"/>
      <c r="DF184" s="227"/>
      <c r="DG184" s="227"/>
      <c r="DH184" s="228"/>
      <c r="DI184" s="226"/>
      <c r="DJ184" s="227"/>
      <c r="DK184" s="227"/>
      <c r="DL184" s="228"/>
      <c r="DM184" s="226"/>
      <c r="DN184" s="227"/>
      <c r="DO184" s="227"/>
      <c r="DP184" s="227"/>
      <c r="DQ184" s="227"/>
      <c r="DR184" s="227"/>
      <c r="DS184" s="228"/>
      <c r="DT184" s="226"/>
      <c r="DU184" s="227"/>
      <c r="DV184" s="227"/>
      <c r="DW184" s="227"/>
      <c r="DX184" s="230"/>
    </row>
    <row r="185" spans="1:128" ht="7" customHeight="1">
      <c r="A185" s="155" t="s">
        <v>42</v>
      </c>
      <c r="B185" s="218"/>
      <c r="C185" s="218"/>
      <c r="D185" s="218"/>
      <c r="E185" s="218"/>
      <c r="F185" s="218"/>
      <c r="G185" s="221"/>
      <c r="H185" s="94"/>
      <c r="I185" s="94"/>
      <c r="J185" s="94"/>
      <c r="K185" s="94"/>
      <c r="L185" s="94"/>
      <c r="M185" s="94"/>
      <c r="N185" s="98"/>
      <c r="O185" s="98"/>
      <c r="P185" s="98"/>
      <c r="Q185" s="98"/>
      <c r="R185" s="98"/>
      <c r="S185" s="98"/>
      <c r="T185" s="98"/>
      <c r="U185" s="104" t="str">
        <f>IF(H185="","",ROUNDDOWN(N185/R185,3))</f>
        <v/>
      </c>
      <c r="V185" s="104"/>
      <c r="W185" s="104"/>
      <c r="X185" s="104"/>
      <c r="Y185" s="237"/>
      <c r="Z185" s="238"/>
      <c r="AA185" s="238"/>
      <c r="AB185" s="239"/>
      <c r="AC185" s="237"/>
      <c r="AD185" s="238"/>
      <c r="AE185" s="238"/>
      <c r="AF185" s="238"/>
      <c r="AG185" s="238"/>
      <c r="AH185" s="238"/>
      <c r="AI185" s="239"/>
      <c r="AJ185" s="243"/>
      <c r="AK185" s="244"/>
      <c r="AL185" s="244"/>
      <c r="AM185" s="244"/>
      <c r="AN185" s="245"/>
      <c r="AS185" s="155" t="s">
        <v>43</v>
      </c>
      <c r="AT185" s="218"/>
      <c r="AU185" s="218"/>
      <c r="AV185" s="218"/>
      <c r="AW185" s="218"/>
      <c r="AX185" s="218"/>
      <c r="AY185" s="221"/>
      <c r="AZ185" s="94"/>
      <c r="BA185" s="94"/>
      <c r="BB185" s="94"/>
      <c r="BC185" s="94"/>
      <c r="BD185" s="94"/>
      <c r="BE185" s="94"/>
      <c r="BF185" s="98"/>
      <c r="BG185" s="98"/>
      <c r="BH185" s="98"/>
      <c r="BI185" s="98"/>
      <c r="BJ185" s="98"/>
      <c r="BK185" s="98"/>
      <c r="BL185" s="98"/>
      <c r="BM185" s="104" t="str">
        <f>IF(AZ185="","",ROUNDDOWN(BF185/BJ185,3))</f>
        <v/>
      </c>
      <c r="BN185" s="104"/>
      <c r="BO185" s="104"/>
      <c r="BP185" s="104"/>
      <c r="BQ185" s="237"/>
      <c r="BR185" s="238"/>
      <c r="BS185" s="238"/>
      <c r="BT185" s="239"/>
      <c r="BU185" s="237"/>
      <c r="BV185" s="238"/>
      <c r="BW185" s="238"/>
      <c r="BX185" s="238"/>
      <c r="BY185" s="238"/>
      <c r="BZ185" s="238"/>
      <c r="CA185" s="239"/>
      <c r="CB185" s="243"/>
      <c r="CC185" s="244"/>
      <c r="CD185" s="244"/>
      <c r="CE185" s="244"/>
      <c r="CF185" s="245"/>
      <c r="CK185" s="155" t="s">
        <v>44</v>
      </c>
      <c r="CL185" s="218"/>
      <c r="CM185" s="218"/>
      <c r="CN185" s="218"/>
      <c r="CO185" s="218"/>
      <c r="CP185" s="218"/>
      <c r="CQ185" s="221"/>
      <c r="CR185" s="94"/>
      <c r="CS185" s="94"/>
      <c r="CT185" s="94"/>
      <c r="CU185" s="94"/>
      <c r="CV185" s="94"/>
      <c r="CW185" s="94"/>
      <c r="CX185" s="98"/>
      <c r="CY185" s="98"/>
      <c r="CZ185" s="98"/>
      <c r="DA185" s="98"/>
      <c r="DB185" s="98"/>
      <c r="DC185" s="98"/>
      <c r="DD185" s="98"/>
      <c r="DE185" s="104" t="str">
        <f>IF(CR185="","",ROUNDDOWN(CX185/DB185,3))</f>
        <v/>
      </c>
      <c r="DF185" s="104"/>
      <c r="DG185" s="104"/>
      <c r="DH185" s="104"/>
      <c r="DI185" s="237"/>
      <c r="DJ185" s="238"/>
      <c r="DK185" s="238"/>
      <c r="DL185" s="239"/>
      <c r="DM185" s="237"/>
      <c r="DN185" s="238"/>
      <c r="DO185" s="238"/>
      <c r="DP185" s="238"/>
      <c r="DQ185" s="238"/>
      <c r="DR185" s="238"/>
      <c r="DS185" s="239"/>
      <c r="DT185" s="243"/>
      <c r="DU185" s="244"/>
      <c r="DV185" s="244"/>
      <c r="DW185" s="244"/>
      <c r="DX185" s="245"/>
    </row>
    <row r="186" spans="1:128" ht="7" customHeight="1">
      <c r="A186" s="219"/>
      <c r="B186" s="220"/>
      <c r="C186" s="220"/>
      <c r="D186" s="220"/>
      <c r="E186" s="220"/>
      <c r="F186" s="220"/>
      <c r="G186" s="222"/>
      <c r="H186" s="94"/>
      <c r="I186" s="94"/>
      <c r="J186" s="94"/>
      <c r="K186" s="94"/>
      <c r="L186" s="94"/>
      <c r="M186" s="94"/>
      <c r="N186" s="98"/>
      <c r="O186" s="98"/>
      <c r="P186" s="98"/>
      <c r="Q186" s="98"/>
      <c r="R186" s="98"/>
      <c r="S186" s="98"/>
      <c r="T186" s="98"/>
      <c r="U186" s="104"/>
      <c r="V186" s="104"/>
      <c r="W186" s="104"/>
      <c r="X186" s="104"/>
      <c r="Y186" s="240"/>
      <c r="Z186" s="241"/>
      <c r="AA186" s="241"/>
      <c r="AB186" s="242"/>
      <c r="AC186" s="240"/>
      <c r="AD186" s="241"/>
      <c r="AE186" s="241"/>
      <c r="AF186" s="241"/>
      <c r="AG186" s="241"/>
      <c r="AH186" s="241"/>
      <c r="AI186" s="242"/>
      <c r="AJ186" s="246"/>
      <c r="AK186" s="247"/>
      <c r="AL186" s="247"/>
      <c r="AM186" s="247"/>
      <c r="AN186" s="248"/>
      <c r="AS186" s="219"/>
      <c r="AT186" s="220"/>
      <c r="AU186" s="220"/>
      <c r="AV186" s="220"/>
      <c r="AW186" s="220"/>
      <c r="AX186" s="220"/>
      <c r="AY186" s="222"/>
      <c r="AZ186" s="94"/>
      <c r="BA186" s="94"/>
      <c r="BB186" s="94"/>
      <c r="BC186" s="94"/>
      <c r="BD186" s="94"/>
      <c r="BE186" s="94"/>
      <c r="BF186" s="98"/>
      <c r="BG186" s="98"/>
      <c r="BH186" s="98"/>
      <c r="BI186" s="98"/>
      <c r="BJ186" s="98"/>
      <c r="BK186" s="98"/>
      <c r="BL186" s="98"/>
      <c r="BM186" s="104"/>
      <c r="BN186" s="104"/>
      <c r="BO186" s="104"/>
      <c r="BP186" s="104"/>
      <c r="BQ186" s="240"/>
      <c r="BR186" s="241"/>
      <c r="BS186" s="241"/>
      <c r="BT186" s="242"/>
      <c r="BU186" s="240"/>
      <c r="BV186" s="241"/>
      <c r="BW186" s="241"/>
      <c r="BX186" s="241"/>
      <c r="BY186" s="241"/>
      <c r="BZ186" s="241"/>
      <c r="CA186" s="242"/>
      <c r="CB186" s="246"/>
      <c r="CC186" s="247"/>
      <c r="CD186" s="247"/>
      <c r="CE186" s="247"/>
      <c r="CF186" s="248"/>
      <c r="CK186" s="219"/>
      <c r="CL186" s="220"/>
      <c r="CM186" s="220"/>
      <c r="CN186" s="220"/>
      <c r="CO186" s="220"/>
      <c r="CP186" s="220"/>
      <c r="CQ186" s="222"/>
      <c r="CR186" s="94"/>
      <c r="CS186" s="94"/>
      <c r="CT186" s="94"/>
      <c r="CU186" s="94"/>
      <c r="CV186" s="94"/>
      <c r="CW186" s="94"/>
      <c r="CX186" s="98"/>
      <c r="CY186" s="98"/>
      <c r="CZ186" s="98"/>
      <c r="DA186" s="98"/>
      <c r="DB186" s="98"/>
      <c r="DC186" s="98"/>
      <c r="DD186" s="98"/>
      <c r="DE186" s="104"/>
      <c r="DF186" s="104"/>
      <c r="DG186" s="104"/>
      <c r="DH186" s="104"/>
      <c r="DI186" s="240"/>
      <c r="DJ186" s="241"/>
      <c r="DK186" s="241"/>
      <c r="DL186" s="242"/>
      <c r="DM186" s="240"/>
      <c r="DN186" s="241"/>
      <c r="DO186" s="241"/>
      <c r="DP186" s="241"/>
      <c r="DQ186" s="241"/>
      <c r="DR186" s="241"/>
      <c r="DS186" s="242"/>
      <c r="DT186" s="246"/>
      <c r="DU186" s="247"/>
      <c r="DV186" s="247"/>
      <c r="DW186" s="247"/>
      <c r="DX186" s="248"/>
    </row>
    <row r="187" spans="1:128" ht="7" customHeight="1">
      <c r="A187" s="171"/>
      <c r="B187" s="172"/>
      <c r="C187" s="172"/>
      <c r="D187" s="172"/>
      <c r="E187" s="172"/>
      <c r="F187" s="172"/>
      <c r="G187" s="172"/>
      <c r="H187" s="94"/>
      <c r="I187" s="94"/>
      <c r="J187" s="94"/>
      <c r="K187" s="94"/>
      <c r="L187" s="94"/>
      <c r="M187" s="94"/>
      <c r="N187" s="98"/>
      <c r="O187" s="98"/>
      <c r="P187" s="98"/>
      <c r="Q187" s="98"/>
      <c r="R187" s="98"/>
      <c r="S187" s="98"/>
      <c r="T187" s="98"/>
      <c r="U187" s="104" t="str">
        <f>IF(H187="","",ROUNDDOWN(N187/R187,3))</f>
        <v/>
      </c>
      <c r="V187" s="104"/>
      <c r="W187" s="104"/>
      <c r="X187" s="104"/>
      <c r="Y187" s="237"/>
      <c r="Z187" s="238"/>
      <c r="AA187" s="238"/>
      <c r="AB187" s="239"/>
      <c r="AC187" s="237"/>
      <c r="AD187" s="238"/>
      <c r="AE187" s="238"/>
      <c r="AF187" s="238"/>
      <c r="AG187" s="238"/>
      <c r="AH187" s="238"/>
      <c r="AI187" s="239"/>
      <c r="AJ187" s="243"/>
      <c r="AK187" s="244"/>
      <c r="AL187" s="244"/>
      <c r="AM187" s="244"/>
      <c r="AN187" s="245"/>
      <c r="AS187" s="171"/>
      <c r="AT187" s="172"/>
      <c r="AU187" s="172"/>
      <c r="AV187" s="172"/>
      <c r="AW187" s="172"/>
      <c r="AX187" s="172"/>
      <c r="AY187" s="172"/>
      <c r="AZ187" s="94"/>
      <c r="BA187" s="94"/>
      <c r="BB187" s="94"/>
      <c r="BC187" s="94"/>
      <c r="BD187" s="94"/>
      <c r="BE187" s="94"/>
      <c r="BF187" s="98"/>
      <c r="BG187" s="98"/>
      <c r="BH187" s="98"/>
      <c r="BI187" s="98"/>
      <c r="BJ187" s="98"/>
      <c r="BK187" s="98"/>
      <c r="BL187" s="98"/>
      <c r="BM187" s="104" t="str">
        <f>IF(AZ187="","",ROUNDDOWN(BF187/BJ187,3))</f>
        <v/>
      </c>
      <c r="BN187" s="104"/>
      <c r="BO187" s="104"/>
      <c r="BP187" s="104"/>
      <c r="BQ187" s="237"/>
      <c r="BR187" s="238"/>
      <c r="BS187" s="238"/>
      <c r="BT187" s="239"/>
      <c r="BU187" s="237"/>
      <c r="BV187" s="238"/>
      <c r="BW187" s="238"/>
      <c r="BX187" s="238"/>
      <c r="BY187" s="238"/>
      <c r="BZ187" s="238"/>
      <c r="CA187" s="239"/>
      <c r="CB187" s="243"/>
      <c r="CC187" s="244"/>
      <c r="CD187" s="244"/>
      <c r="CE187" s="244"/>
      <c r="CF187" s="245"/>
      <c r="CK187" s="171"/>
      <c r="CL187" s="172"/>
      <c r="CM187" s="172"/>
      <c r="CN187" s="172"/>
      <c r="CO187" s="172"/>
      <c r="CP187" s="172"/>
      <c r="CQ187" s="172"/>
      <c r="CR187" s="94"/>
      <c r="CS187" s="94"/>
      <c r="CT187" s="94"/>
      <c r="CU187" s="94"/>
      <c r="CV187" s="94"/>
      <c r="CW187" s="94"/>
      <c r="CX187" s="98"/>
      <c r="CY187" s="98"/>
      <c r="CZ187" s="98"/>
      <c r="DA187" s="98"/>
      <c r="DB187" s="98"/>
      <c r="DC187" s="98"/>
      <c r="DD187" s="98"/>
      <c r="DE187" s="104" t="str">
        <f>IF(CR187="","",ROUNDDOWN(CX187/DB187,3))</f>
        <v/>
      </c>
      <c r="DF187" s="104"/>
      <c r="DG187" s="104"/>
      <c r="DH187" s="104"/>
      <c r="DI187" s="237"/>
      <c r="DJ187" s="238"/>
      <c r="DK187" s="238"/>
      <c r="DL187" s="239"/>
      <c r="DM187" s="237"/>
      <c r="DN187" s="238"/>
      <c r="DO187" s="238"/>
      <c r="DP187" s="238"/>
      <c r="DQ187" s="238"/>
      <c r="DR187" s="238"/>
      <c r="DS187" s="239"/>
      <c r="DT187" s="243"/>
      <c r="DU187" s="244"/>
      <c r="DV187" s="244"/>
      <c r="DW187" s="244"/>
      <c r="DX187" s="245"/>
    </row>
    <row r="188" spans="1:128" ht="7" customHeight="1">
      <c r="A188" s="171"/>
      <c r="B188" s="172"/>
      <c r="C188" s="172"/>
      <c r="D188" s="172"/>
      <c r="E188" s="172"/>
      <c r="F188" s="172"/>
      <c r="G188" s="172"/>
      <c r="H188" s="94"/>
      <c r="I188" s="94"/>
      <c r="J188" s="94"/>
      <c r="K188" s="94"/>
      <c r="L188" s="94"/>
      <c r="M188" s="94"/>
      <c r="N188" s="98"/>
      <c r="O188" s="98"/>
      <c r="P188" s="98"/>
      <c r="Q188" s="98"/>
      <c r="R188" s="98"/>
      <c r="S188" s="98"/>
      <c r="T188" s="98"/>
      <c r="U188" s="104"/>
      <c r="V188" s="104"/>
      <c r="W188" s="104"/>
      <c r="X188" s="104"/>
      <c r="Y188" s="240"/>
      <c r="Z188" s="241"/>
      <c r="AA188" s="241"/>
      <c r="AB188" s="242"/>
      <c r="AC188" s="240"/>
      <c r="AD188" s="241"/>
      <c r="AE188" s="241"/>
      <c r="AF188" s="241"/>
      <c r="AG188" s="241"/>
      <c r="AH188" s="241"/>
      <c r="AI188" s="242"/>
      <c r="AJ188" s="246"/>
      <c r="AK188" s="247"/>
      <c r="AL188" s="247"/>
      <c r="AM188" s="247"/>
      <c r="AN188" s="248"/>
      <c r="AS188" s="171"/>
      <c r="AT188" s="172"/>
      <c r="AU188" s="172"/>
      <c r="AV188" s="172"/>
      <c r="AW188" s="172"/>
      <c r="AX188" s="172"/>
      <c r="AY188" s="172"/>
      <c r="AZ188" s="94"/>
      <c r="BA188" s="94"/>
      <c r="BB188" s="94"/>
      <c r="BC188" s="94"/>
      <c r="BD188" s="94"/>
      <c r="BE188" s="94"/>
      <c r="BF188" s="98"/>
      <c r="BG188" s="98"/>
      <c r="BH188" s="98"/>
      <c r="BI188" s="98"/>
      <c r="BJ188" s="98"/>
      <c r="BK188" s="98"/>
      <c r="BL188" s="98"/>
      <c r="BM188" s="104"/>
      <c r="BN188" s="104"/>
      <c r="BO188" s="104"/>
      <c r="BP188" s="104"/>
      <c r="BQ188" s="240"/>
      <c r="BR188" s="241"/>
      <c r="BS188" s="241"/>
      <c r="BT188" s="242"/>
      <c r="BU188" s="240"/>
      <c r="BV188" s="241"/>
      <c r="BW188" s="241"/>
      <c r="BX188" s="241"/>
      <c r="BY188" s="241"/>
      <c r="BZ188" s="241"/>
      <c r="CA188" s="242"/>
      <c r="CB188" s="246"/>
      <c r="CC188" s="247"/>
      <c r="CD188" s="247"/>
      <c r="CE188" s="247"/>
      <c r="CF188" s="248"/>
      <c r="CK188" s="171"/>
      <c r="CL188" s="172"/>
      <c r="CM188" s="172"/>
      <c r="CN188" s="172"/>
      <c r="CO188" s="172"/>
      <c r="CP188" s="172"/>
      <c r="CQ188" s="172"/>
      <c r="CR188" s="94"/>
      <c r="CS188" s="94"/>
      <c r="CT188" s="94"/>
      <c r="CU188" s="94"/>
      <c r="CV188" s="94"/>
      <c r="CW188" s="94"/>
      <c r="CX188" s="98"/>
      <c r="CY188" s="98"/>
      <c r="CZ188" s="98"/>
      <c r="DA188" s="98"/>
      <c r="DB188" s="98"/>
      <c r="DC188" s="98"/>
      <c r="DD188" s="98"/>
      <c r="DE188" s="104"/>
      <c r="DF188" s="104"/>
      <c r="DG188" s="104"/>
      <c r="DH188" s="104"/>
      <c r="DI188" s="240"/>
      <c r="DJ188" s="241"/>
      <c r="DK188" s="241"/>
      <c r="DL188" s="242"/>
      <c r="DM188" s="240"/>
      <c r="DN188" s="241"/>
      <c r="DO188" s="241"/>
      <c r="DP188" s="241"/>
      <c r="DQ188" s="241"/>
      <c r="DR188" s="241"/>
      <c r="DS188" s="242"/>
      <c r="DT188" s="246"/>
      <c r="DU188" s="247"/>
      <c r="DV188" s="247"/>
      <c r="DW188" s="247"/>
      <c r="DX188" s="248"/>
    </row>
    <row r="189" spans="1:128" ht="7" customHeight="1">
      <c r="A189" s="169"/>
      <c r="B189" s="170"/>
      <c r="C189" s="170"/>
      <c r="D189" s="170"/>
      <c r="E189" s="170"/>
      <c r="F189" s="170"/>
      <c r="G189" s="170"/>
      <c r="H189" s="94"/>
      <c r="I189" s="94"/>
      <c r="J189" s="94"/>
      <c r="K189" s="94"/>
      <c r="L189" s="94"/>
      <c r="M189" s="94"/>
      <c r="N189" s="98"/>
      <c r="O189" s="98"/>
      <c r="P189" s="98"/>
      <c r="Q189" s="98"/>
      <c r="R189" s="98"/>
      <c r="S189" s="98"/>
      <c r="T189" s="98"/>
      <c r="U189" s="104" t="str">
        <f>IF(H189="","",ROUNDDOWN(N189/R189,3))</f>
        <v/>
      </c>
      <c r="V189" s="104"/>
      <c r="W189" s="104"/>
      <c r="X189" s="104"/>
      <c r="Y189" s="249"/>
      <c r="Z189" s="250"/>
      <c r="AA189" s="250"/>
      <c r="AB189" s="251"/>
      <c r="AC189" s="249"/>
      <c r="AD189" s="250"/>
      <c r="AE189" s="250"/>
      <c r="AF189" s="250"/>
      <c r="AG189" s="250"/>
      <c r="AH189" s="250"/>
      <c r="AI189" s="251"/>
      <c r="AJ189" s="255"/>
      <c r="AK189" s="256"/>
      <c r="AL189" s="256"/>
      <c r="AM189" s="256"/>
      <c r="AN189" s="257"/>
      <c r="AS189" s="169"/>
      <c r="AT189" s="170"/>
      <c r="AU189" s="170"/>
      <c r="AV189" s="170"/>
      <c r="AW189" s="170"/>
      <c r="AX189" s="170"/>
      <c r="AY189" s="170"/>
      <c r="AZ189" s="94"/>
      <c r="BA189" s="94"/>
      <c r="BB189" s="94"/>
      <c r="BC189" s="94"/>
      <c r="BD189" s="94"/>
      <c r="BE189" s="94"/>
      <c r="BF189" s="98"/>
      <c r="BG189" s="98"/>
      <c r="BH189" s="98"/>
      <c r="BI189" s="98"/>
      <c r="BJ189" s="98"/>
      <c r="BK189" s="98"/>
      <c r="BL189" s="98"/>
      <c r="BM189" s="104" t="str">
        <f>IF(AZ189="","",ROUNDDOWN(BF189/BJ189,3))</f>
        <v/>
      </c>
      <c r="BN189" s="104"/>
      <c r="BO189" s="104"/>
      <c r="BP189" s="104"/>
      <c r="BQ189" s="249"/>
      <c r="BR189" s="250"/>
      <c r="BS189" s="250"/>
      <c r="BT189" s="251"/>
      <c r="BU189" s="249"/>
      <c r="BV189" s="250"/>
      <c r="BW189" s="250"/>
      <c r="BX189" s="250"/>
      <c r="BY189" s="250"/>
      <c r="BZ189" s="250"/>
      <c r="CA189" s="251"/>
      <c r="CB189" s="255"/>
      <c r="CC189" s="256"/>
      <c r="CD189" s="256"/>
      <c r="CE189" s="256"/>
      <c r="CF189" s="257"/>
      <c r="CK189" s="169"/>
      <c r="CL189" s="170"/>
      <c r="CM189" s="170"/>
      <c r="CN189" s="170"/>
      <c r="CO189" s="170"/>
      <c r="CP189" s="170"/>
      <c r="CQ189" s="170"/>
      <c r="CR189" s="94"/>
      <c r="CS189" s="94"/>
      <c r="CT189" s="94"/>
      <c r="CU189" s="94"/>
      <c r="CV189" s="94"/>
      <c r="CW189" s="94"/>
      <c r="CX189" s="98"/>
      <c r="CY189" s="98"/>
      <c r="CZ189" s="98"/>
      <c r="DA189" s="98"/>
      <c r="DB189" s="98"/>
      <c r="DC189" s="98"/>
      <c r="DD189" s="98"/>
      <c r="DE189" s="104" t="str">
        <f>IF(CR189="","",ROUNDDOWN(CX189/DB189,3))</f>
        <v/>
      </c>
      <c r="DF189" s="104"/>
      <c r="DG189" s="104"/>
      <c r="DH189" s="104"/>
      <c r="DI189" s="249"/>
      <c r="DJ189" s="250"/>
      <c r="DK189" s="250"/>
      <c r="DL189" s="251"/>
      <c r="DM189" s="249"/>
      <c r="DN189" s="250"/>
      <c r="DO189" s="250"/>
      <c r="DP189" s="250"/>
      <c r="DQ189" s="250"/>
      <c r="DR189" s="250"/>
      <c r="DS189" s="251"/>
      <c r="DT189" s="255"/>
      <c r="DU189" s="256"/>
      <c r="DV189" s="256"/>
      <c r="DW189" s="256"/>
      <c r="DX189" s="257"/>
    </row>
    <row r="190" spans="1:128" ht="7" customHeight="1">
      <c r="A190" s="169"/>
      <c r="B190" s="170"/>
      <c r="C190" s="170"/>
      <c r="D190" s="170"/>
      <c r="E190" s="170"/>
      <c r="F190" s="170"/>
      <c r="G190" s="170"/>
      <c r="H190" s="94"/>
      <c r="I190" s="94"/>
      <c r="J190" s="94"/>
      <c r="K190" s="94"/>
      <c r="L190" s="94"/>
      <c r="M190" s="94"/>
      <c r="N190" s="98"/>
      <c r="O190" s="98"/>
      <c r="P190" s="98"/>
      <c r="Q190" s="98"/>
      <c r="R190" s="98"/>
      <c r="S190" s="98"/>
      <c r="T190" s="98"/>
      <c r="U190" s="104"/>
      <c r="V190" s="104"/>
      <c r="W190" s="104"/>
      <c r="X190" s="104"/>
      <c r="Y190" s="252"/>
      <c r="Z190" s="253"/>
      <c r="AA190" s="253"/>
      <c r="AB190" s="254"/>
      <c r="AC190" s="252"/>
      <c r="AD190" s="253"/>
      <c r="AE190" s="253"/>
      <c r="AF190" s="253"/>
      <c r="AG190" s="253"/>
      <c r="AH190" s="253"/>
      <c r="AI190" s="254"/>
      <c r="AJ190" s="258"/>
      <c r="AK190" s="259"/>
      <c r="AL190" s="259"/>
      <c r="AM190" s="259"/>
      <c r="AN190" s="260"/>
      <c r="AS190" s="169"/>
      <c r="AT190" s="170"/>
      <c r="AU190" s="170"/>
      <c r="AV190" s="170"/>
      <c r="AW190" s="170"/>
      <c r="AX190" s="170"/>
      <c r="AY190" s="170"/>
      <c r="AZ190" s="94"/>
      <c r="BA190" s="94"/>
      <c r="BB190" s="94"/>
      <c r="BC190" s="94"/>
      <c r="BD190" s="94"/>
      <c r="BE190" s="94"/>
      <c r="BF190" s="98"/>
      <c r="BG190" s="98"/>
      <c r="BH190" s="98"/>
      <c r="BI190" s="98"/>
      <c r="BJ190" s="98"/>
      <c r="BK190" s="98"/>
      <c r="BL190" s="98"/>
      <c r="BM190" s="104"/>
      <c r="BN190" s="104"/>
      <c r="BO190" s="104"/>
      <c r="BP190" s="104"/>
      <c r="BQ190" s="252"/>
      <c r="BR190" s="253"/>
      <c r="BS190" s="253"/>
      <c r="BT190" s="254"/>
      <c r="BU190" s="252"/>
      <c r="BV190" s="253"/>
      <c r="BW190" s="253"/>
      <c r="BX190" s="253"/>
      <c r="BY190" s="253"/>
      <c r="BZ190" s="253"/>
      <c r="CA190" s="254"/>
      <c r="CB190" s="258"/>
      <c r="CC190" s="259"/>
      <c r="CD190" s="259"/>
      <c r="CE190" s="259"/>
      <c r="CF190" s="260"/>
      <c r="CK190" s="169"/>
      <c r="CL190" s="170"/>
      <c r="CM190" s="170"/>
      <c r="CN190" s="170"/>
      <c r="CO190" s="170"/>
      <c r="CP190" s="170"/>
      <c r="CQ190" s="170"/>
      <c r="CR190" s="94"/>
      <c r="CS190" s="94"/>
      <c r="CT190" s="94"/>
      <c r="CU190" s="94"/>
      <c r="CV190" s="94"/>
      <c r="CW190" s="94"/>
      <c r="CX190" s="98"/>
      <c r="CY190" s="98"/>
      <c r="CZ190" s="98"/>
      <c r="DA190" s="98"/>
      <c r="DB190" s="98"/>
      <c r="DC190" s="98"/>
      <c r="DD190" s="98"/>
      <c r="DE190" s="104"/>
      <c r="DF190" s="104"/>
      <c r="DG190" s="104"/>
      <c r="DH190" s="104"/>
      <c r="DI190" s="252"/>
      <c r="DJ190" s="253"/>
      <c r="DK190" s="253"/>
      <c r="DL190" s="254"/>
      <c r="DM190" s="252"/>
      <c r="DN190" s="253"/>
      <c r="DO190" s="253"/>
      <c r="DP190" s="253"/>
      <c r="DQ190" s="253"/>
      <c r="DR190" s="253"/>
      <c r="DS190" s="254"/>
      <c r="DT190" s="258"/>
      <c r="DU190" s="259"/>
      <c r="DV190" s="259"/>
      <c r="DW190" s="259"/>
      <c r="DX190" s="260"/>
    </row>
    <row r="191" spans="1:128" ht="7" customHeight="1">
      <c r="A191" s="173"/>
      <c r="B191" s="174"/>
      <c r="C191" s="174"/>
      <c r="D191" s="174"/>
      <c r="E191" s="174"/>
      <c r="F191" s="174"/>
      <c r="G191" s="174"/>
      <c r="H191" s="94"/>
      <c r="I191" s="94"/>
      <c r="J191" s="94"/>
      <c r="K191" s="94"/>
      <c r="L191" s="94"/>
      <c r="M191" s="94"/>
      <c r="N191" s="98"/>
      <c r="O191" s="98"/>
      <c r="P191" s="98"/>
      <c r="Q191" s="98"/>
      <c r="R191" s="98"/>
      <c r="S191" s="98"/>
      <c r="T191" s="98"/>
      <c r="U191" s="104" t="str">
        <f>IF(H191="","",ROUNDDOWN(N191/R191,3))</f>
        <v/>
      </c>
      <c r="V191" s="104"/>
      <c r="W191" s="104"/>
      <c r="X191" s="104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4"/>
      <c r="AK191" s="94"/>
      <c r="AL191" s="94"/>
      <c r="AM191" s="94"/>
      <c r="AN191" s="122"/>
      <c r="AS191" s="173"/>
      <c r="AT191" s="174"/>
      <c r="AU191" s="174"/>
      <c r="AV191" s="174"/>
      <c r="AW191" s="174"/>
      <c r="AX191" s="174"/>
      <c r="AY191" s="174"/>
      <c r="AZ191" s="94"/>
      <c r="BA191" s="94"/>
      <c r="BB191" s="94"/>
      <c r="BC191" s="94"/>
      <c r="BD191" s="94"/>
      <c r="BE191" s="94"/>
      <c r="BF191" s="98"/>
      <c r="BG191" s="98"/>
      <c r="BH191" s="98"/>
      <c r="BI191" s="98"/>
      <c r="BJ191" s="98"/>
      <c r="BK191" s="98"/>
      <c r="BL191" s="98"/>
      <c r="BM191" s="104" t="str">
        <f>IF(AZ191="","",ROUNDDOWN(BF191/BJ191,3))</f>
        <v/>
      </c>
      <c r="BN191" s="104"/>
      <c r="BO191" s="104"/>
      <c r="BP191" s="104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4"/>
      <c r="CC191" s="94"/>
      <c r="CD191" s="94"/>
      <c r="CE191" s="94"/>
      <c r="CF191" s="122"/>
      <c r="CK191" s="173"/>
      <c r="CL191" s="174"/>
      <c r="CM191" s="174"/>
      <c r="CN191" s="174"/>
      <c r="CO191" s="174"/>
      <c r="CP191" s="174"/>
      <c r="CQ191" s="174"/>
      <c r="CR191" s="94"/>
      <c r="CS191" s="94"/>
      <c r="CT191" s="94"/>
      <c r="CU191" s="94"/>
      <c r="CV191" s="94"/>
      <c r="CW191" s="94"/>
      <c r="CX191" s="98"/>
      <c r="CY191" s="98"/>
      <c r="CZ191" s="98"/>
      <c r="DA191" s="98"/>
      <c r="DB191" s="98"/>
      <c r="DC191" s="98"/>
      <c r="DD191" s="98"/>
      <c r="DE191" s="104" t="str">
        <f>IF(CR191="","",ROUNDDOWN(CX191/DB191,3))</f>
        <v/>
      </c>
      <c r="DF191" s="104"/>
      <c r="DG191" s="104"/>
      <c r="DH191" s="104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4"/>
      <c r="DU191" s="94"/>
      <c r="DV191" s="94"/>
      <c r="DW191" s="94"/>
      <c r="DX191" s="122"/>
    </row>
    <row r="192" spans="1:128" ht="7" customHeight="1">
      <c r="A192" s="173"/>
      <c r="B192" s="174"/>
      <c r="C192" s="174"/>
      <c r="D192" s="174"/>
      <c r="E192" s="174"/>
      <c r="F192" s="174"/>
      <c r="G192" s="174"/>
      <c r="H192" s="94"/>
      <c r="I192" s="94"/>
      <c r="J192" s="94"/>
      <c r="K192" s="94"/>
      <c r="L192" s="94"/>
      <c r="M192" s="94"/>
      <c r="N192" s="98"/>
      <c r="O192" s="98"/>
      <c r="P192" s="98"/>
      <c r="Q192" s="98"/>
      <c r="R192" s="98"/>
      <c r="S192" s="98"/>
      <c r="T192" s="98"/>
      <c r="U192" s="104"/>
      <c r="V192" s="104"/>
      <c r="W192" s="104"/>
      <c r="X192" s="104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4"/>
      <c r="AK192" s="94"/>
      <c r="AL192" s="94"/>
      <c r="AM192" s="94"/>
      <c r="AN192" s="122"/>
      <c r="AS192" s="173"/>
      <c r="AT192" s="174"/>
      <c r="AU192" s="174"/>
      <c r="AV192" s="174"/>
      <c r="AW192" s="174"/>
      <c r="AX192" s="174"/>
      <c r="AY192" s="174"/>
      <c r="AZ192" s="94"/>
      <c r="BA192" s="94"/>
      <c r="BB192" s="94"/>
      <c r="BC192" s="94"/>
      <c r="BD192" s="94"/>
      <c r="BE192" s="94"/>
      <c r="BF192" s="98"/>
      <c r="BG192" s="98"/>
      <c r="BH192" s="98"/>
      <c r="BI192" s="98"/>
      <c r="BJ192" s="98"/>
      <c r="BK192" s="98"/>
      <c r="BL192" s="98"/>
      <c r="BM192" s="104"/>
      <c r="BN192" s="104"/>
      <c r="BO192" s="104"/>
      <c r="BP192" s="104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4"/>
      <c r="CC192" s="94"/>
      <c r="CD192" s="94"/>
      <c r="CE192" s="94"/>
      <c r="CF192" s="122"/>
      <c r="CK192" s="173"/>
      <c r="CL192" s="174"/>
      <c r="CM192" s="174"/>
      <c r="CN192" s="174"/>
      <c r="CO192" s="174"/>
      <c r="CP192" s="174"/>
      <c r="CQ192" s="174"/>
      <c r="CR192" s="94"/>
      <c r="CS192" s="94"/>
      <c r="CT192" s="94"/>
      <c r="CU192" s="94"/>
      <c r="CV192" s="94"/>
      <c r="CW192" s="94"/>
      <c r="CX192" s="98"/>
      <c r="CY192" s="98"/>
      <c r="CZ192" s="98"/>
      <c r="DA192" s="98"/>
      <c r="DB192" s="98"/>
      <c r="DC192" s="98"/>
      <c r="DD192" s="98"/>
      <c r="DE192" s="104"/>
      <c r="DF192" s="104"/>
      <c r="DG192" s="104"/>
      <c r="DH192" s="104"/>
      <c r="DI192" s="98"/>
      <c r="DJ192" s="98"/>
      <c r="DK192" s="98"/>
      <c r="DL192" s="98"/>
      <c r="DM192" s="98"/>
      <c r="DN192" s="98"/>
      <c r="DO192" s="98"/>
      <c r="DP192" s="98"/>
      <c r="DQ192" s="98"/>
      <c r="DR192" s="98"/>
      <c r="DS192" s="98"/>
      <c r="DT192" s="94"/>
      <c r="DU192" s="94"/>
      <c r="DV192" s="94"/>
      <c r="DW192" s="94"/>
      <c r="DX192" s="122"/>
    </row>
    <row r="193" spans="1:220" ht="7" customHeight="1">
      <c r="A193" s="261"/>
      <c r="B193" s="262"/>
      <c r="C193" s="262"/>
      <c r="D193" s="262"/>
      <c r="E193" s="262"/>
      <c r="F193" s="262"/>
      <c r="G193" s="263"/>
      <c r="H193" s="94"/>
      <c r="I193" s="94"/>
      <c r="J193" s="94"/>
      <c r="K193" s="94"/>
      <c r="L193" s="94"/>
      <c r="M193" s="94"/>
      <c r="N193" s="98"/>
      <c r="O193" s="98"/>
      <c r="P193" s="98"/>
      <c r="Q193" s="98"/>
      <c r="R193" s="98"/>
      <c r="S193" s="98"/>
      <c r="T193" s="98"/>
      <c r="U193" s="104" t="str">
        <f>IF(H193="","",ROUNDDOWN(N193/R193,3))</f>
        <v/>
      </c>
      <c r="V193" s="104"/>
      <c r="W193" s="104"/>
      <c r="X193" s="104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4"/>
      <c r="AK193" s="94"/>
      <c r="AL193" s="94"/>
      <c r="AM193" s="94"/>
      <c r="AN193" s="122"/>
      <c r="AS193" s="261"/>
      <c r="AT193" s="262"/>
      <c r="AU193" s="262"/>
      <c r="AV193" s="262"/>
      <c r="AW193" s="262"/>
      <c r="AX193" s="262"/>
      <c r="AY193" s="263"/>
      <c r="AZ193" s="94"/>
      <c r="BA193" s="94"/>
      <c r="BB193" s="94"/>
      <c r="BC193" s="94"/>
      <c r="BD193" s="94"/>
      <c r="BE193" s="94"/>
      <c r="BF193" s="98"/>
      <c r="BG193" s="98"/>
      <c r="BH193" s="98"/>
      <c r="BI193" s="98"/>
      <c r="BJ193" s="98"/>
      <c r="BK193" s="98"/>
      <c r="BL193" s="98"/>
      <c r="BM193" s="104" t="str">
        <f>IF(AZ193="","",ROUNDDOWN(BF193/BJ193,3))</f>
        <v/>
      </c>
      <c r="BN193" s="104"/>
      <c r="BO193" s="104"/>
      <c r="BP193" s="104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4"/>
      <c r="CC193" s="94"/>
      <c r="CD193" s="94"/>
      <c r="CE193" s="94"/>
      <c r="CF193" s="122"/>
      <c r="CK193" s="261"/>
      <c r="CL193" s="262"/>
      <c r="CM193" s="262"/>
      <c r="CN193" s="262"/>
      <c r="CO193" s="262"/>
      <c r="CP193" s="262"/>
      <c r="CQ193" s="263"/>
      <c r="CR193" s="94"/>
      <c r="CS193" s="94"/>
      <c r="CT193" s="94"/>
      <c r="CU193" s="94"/>
      <c r="CV193" s="94"/>
      <c r="CW193" s="94"/>
      <c r="CX193" s="98"/>
      <c r="CY193" s="98"/>
      <c r="CZ193" s="98"/>
      <c r="DA193" s="98"/>
      <c r="DB193" s="98"/>
      <c r="DC193" s="98"/>
      <c r="DD193" s="98"/>
      <c r="DE193" s="104" t="str">
        <f>IF(CR193="","",ROUNDDOWN(CX193/DB193,3))</f>
        <v/>
      </c>
      <c r="DF193" s="104"/>
      <c r="DG193" s="104"/>
      <c r="DH193" s="104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4"/>
      <c r="DU193" s="94"/>
      <c r="DV193" s="94"/>
      <c r="DW193" s="94"/>
      <c r="DX193" s="122"/>
    </row>
    <row r="194" spans="1:220" ht="7" customHeight="1">
      <c r="A194" s="264"/>
      <c r="B194" s="265"/>
      <c r="C194" s="265"/>
      <c r="D194" s="265"/>
      <c r="E194" s="265"/>
      <c r="F194" s="265"/>
      <c r="G194" s="266"/>
      <c r="H194" s="94"/>
      <c r="I194" s="94"/>
      <c r="J194" s="94"/>
      <c r="K194" s="94"/>
      <c r="L194" s="94"/>
      <c r="M194" s="94"/>
      <c r="N194" s="98"/>
      <c r="O194" s="98"/>
      <c r="P194" s="98"/>
      <c r="Q194" s="98"/>
      <c r="R194" s="98"/>
      <c r="S194" s="98"/>
      <c r="T194" s="98"/>
      <c r="U194" s="104"/>
      <c r="V194" s="104"/>
      <c r="W194" s="104"/>
      <c r="X194" s="104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4"/>
      <c r="AK194" s="94"/>
      <c r="AL194" s="94"/>
      <c r="AM194" s="94"/>
      <c r="AN194" s="122"/>
      <c r="AS194" s="264"/>
      <c r="AT194" s="265"/>
      <c r="AU194" s="265"/>
      <c r="AV194" s="265"/>
      <c r="AW194" s="265"/>
      <c r="AX194" s="265"/>
      <c r="AY194" s="266"/>
      <c r="AZ194" s="94"/>
      <c r="BA194" s="94"/>
      <c r="BB194" s="94"/>
      <c r="BC194" s="94"/>
      <c r="BD194" s="94"/>
      <c r="BE194" s="94"/>
      <c r="BF194" s="98"/>
      <c r="BG194" s="98"/>
      <c r="BH194" s="98"/>
      <c r="BI194" s="98"/>
      <c r="BJ194" s="98"/>
      <c r="BK194" s="98"/>
      <c r="BL194" s="98"/>
      <c r="BM194" s="104"/>
      <c r="BN194" s="104"/>
      <c r="BO194" s="104"/>
      <c r="BP194" s="104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4"/>
      <c r="CC194" s="94"/>
      <c r="CD194" s="94"/>
      <c r="CE194" s="94"/>
      <c r="CF194" s="122"/>
      <c r="CK194" s="264"/>
      <c r="CL194" s="265"/>
      <c r="CM194" s="265"/>
      <c r="CN194" s="265"/>
      <c r="CO194" s="265"/>
      <c r="CP194" s="265"/>
      <c r="CQ194" s="266"/>
      <c r="CR194" s="94"/>
      <c r="CS194" s="94"/>
      <c r="CT194" s="94"/>
      <c r="CU194" s="94"/>
      <c r="CV194" s="94"/>
      <c r="CW194" s="94"/>
      <c r="CX194" s="98"/>
      <c r="CY194" s="98"/>
      <c r="CZ194" s="98"/>
      <c r="DA194" s="98"/>
      <c r="DB194" s="98"/>
      <c r="DC194" s="98"/>
      <c r="DD194" s="98"/>
      <c r="DE194" s="104"/>
      <c r="DF194" s="104"/>
      <c r="DG194" s="104"/>
      <c r="DH194" s="104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4"/>
      <c r="DU194" s="94"/>
      <c r="DV194" s="94"/>
      <c r="DW194" s="94"/>
      <c r="DX194" s="122"/>
    </row>
    <row r="195" spans="1:220" ht="7" customHeight="1">
      <c r="A195" s="178"/>
      <c r="B195" s="179"/>
      <c r="C195" s="179"/>
      <c r="D195" s="179"/>
      <c r="E195" s="179"/>
      <c r="F195" s="179"/>
      <c r="G195" s="179"/>
      <c r="H195" s="94"/>
      <c r="I195" s="94"/>
      <c r="J195" s="94"/>
      <c r="K195" s="94"/>
      <c r="L195" s="94"/>
      <c r="M195" s="94"/>
      <c r="N195" s="98"/>
      <c r="O195" s="98"/>
      <c r="P195" s="98"/>
      <c r="Q195" s="98"/>
      <c r="R195" s="98"/>
      <c r="S195" s="98"/>
      <c r="T195" s="98"/>
      <c r="U195" s="104" t="str">
        <f>IF(H195="","",ROUNDDOWN(N195/R195,3))</f>
        <v/>
      </c>
      <c r="V195" s="104"/>
      <c r="W195" s="104"/>
      <c r="X195" s="104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4"/>
      <c r="AK195" s="94"/>
      <c r="AL195" s="94"/>
      <c r="AM195" s="94"/>
      <c r="AN195" s="122"/>
      <c r="AS195" s="178"/>
      <c r="AT195" s="179"/>
      <c r="AU195" s="179"/>
      <c r="AV195" s="179"/>
      <c r="AW195" s="179"/>
      <c r="AX195" s="179"/>
      <c r="AY195" s="179"/>
      <c r="AZ195" s="94"/>
      <c r="BA195" s="94"/>
      <c r="BB195" s="94"/>
      <c r="BC195" s="94"/>
      <c r="BD195" s="94"/>
      <c r="BE195" s="94"/>
      <c r="BF195" s="98"/>
      <c r="BG195" s="98"/>
      <c r="BH195" s="98"/>
      <c r="BI195" s="98"/>
      <c r="BJ195" s="98"/>
      <c r="BK195" s="98"/>
      <c r="BL195" s="98"/>
      <c r="BM195" s="104" t="str">
        <f>IF(AZ195="","",ROUNDDOWN(BF195/BJ195,3))</f>
        <v/>
      </c>
      <c r="BN195" s="104"/>
      <c r="BO195" s="104"/>
      <c r="BP195" s="104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4"/>
      <c r="CC195" s="94"/>
      <c r="CD195" s="94"/>
      <c r="CE195" s="94"/>
      <c r="CF195" s="122"/>
      <c r="CK195" s="178"/>
      <c r="CL195" s="179"/>
      <c r="CM195" s="179"/>
      <c r="CN195" s="179"/>
      <c r="CO195" s="179"/>
      <c r="CP195" s="179"/>
      <c r="CQ195" s="179"/>
      <c r="CR195" s="94"/>
      <c r="CS195" s="94"/>
      <c r="CT195" s="94"/>
      <c r="CU195" s="94"/>
      <c r="CV195" s="94"/>
      <c r="CW195" s="94"/>
      <c r="CX195" s="98"/>
      <c r="CY195" s="98"/>
      <c r="CZ195" s="98"/>
      <c r="DA195" s="98"/>
      <c r="DB195" s="98"/>
      <c r="DC195" s="98"/>
      <c r="DD195" s="98"/>
      <c r="DE195" s="104" t="str">
        <f>IF(CR195="","",ROUNDDOWN(CX195/DB195,3))</f>
        <v/>
      </c>
      <c r="DF195" s="104"/>
      <c r="DG195" s="104"/>
      <c r="DH195" s="104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4"/>
      <c r="DU195" s="94"/>
      <c r="DV195" s="94"/>
      <c r="DW195" s="94"/>
      <c r="DX195" s="122"/>
    </row>
    <row r="196" spans="1:220" ht="7" customHeight="1" thickBot="1">
      <c r="A196" s="180"/>
      <c r="B196" s="181"/>
      <c r="C196" s="181"/>
      <c r="D196" s="181"/>
      <c r="E196" s="181"/>
      <c r="F196" s="181"/>
      <c r="G196" s="181"/>
      <c r="H196" s="94"/>
      <c r="I196" s="94"/>
      <c r="J196" s="94"/>
      <c r="K196" s="94"/>
      <c r="L196" s="94"/>
      <c r="M196" s="94"/>
      <c r="N196" s="98"/>
      <c r="O196" s="98"/>
      <c r="P196" s="98"/>
      <c r="Q196" s="98"/>
      <c r="R196" s="98"/>
      <c r="S196" s="98"/>
      <c r="T196" s="98"/>
      <c r="U196" s="104"/>
      <c r="V196" s="104"/>
      <c r="W196" s="104"/>
      <c r="X196" s="10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3"/>
      <c r="AK196" s="133"/>
      <c r="AL196" s="133"/>
      <c r="AM196" s="133"/>
      <c r="AN196" s="138"/>
      <c r="AS196" s="180"/>
      <c r="AT196" s="181"/>
      <c r="AU196" s="181"/>
      <c r="AV196" s="181"/>
      <c r="AW196" s="181"/>
      <c r="AX196" s="181"/>
      <c r="AY196" s="181"/>
      <c r="AZ196" s="94"/>
      <c r="BA196" s="94"/>
      <c r="BB196" s="94"/>
      <c r="BC196" s="94"/>
      <c r="BD196" s="94"/>
      <c r="BE196" s="94"/>
      <c r="BF196" s="98"/>
      <c r="BG196" s="98"/>
      <c r="BH196" s="98"/>
      <c r="BI196" s="98"/>
      <c r="BJ196" s="98"/>
      <c r="BK196" s="98"/>
      <c r="BL196" s="98"/>
      <c r="BM196" s="104"/>
      <c r="BN196" s="104"/>
      <c r="BO196" s="104"/>
      <c r="BP196" s="10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3"/>
      <c r="CC196" s="133"/>
      <c r="CD196" s="133"/>
      <c r="CE196" s="133"/>
      <c r="CF196" s="138"/>
      <c r="CK196" s="180"/>
      <c r="CL196" s="181"/>
      <c r="CM196" s="181"/>
      <c r="CN196" s="181"/>
      <c r="CO196" s="181"/>
      <c r="CP196" s="181"/>
      <c r="CQ196" s="181"/>
      <c r="CR196" s="94"/>
      <c r="CS196" s="94"/>
      <c r="CT196" s="94"/>
      <c r="CU196" s="94"/>
      <c r="CV196" s="94"/>
      <c r="CW196" s="94"/>
      <c r="CX196" s="98"/>
      <c r="CY196" s="98"/>
      <c r="CZ196" s="98"/>
      <c r="DA196" s="98"/>
      <c r="DB196" s="98"/>
      <c r="DC196" s="98"/>
      <c r="DD196" s="98"/>
      <c r="DE196" s="104"/>
      <c r="DF196" s="104"/>
      <c r="DG196" s="104"/>
      <c r="DH196" s="10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3"/>
      <c r="DU196" s="133"/>
      <c r="DV196" s="133"/>
      <c r="DW196" s="133"/>
      <c r="DX196" s="138"/>
    </row>
    <row r="197" spans="1:220" ht="7" hidden="1" customHeight="1">
      <c r="A197" s="53"/>
      <c r="B197" s="53"/>
      <c r="C197" s="53"/>
      <c r="D197" s="53"/>
      <c r="E197" s="53"/>
      <c r="F197" s="53"/>
      <c r="G197" s="53"/>
      <c r="H197" s="94"/>
      <c r="I197" s="94"/>
      <c r="J197" s="94"/>
      <c r="K197" s="94"/>
      <c r="L197" s="94"/>
      <c r="M197" s="94"/>
      <c r="N197" s="98">
        <f>SUM(N185:Q196)</f>
        <v>0</v>
      </c>
      <c r="O197" s="98"/>
      <c r="P197" s="98"/>
      <c r="Q197" s="98"/>
      <c r="R197" s="98"/>
      <c r="S197" s="98"/>
      <c r="T197" s="98"/>
      <c r="U197" s="104" t="str">
        <f>IF(H197="","",ROUNDDOWN(N197/R197,3))</f>
        <v/>
      </c>
      <c r="V197" s="104"/>
      <c r="W197" s="104"/>
      <c r="X197" s="104"/>
      <c r="Y197" s="61"/>
      <c r="Z197" s="61"/>
      <c r="AA197" s="61"/>
      <c r="AB197" s="61"/>
      <c r="AC197" s="61"/>
      <c r="AD197" s="60"/>
      <c r="AE197" s="61"/>
      <c r="AF197" s="62"/>
      <c r="AG197" s="61"/>
      <c r="AH197" s="61"/>
      <c r="AI197" s="61"/>
      <c r="AJ197" s="63"/>
      <c r="AK197" s="64"/>
      <c r="AL197" s="64"/>
      <c r="AM197" s="64"/>
      <c r="AN197" s="65"/>
      <c r="AS197" s="53"/>
      <c r="AT197" s="53"/>
      <c r="AU197" s="53"/>
      <c r="AV197" s="53"/>
      <c r="AW197" s="53"/>
      <c r="AX197" s="53"/>
      <c r="AY197" s="53"/>
      <c r="AZ197" s="94"/>
      <c r="BA197" s="94"/>
      <c r="BB197" s="94"/>
      <c r="BC197" s="94"/>
      <c r="BD197" s="94"/>
      <c r="BE197" s="94"/>
      <c r="BF197" s="98">
        <f>SUM(BF185:BI196)</f>
        <v>0</v>
      </c>
      <c r="BG197" s="98"/>
      <c r="BH197" s="98"/>
      <c r="BI197" s="98"/>
      <c r="BJ197" s="98"/>
      <c r="BK197" s="98"/>
      <c r="BL197" s="98"/>
      <c r="BM197" s="104" t="str">
        <f>IF(AZ197="","",ROUNDDOWN(BF197/BJ197,3))</f>
        <v/>
      </c>
      <c r="BN197" s="104"/>
      <c r="BO197" s="104"/>
      <c r="BP197" s="104"/>
      <c r="BQ197" s="61"/>
      <c r="BR197" s="61"/>
      <c r="BS197" s="61"/>
      <c r="BT197" s="61"/>
      <c r="BU197" s="61"/>
      <c r="BV197" s="60"/>
      <c r="BW197" s="61"/>
      <c r="BX197" s="62"/>
      <c r="BY197" s="61"/>
      <c r="BZ197" s="61"/>
      <c r="CA197" s="61"/>
      <c r="CB197" s="63"/>
      <c r="CC197" s="64"/>
      <c r="CD197" s="64"/>
      <c r="CE197" s="64"/>
      <c r="CF197" s="65"/>
      <c r="CK197" s="53"/>
      <c r="CL197" s="53"/>
      <c r="CM197" s="53"/>
      <c r="CN197" s="53"/>
      <c r="CO197" s="53"/>
      <c r="CP197" s="53"/>
      <c r="CQ197" s="53"/>
      <c r="CR197" s="94"/>
      <c r="CS197" s="94"/>
      <c r="CT197" s="94"/>
      <c r="CU197" s="94"/>
      <c r="CV197" s="94"/>
      <c r="CW197" s="94"/>
      <c r="CX197" s="98">
        <f>SUM(CX185:DA196)</f>
        <v>0</v>
      </c>
      <c r="CY197" s="98"/>
      <c r="CZ197" s="98"/>
      <c r="DA197" s="98"/>
      <c r="DB197" s="98"/>
      <c r="DC197" s="98"/>
      <c r="DD197" s="98"/>
      <c r="DE197" s="104" t="str">
        <f>IF(CR197="","",ROUNDDOWN(CX197/DB197,3))</f>
        <v/>
      </c>
      <c r="DF197" s="104"/>
      <c r="DG197" s="104"/>
      <c r="DH197" s="104"/>
      <c r="DI197" s="61"/>
      <c r="DJ197" s="61"/>
      <c r="DK197" s="61"/>
      <c r="DL197" s="61"/>
      <c r="DM197" s="61"/>
      <c r="DN197" s="60"/>
      <c r="DO197" s="61"/>
      <c r="DP197" s="62"/>
      <c r="DQ197" s="61"/>
      <c r="DR197" s="61"/>
      <c r="DS197" s="61"/>
      <c r="DT197" s="63"/>
      <c r="DU197" s="64"/>
      <c r="DV197" s="64"/>
      <c r="DW197" s="64"/>
      <c r="DX197" s="65"/>
    </row>
    <row r="198" spans="1:220" ht="7" hidden="1" customHeight="1">
      <c r="A198" s="53"/>
      <c r="B198" s="53"/>
      <c r="C198" s="53"/>
      <c r="D198" s="53"/>
      <c r="E198" s="53"/>
      <c r="F198" s="53"/>
      <c r="G198" s="53"/>
      <c r="H198" s="94"/>
      <c r="I198" s="94"/>
      <c r="J198" s="94"/>
      <c r="K198" s="94"/>
      <c r="L198" s="94"/>
      <c r="M198" s="94"/>
      <c r="N198" s="134"/>
      <c r="O198" s="134"/>
      <c r="P198" s="134"/>
      <c r="Q198" s="134"/>
      <c r="R198" s="98"/>
      <c r="S198" s="98"/>
      <c r="T198" s="98"/>
      <c r="U198" s="104"/>
      <c r="V198" s="104"/>
      <c r="W198" s="104"/>
      <c r="X198" s="104"/>
      <c r="Y198" s="61"/>
      <c r="Z198" s="61"/>
      <c r="AA198" s="61"/>
      <c r="AB198" s="61"/>
      <c r="AC198" s="61"/>
      <c r="AD198" s="60"/>
      <c r="AE198" s="61"/>
      <c r="AF198" s="62"/>
      <c r="AG198" s="61"/>
      <c r="AH198" s="61"/>
      <c r="AI198" s="61"/>
      <c r="AJ198" s="63"/>
      <c r="AK198" s="64"/>
      <c r="AL198" s="64"/>
      <c r="AM198" s="64"/>
      <c r="AN198" s="65"/>
      <c r="AS198" s="53"/>
      <c r="AT198" s="53"/>
      <c r="AU198" s="53"/>
      <c r="AV198" s="53"/>
      <c r="AW198" s="53"/>
      <c r="AX198" s="53"/>
      <c r="AY198" s="53"/>
      <c r="AZ198" s="94"/>
      <c r="BA198" s="94"/>
      <c r="BB198" s="94"/>
      <c r="BC198" s="94"/>
      <c r="BD198" s="94"/>
      <c r="BE198" s="94"/>
      <c r="BF198" s="134"/>
      <c r="BG198" s="134"/>
      <c r="BH198" s="134"/>
      <c r="BI198" s="134"/>
      <c r="BJ198" s="98"/>
      <c r="BK198" s="98"/>
      <c r="BL198" s="98"/>
      <c r="BM198" s="104"/>
      <c r="BN198" s="104"/>
      <c r="BO198" s="104"/>
      <c r="BP198" s="104"/>
      <c r="BQ198" s="61"/>
      <c r="BR198" s="61"/>
      <c r="BS198" s="61"/>
      <c r="BT198" s="61"/>
      <c r="BU198" s="61"/>
      <c r="BV198" s="60"/>
      <c r="BW198" s="61"/>
      <c r="BX198" s="62"/>
      <c r="BY198" s="61"/>
      <c r="BZ198" s="61"/>
      <c r="CA198" s="61"/>
      <c r="CB198" s="63"/>
      <c r="CC198" s="64"/>
      <c r="CD198" s="64"/>
      <c r="CE198" s="64"/>
      <c r="CF198" s="65"/>
      <c r="CK198" s="53"/>
      <c r="CL198" s="53"/>
      <c r="CM198" s="53"/>
      <c r="CN198" s="53"/>
      <c r="CO198" s="53"/>
      <c r="CP198" s="53"/>
      <c r="CQ198" s="53"/>
      <c r="CR198" s="94"/>
      <c r="CS198" s="94"/>
      <c r="CT198" s="94"/>
      <c r="CU198" s="94"/>
      <c r="CV198" s="94"/>
      <c r="CW198" s="94"/>
      <c r="CX198" s="134"/>
      <c r="CY198" s="134"/>
      <c r="CZ198" s="134"/>
      <c r="DA198" s="134"/>
      <c r="DB198" s="98"/>
      <c r="DC198" s="98"/>
      <c r="DD198" s="98"/>
      <c r="DE198" s="104"/>
      <c r="DF198" s="104"/>
      <c r="DG198" s="104"/>
      <c r="DH198" s="104"/>
      <c r="DI198" s="61"/>
      <c r="DJ198" s="61"/>
      <c r="DK198" s="61"/>
      <c r="DL198" s="61"/>
      <c r="DM198" s="61"/>
      <c r="DN198" s="60"/>
      <c r="DO198" s="61"/>
      <c r="DP198" s="62"/>
      <c r="DQ198" s="61"/>
      <c r="DR198" s="61"/>
      <c r="DS198" s="61"/>
      <c r="DT198" s="63"/>
      <c r="DU198" s="64"/>
      <c r="DV198" s="64"/>
      <c r="DW198" s="64"/>
      <c r="DX198" s="65"/>
    </row>
    <row r="199" spans="1:220" ht="6" customHeight="1">
      <c r="A199" s="66"/>
      <c r="B199" s="66"/>
      <c r="C199" s="66"/>
      <c r="D199" s="66"/>
      <c r="E199" s="66"/>
      <c r="F199" s="66"/>
      <c r="G199" s="66"/>
      <c r="H199" s="143" t="str">
        <f>IF(N197=0,"","Total")</f>
        <v/>
      </c>
      <c r="I199" s="94"/>
      <c r="J199" s="94"/>
      <c r="K199" s="94"/>
      <c r="L199" s="94"/>
      <c r="M199" s="94"/>
      <c r="N199" s="98" t="str">
        <f>IF(H199="","",SUM(N185:Q196))</f>
        <v/>
      </c>
      <c r="O199" s="98"/>
      <c r="P199" s="98"/>
      <c r="Q199" s="98"/>
      <c r="R199" s="98" t="str">
        <f>IF(H199="","",SUM(R185:T196))</f>
        <v/>
      </c>
      <c r="S199" s="98"/>
      <c r="T199" s="98"/>
      <c r="U199" s="104" t="str">
        <f>IF(H199="","",ROUNDDOWN(N199/R199,3))</f>
        <v/>
      </c>
      <c r="V199" s="104"/>
      <c r="W199" s="104"/>
      <c r="X199" s="140"/>
      <c r="Y199" s="202" t="s">
        <v>30</v>
      </c>
      <c r="Z199" s="203"/>
      <c r="AA199" s="203"/>
      <c r="AB199" s="203"/>
      <c r="AC199" s="203"/>
      <c r="AD199" s="206"/>
      <c r="AE199" s="194"/>
      <c r="AF199" s="207"/>
      <c r="AG199" s="194"/>
      <c r="AH199" s="194"/>
      <c r="AI199" s="194"/>
      <c r="AJ199" s="196" t="str">
        <f>IF(AD199="","",ROUNDDOWN(AD199/AG199,3))</f>
        <v/>
      </c>
      <c r="AK199" s="197"/>
      <c r="AL199" s="197"/>
      <c r="AM199" s="197"/>
      <c r="AN199" s="198"/>
      <c r="AS199" s="66"/>
      <c r="AT199" s="66"/>
      <c r="AU199" s="66"/>
      <c r="AV199" s="66"/>
      <c r="AW199" s="66"/>
      <c r="AX199" s="66"/>
      <c r="AY199" s="66"/>
      <c r="AZ199" s="143" t="str">
        <f>IF(BF197=0,"","Total")</f>
        <v/>
      </c>
      <c r="BA199" s="94"/>
      <c r="BB199" s="94"/>
      <c r="BC199" s="94"/>
      <c r="BD199" s="94"/>
      <c r="BE199" s="94"/>
      <c r="BF199" s="98" t="str">
        <f>IF(AZ199="","",SUM(BF185:BI196))</f>
        <v/>
      </c>
      <c r="BG199" s="98"/>
      <c r="BH199" s="98"/>
      <c r="BI199" s="98"/>
      <c r="BJ199" s="98" t="str">
        <f>IF(AZ199="","",SUM(BJ185:BL196))</f>
        <v/>
      </c>
      <c r="BK199" s="98"/>
      <c r="BL199" s="98"/>
      <c r="BM199" s="104" t="str">
        <f>IF(AZ199="","",ROUNDDOWN(BF199/BJ199,3))</f>
        <v/>
      </c>
      <c r="BN199" s="104"/>
      <c r="BO199" s="104"/>
      <c r="BP199" s="140"/>
      <c r="BQ199" s="202" t="s">
        <v>30</v>
      </c>
      <c r="BR199" s="203"/>
      <c r="BS199" s="203"/>
      <c r="BT199" s="203"/>
      <c r="BU199" s="203"/>
      <c r="BV199" s="206"/>
      <c r="BW199" s="194"/>
      <c r="BX199" s="207"/>
      <c r="BY199" s="194"/>
      <c r="BZ199" s="194"/>
      <c r="CA199" s="194"/>
      <c r="CB199" s="196" t="str">
        <f>IF(BV199="","",ROUNDDOWN(BV199/BY199,3))</f>
        <v/>
      </c>
      <c r="CC199" s="197"/>
      <c r="CD199" s="197"/>
      <c r="CE199" s="197"/>
      <c r="CF199" s="198"/>
      <c r="CK199" s="66"/>
      <c r="CL199" s="66"/>
      <c r="CM199" s="66"/>
      <c r="CN199" s="66"/>
      <c r="CO199" s="66"/>
      <c r="CP199" s="66"/>
      <c r="CQ199" s="66"/>
      <c r="CR199" s="143" t="str">
        <f>IF(CX197=0,"","Total")</f>
        <v/>
      </c>
      <c r="CS199" s="94"/>
      <c r="CT199" s="94"/>
      <c r="CU199" s="94"/>
      <c r="CV199" s="94"/>
      <c r="CW199" s="94"/>
      <c r="CX199" s="98" t="str">
        <f>IF(CR199="","",SUM(CX185:DA196))</f>
        <v/>
      </c>
      <c r="CY199" s="98"/>
      <c r="CZ199" s="98"/>
      <c r="DA199" s="98"/>
      <c r="DB199" s="98" t="str">
        <f>IF(CR199="","",SUM(DB185:DD196))</f>
        <v/>
      </c>
      <c r="DC199" s="98"/>
      <c r="DD199" s="98"/>
      <c r="DE199" s="104" t="str">
        <f>IF(CR199="","",ROUNDDOWN(CX199/DB199,3))</f>
        <v/>
      </c>
      <c r="DF199" s="104"/>
      <c r="DG199" s="104"/>
      <c r="DH199" s="140"/>
      <c r="DI199" s="202" t="s">
        <v>30</v>
      </c>
      <c r="DJ199" s="203"/>
      <c r="DK199" s="203"/>
      <c r="DL199" s="203"/>
      <c r="DM199" s="203"/>
      <c r="DN199" s="206"/>
      <c r="DO199" s="194"/>
      <c r="DP199" s="207"/>
      <c r="DQ199" s="194"/>
      <c r="DR199" s="194"/>
      <c r="DS199" s="194"/>
      <c r="DT199" s="196" t="str">
        <f>IF(DN199="","",ROUNDDOWN(DN199/DQ199,3))</f>
        <v/>
      </c>
      <c r="DU199" s="197"/>
      <c r="DV199" s="197"/>
      <c r="DW199" s="197"/>
      <c r="DX199" s="198"/>
    </row>
    <row r="200" spans="1:220" ht="6" customHeight="1" thickBot="1">
      <c r="A200" s="67"/>
      <c r="B200" s="67"/>
      <c r="C200" s="67"/>
      <c r="D200" s="67"/>
      <c r="E200" s="67"/>
      <c r="F200" s="67"/>
      <c r="G200" s="67"/>
      <c r="H200" s="144"/>
      <c r="I200" s="136"/>
      <c r="J200" s="136"/>
      <c r="K200" s="136"/>
      <c r="L200" s="136"/>
      <c r="M200" s="136"/>
      <c r="N200" s="135"/>
      <c r="O200" s="135"/>
      <c r="P200" s="135"/>
      <c r="Q200" s="135"/>
      <c r="R200" s="135"/>
      <c r="S200" s="135"/>
      <c r="T200" s="135"/>
      <c r="U200" s="141"/>
      <c r="V200" s="141"/>
      <c r="W200" s="141"/>
      <c r="X200" s="142"/>
      <c r="Y200" s="204"/>
      <c r="Z200" s="205"/>
      <c r="AA200" s="205"/>
      <c r="AB200" s="205"/>
      <c r="AC200" s="205"/>
      <c r="AD200" s="208"/>
      <c r="AE200" s="195"/>
      <c r="AF200" s="209"/>
      <c r="AG200" s="195"/>
      <c r="AH200" s="195"/>
      <c r="AI200" s="195"/>
      <c r="AJ200" s="199"/>
      <c r="AK200" s="200"/>
      <c r="AL200" s="200"/>
      <c r="AM200" s="200"/>
      <c r="AN200" s="201"/>
      <c r="AS200" s="67"/>
      <c r="AT200" s="67"/>
      <c r="AU200" s="67"/>
      <c r="AV200" s="67"/>
      <c r="AW200" s="67"/>
      <c r="AX200" s="67"/>
      <c r="AY200" s="67"/>
      <c r="AZ200" s="144"/>
      <c r="BA200" s="136"/>
      <c r="BB200" s="136"/>
      <c r="BC200" s="136"/>
      <c r="BD200" s="136"/>
      <c r="BE200" s="136"/>
      <c r="BF200" s="135"/>
      <c r="BG200" s="135"/>
      <c r="BH200" s="135"/>
      <c r="BI200" s="135"/>
      <c r="BJ200" s="135"/>
      <c r="BK200" s="135"/>
      <c r="BL200" s="135"/>
      <c r="BM200" s="141"/>
      <c r="BN200" s="141"/>
      <c r="BO200" s="141"/>
      <c r="BP200" s="142"/>
      <c r="BQ200" s="204"/>
      <c r="BR200" s="205"/>
      <c r="BS200" s="205"/>
      <c r="BT200" s="205"/>
      <c r="BU200" s="205"/>
      <c r="BV200" s="208"/>
      <c r="BW200" s="195"/>
      <c r="BX200" s="209"/>
      <c r="BY200" s="195"/>
      <c r="BZ200" s="195"/>
      <c r="CA200" s="195"/>
      <c r="CB200" s="199"/>
      <c r="CC200" s="200"/>
      <c r="CD200" s="200"/>
      <c r="CE200" s="200"/>
      <c r="CF200" s="201"/>
      <c r="CK200" s="67"/>
      <c r="CL200" s="67"/>
      <c r="CM200" s="67"/>
      <c r="CN200" s="67"/>
      <c r="CO200" s="67"/>
      <c r="CP200" s="67"/>
      <c r="CQ200" s="67"/>
      <c r="CR200" s="144"/>
      <c r="CS200" s="136"/>
      <c r="CT200" s="136"/>
      <c r="CU200" s="136"/>
      <c r="CV200" s="136"/>
      <c r="CW200" s="136"/>
      <c r="CX200" s="135"/>
      <c r="CY200" s="135"/>
      <c r="CZ200" s="135"/>
      <c r="DA200" s="135"/>
      <c r="DB200" s="135"/>
      <c r="DC200" s="135"/>
      <c r="DD200" s="135"/>
      <c r="DE200" s="141"/>
      <c r="DF200" s="141"/>
      <c r="DG200" s="141"/>
      <c r="DH200" s="142"/>
      <c r="DI200" s="204"/>
      <c r="DJ200" s="205"/>
      <c r="DK200" s="205"/>
      <c r="DL200" s="205"/>
      <c r="DM200" s="205"/>
      <c r="DN200" s="208"/>
      <c r="DO200" s="195"/>
      <c r="DP200" s="209"/>
      <c r="DQ200" s="195"/>
      <c r="DR200" s="195"/>
      <c r="DS200" s="195"/>
      <c r="DT200" s="199"/>
      <c r="DU200" s="200"/>
      <c r="DV200" s="200"/>
      <c r="DW200" s="200"/>
      <c r="DX200" s="201"/>
    </row>
    <row r="201" spans="1:220" s="69" customFormat="1" ht="6" customHeight="1">
      <c r="A201" s="67"/>
      <c r="B201" s="67"/>
      <c r="C201" s="67"/>
      <c r="D201" s="67"/>
      <c r="E201" s="67"/>
      <c r="F201" s="67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9"/>
      <c r="X201" s="29"/>
      <c r="Y201" s="68"/>
      <c r="Z201" s="68"/>
      <c r="AA201" s="68"/>
      <c r="AB201" s="68"/>
      <c r="AC201" s="68"/>
      <c r="AD201" s="28"/>
      <c r="AE201" s="28"/>
      <c r="AF201" s="28"/>
      <c r="AG201" s="28"/>
      <c r="AH201" s="28"/>
      <c r="AI201" s="28"/>
      <c r="AJ201" s="29"/>
      <c r="AK201" s="29"/>
      <c r="AL201" s="29"/>
      <c r="AM201" s="29"/>
      <c r="AN201" s="29"/>
      <c r="AS201" s="67"/>
      <c r="AT201" s="67"/>
      <c r="AU201" s="67"/>
      <c r="AV201" s="67"/>
      <c r="AW201" s="67"/>
      <c r="AX201" s="67"/>
      <c r="AY201" s="67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  <c r="BO201" s="29"/>
      <c r="BP201" s="29"/>
      <c r="BQ201" s="68"/>
      <c r="BR201" s="68"/>
      <c r="BS201" s="68"/>
      <c r="BT201" s="68"/>
      <c r="BU201" s="68"/>
      <c r="BV201" s="28"/>
      <c r="BW201" s="28"/>
      <c r="BX201" s="28"/>
      <c r="BY201" s="28"/>
      <c r="BZ201" s="28"/>
      <c r="CA201" s="28"/>
      <c r="CB201" s="29"/>
      <c r="CC201" s="29"/>
      <c r="CD201" s="29"/>
      <c r="CE201" s="29"/>
      <c r="CF201" s="29"/>
      <c r="CK201" s="67"/>
      <c r="CL201" s="67"/>
      <c r="CM201" s="67"/>
      <c r="CN201" s="67"/>
      <c r="CO201" s="67"/>
      <c r="CP201" s="67"/>
      <c r="CQ201" s="67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9"/>
      <c r="DF201" s="29"/>
      <c r="DG201" s="29"/>
      <c r="DH201" s="29"/>
      <c r="DI201" s="68"/>
      <c r="DJ201" s="68"/>
      <c r="DK201" s="68"/>
      <c r="DL201" s="68"/>
      <c r="DM201" s="68"/>
      <c r="DN201" s="28"/>
      <c r="DO201" s="28"/>
      <c r="DP201" s="28"/>
      <c r="DQ201" s="28"/>
      <c r="DR201" s="28"/>
      <c r="DS201" s="28"/>
      <c r="DT201" s="29"/>
      <c r="DU201" s="29"/>
      <c r="DV201" s="29"/>
      <c r="DW201" s="29"/>
      <c r="DX201" s="29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</row>
    <row r="203" spans="1:220" ht="6" customHeight="1" thickBot="1"/>
    <row r="204" spans="1:220" ht="6" customHeight="1">
      <c r="A204" s="161" t="s">
        <v>45</v>
      </c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  <c r="AM204" s="162"/>
      <c r="AN204" s="163"/>
    </row>
    <row r="205" spans="1:220" ht="6" customHeigh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6"/>
    </row>
    <row r="206" spans="1:220" ht="6" customHeight="1">
      <c r="A206" s="269"/>
      <c r="B206" s="270"/>
      <c r="C206" s="270"/>
      <c r="D206" s="273"/>
      <c r="E206" s="274"/>
      <c r="F206" s="274"/>
      <c r="G206" s="274"/>
      <c r="H206" s="100" t="s">
        <v>11</v>
      </c>
      <c r="I206" s="97"/>
      <c r="J206" s="97"/>
      <c r="K206" s="97"/>
      <c r="L206" s="97"/>
      <c r="M206" s="97"/>
      <c r="N206" s="100" t="s">
        <v>7</v>
      </c>
      <c r="O206" s="97"/>
      <c r="P206" s="97"/>
      <c r="Q206" s="97"/>
      <c r="R206" s="100" t="s">
        <v>8</v>
      </c>
      <c r="S206" s="97"/>
      <c r="T206" s="97"/>
      <c r="U206" s="100" t="s">
        <v>12</v>
      </c>
      <c r="V206" s="97"/>
      <c r="W206" s="97"/>
      <c r="X206" s="97"/>
      <c r="Y206" s="100" t="s">
        <v>13</v>
      </c>
      <c r="Z206" s="97"/>
      <c r="AA206" s="97"/>
      <c r="AB206" s="97"/>
      <c r="AC206" s="100" t="s">
        <v>14</v>
      </c>
      <c r="AD206" s="97"/>
      <c r="AE206" s="97"/>
      <c r="AF206" s="97"/>
      <c r="AG206" s="97"/>
      <c r="AH206" s="97"/>
      <c r="AI206" s="97"/>
      <c r="AJ206" s="100" t="s">
        <v>15</v>
      </c>
      <c r="AK206" s="97"/>
      <c r="AL206" s="97"/>
      <c r="AM206" s="97"/>
      <c r="AN206" s="112"/>
    </row>
    <row r="207" spans="1:220" ht="6" customHeight="1">
      <c r="A207" s="271"/>
      <c r="B207" s="272"/>
      <c r="C207" s="272"/>
      <c r="D207" s="275"/>
      <c r="E207" s="274"/>
      <c r="F207" s="274"/>
      <c r="G207" s="274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112"/>
    </row>
    <row r="208" spans="1:220" ht="7" customHeight="1">
      <c r="A208" s="267"/>
      <c r="B208" s="268"/>
      <c r="C208" s="268"/>
      <c r="D208" s="268"/>
      <c r="E208" s="268"/>
      <c r="F208" s="268"/>
      <c r="G208" s="268"/>
      <c r="H208" s="94"/>
      <c r="I208" s="94"/>
      <c r="J208" s="94"/>
      <c r="K208" s="94"/>
      <c r="L208" s="94"/>
      <c r="M208" s="94"/>
      <c r="N208" s="98"/>
      <c r="O208" s="98"/>
      <c r="P208" s="98"/>
      <c r="Q208" s="98"/>
      <c r="R208" s="98"/>
      <c r="S208" s="98"/>
      <c r="T208" s="98"/>
      <c r="U208" s="104" t="str">
        <f>IF(H208="","",ROUNDDOWN(N208/R208,3))</f>
        <v/>
      </c>
      <c r="V208" s="104"/>
      <c r="W208" s="104"/>
      <c r="X208" s="104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4"/>
      <c r="AK208" s="94"/>
      <c r="AL208" s="94"/>
      <c r="AM208" s="94"/>
      <c r="AN208" s="122"/>
    </row>
    <row r="209" spans="1:40" ht="7" customHeight="1">
      <c r="A209" s="267"/>
      <c r="B209" s="268"/>
      <c r="C209" s="268"/>
      <c r="D209" s="268"/>
      <c r="E209" s="268"/>
      <c r="F209" s="268"/>
      <c r="G209" s="268"/>
      <c r="H209" s="94"/>
      <c r="I209" s="94"/>
      <c r="J209" s="94"/>
      <c r="K209" s="94"/>
      <c r="L209" s="94"/>
      <c r="M209" s="94"/>
      <c r="N209" s="98"/>
      <c r="O209" s="98"/>
      <c r="P209" s="98"/>
      <c r="Q209" s="98"/>
      <c r="R209" s="98"/>
      <c r="S209" s="98"/>
      <c r="T209" s="98"/>
      <c r="U209" s="104"/>
      <c r="V209" s="104"/>
      <c r="W209" s="104"/>
      <c r="X209" s="104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4"/>
      <c r="AK209" s="94"/>
      <c r="AL209" s="94"/>
      <c r="AM209" s="94"/>
      <c r="AN209" s="122"/>
    </row>
    <row r="210" spans="1:40" ht="7" customHeight="1">
      <c r="A210" s="279"/>
      <c r="B210" s="280"/>
      <c r="C210" s="280"/>
      <c r="D210" s="280"/>
      <c r="E210" s="280"/>
      <c r="F210" s="280"/>
      <c r="G210" s="280"/>
      <c r="H210" s="94"/>
      <c r="I210" s="94"/>
      <c r="J210" s="94"/>
      <c r="K210" s="94"/>
      <c r="L210" s="94"/>
      <c r="M210" s="94"/>
      <c r="N210" s="98"/>
      <c r="O210" s="98"/>
      <c r="P210" s="98"/>
      <c r="Q210" s="98"/>
      <c r="R210" s="98"/>
      <c r="S210" s="98"/>
      <c r="T210" s="98"/>
      <c r="U210" s="104" t="str">
        <f>IF(H210="","",ROUNDDOWN(N210/R210,3))</f>
        <v/>
      </c>
      <c r="V210" s="104"/>
      <c r="W210" s="104"/>
      <c r="X210" s="104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4"/>
      <c r="AK210" s="94"/>
      <c r="AL210" s="94"/>
      <c r="AM210" s="94"/>
      <c r="AN210" s="122"/>
    </row>
    <row r="211" spans="1:40" ht="7" customHeight="1">
      <c r="A211" s="279"/>
      <c r="B211" s="280"/>
      <c r="C211" s="280"/>
      <c r="D211" s="280"/>
      <c r="E211" s="280"/>
      <c r="F211" s="280"/>
      <c r="G211" s="280"/>
      <c r="H211" s="94"/>
      <c r="I211" s="94"/>
      <c r="J211" s="94"/>
      <c r="K211" s="94"/>
      <c r="L211" s="94"/>
      <c r="M211" s="94"/>
      <c r="N211" s="98"/>
      <c r="O211" s="98"/>
      <c r="P211" s="98"/>
      <c r="Q211" s="98"/>
      <c r="R211" s="98"/>
      <c r="S211" s="98"/>
      <c r="T211" s="98"/>
      <c r="U211" s="104"/>
      <c r="V211" s="104"/>
      <c r="W211" s="104"/>
      <c r="X211" s="104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4"/>
      <c r="AK211" s="94"/>
      <c r="AL211" s="94"/>
      <c r="AM211" s="94"/>
      <c r="AN211" s="122"/>
    </row>
    <row r="212" spans="1:40" ht="7" customHeight="1">
      <c r="A212" s="279"/>
      <c r="B212" s="280"/>
      <c r="C212" s="280"/>
      <c r="D212" s="280"/>
      <c r="E212" s="280"/>
      <c r="F212" s="280"/>
      <c r="G212" s="280"/>
      <c r="H212" s="94"/>
      <c r="I212" s="94"/>
      <c r="J212" s="94"/>
      <c r="K212" s="94"/>
      <c r="L212" s="94"/>
      <c r="M212" s="94"/>
      <c r="N212" s="98"/>
      <c r="O212" s="98"/>
      <c r="P212" s="98"/>
      <c r="Q212" s="98"/>
      <c r="R212" s="98"/>
      <c r="S212" s="98"/>
      <c r="T212" s="98"/>
      <c r="U212" s="104" t="str">
        <f>IF(H212="","",ROUNDDOWN(N212/R212,3))</f>
        <v/>
      </c>
      <c r="V212" s="104"/>
      <c r="W212" s="104"/>
      <c r="X212" s="104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4"/>
      <c r="AK212" s="94"/>
      <c r="AL212" s="94"/>
      <c r="AM212" s="94"/>
      <c r="AN212" s="122"/>
    </row>
    <row r="213" spans="1:40" ht="7" customHeight="1">
      <c r="A213" s="279"/>
      <c r="B213" s="280"/>
      <c r="C213" s="280"/>
      <c r="D213" s="280"/>
      <c r="E213" s="280"/>
      <c r="F213" s="280"/>
      <c r="G213" s="280"/>
      <c r="H213" s="94"/>
      <c r="I213" s="94"/>
      <c r="J213" s="94"/>
      <c r="K213" s="94"/>
      <c r="L213" s="94"/>
      <c r="M213" s="94"/>
      <c r="N213" s="98"/>
      <c r="O213" s="98"/>
      <c r="P213" s="98"/>
      <c r="Q213" s="98"/>
      <c r="R213" s="98"/>
      <c r="S213" s="98"/>
      <c r="T213" s="98"/>
      <c r="U213" s="104"/>
      <c r="V213" s="104"/>
      <c r="W213" s="104"/>
      <c r="X213" s="104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4"/>
      <c r="AK213" s="94"/>
      <c r="AL213" s="94"/>
      <c r="AM213" s="94"/>
      <c r="AN213" s="122"/>
    </row>
    <row r="214" spans="1:40" ht="7" customHeight="1">
      <c r="A214" s="276"/>
      <c r="B214" s="277"/>
      <c r="C214" s="277"/>
      <c r="D214" s="277"/>
      <c r="E214" s="277"/>
      <c r="F214" s="277"/>
      <c r="G214" s="277"/>
      <c r="H214" s="94"/>
      <c r="I214" s="94"/>
      <c r="J214" s="94"/>
      <c r="K214" s="94"/>
      <c r="L214" s="94"/>
      <c r="M214" s="94"/>
      <c r="N214" s="98"/>
      <c r="O214" s="98"/>
      <c r="P214" s="98"/>
      <c r="Q214" s="98"/>
      <c r="R214" s="98"/>
      <c r="S214" s="98"/>
      <c r="T214" s="98"/>
      <c r="U214" s="104" t="str">
        <f>IF(H214="","",ROUNDDOWN(N214/R214,3))</f>
        <v/>
      </c>
      <c r="V214" s="104"/>
      <c r="W214" s="104"/>
      <c r="X214" s="104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4"/>
      <c r="AK214" s="94"/>
      <c r="AL214" s="94"/>
      <c r="AM214" s="94"/>
      <c r="AN214" s="122"/>
    </row>
    <row r="215" spans="1:40" ht="7" customHeight="1">
      <c r="A215" s="278"/>
      <c r="B215" s="274"/>
      <c r="C215" s="274"/>
      <c r="D215" s="274"/>
      <c r="E215" s="274"/>
      <c r="F215" s="274"/>
      <c r="G215" s="274"/>
      <c r="H215" s="94"/>
      <c r="I215" s="94"/>
      <c r="J215" s="94"/>
      <c r="K215" s="94"/>
      <c r="L215" s="94"/>
      <c r="M215" s="94"/>
      <c r="N215" s="98"/>
      <c r="O215" s="98"/>
      <c r="P215" s="98"/>
      <c r="Q215" s="98"/>
      <c r="R215" s="98"/>
      <c r="S215" s="98"/>
      <c r="T215" s="98"/>
      <c r="U215" s="104"/>
      <c r="V215" s="104"/>
      <c r="W215" s="104"/>
      <c r="X215" s="104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4"/>
      <c r="AK215" s="94"/>
      <c r="AL215" s="94"/>
      <c r="AM215" s="94"/>
      <c r="AN215" s="122"/>
    </row>
    <row r="216" spans="1:40" ht="7" customHeight="1">
      <c r="A216" s="175"/>
      <c r="B216" s="176"/>
      <c r="C216" s="176"/>
      <c r="D216" s="176"/>
      <c r="E216" s="176"/>
      <c r="F216" s="176"/>
      <c r="G216" s="176"/>
      <c r="H216" s="94"/>
      <c r="I216" s="94"/>
      <c r="J216" s="94"/>
      <c r="K216" s="94"/>
      <c r="L216" s="94"/>
      <c r="M216" s="94"/>
      <c r="N216" s="98"/>
      <c r="O216" s="98"/>
      <c r="P216" s="98"/>
      <c r="Q216" s="98"/>
      <c r="R216" s="98"/>
      <c r="S216" s="98"/>
      <c r="T216" s="98"/>
      <c r="U216" s="104" t="str">
        <f>IF(H216="","",ROUNDDOWN(N216/R216,3))</f>
        <v/>
      </c>
      <c r="V216" s="104"/>
      <c r="W216" s="104"/>
      <c r="X216" s="104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4"/>
      <c r="AK216" s="94"/>
      <c r="AL216" s="94"/>
      <c r="AM216" s="94"/>
      <c r="AN216" s="122"/>
    </row>
    <row r="217" spans="1:40" ht="7" customHeight="1">
      <c r="A217" s="177"/>
      <c r="B217" s="97"/>
      <c r="C217" s="97"/>
      <c r="D217" s="97"/>
      <c r="E217" s="97"/>
      <c r="F217" s="97"/>
      <c r="G217" s="97"/>
      <c r="H217" s="94"/>
      <c r="I217" s="94"/>
      <c r="J217" s="94"/>
      <c r="K217" s="94"/>
      <c r="L217" s="94"/>
      <c r="M217" s="94"/>
      <c r="N217" s="98"/>
      <c r="O217" s="98"/>
      <c r="P217" s="98"/>
      <c r="Q217" s="98"/>
      <c r="R217" s="98"/>
      <c r="S217" s="98"/>
      <c r="T217" s="98"/>
      <c r="U217" s="104"/>
      <c r="V217" s="104"/>
      <c r="W217" s="104"/>
      <c r="X217" s="104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4"/>
      <c r="AK217" s="94"/>
      <c r="AL217" s="94"/>
      <c r="AM217" s="94"/>
      <c r="AN217" s="122"/>
    </row>
    <row r="218" spans="1:40" ht="7" customHeight="1">
      <c r="A218" s="178"/>
      <c r="B218" s="179"/>
      <c r="C218" s="179"/>
      <c r="D218" s="179"/>
      <c r="E218" s="179"/>
      <c r="F218" s="179"/>
      <c r="G218" s="179"/>
      <c r="H218" s="94"/>
      <c r="I218" s="94"/>
      <c r="J218" s="94"/>
      <c r="K218" s="94"/>
      <c r="L218" s="94"/>
      <c r="M218" s="94"/>
      <c r="N218" s="98"/>
      <c r="O218" s="98"/>
      <c r="P218" s="98"/>
      <c r="Q218" s="98"/>
      <c r="R218" s="98"/>
      <c r="S218" s="98"/>
      <c r="T218" s="98"/>
      <c r="U218" s="104" t="str">
        <f>IF(H218="","",ROUNDDOWN(N218/R218,3))</f>
        <v/>
      </c>
      <c r="V218" s="104"/>
      <c r="W218" s="104"/>
      <c r="X218" s="104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4"/>
      <c r="AK218" s="94"/>
      <c r="AL218" s="94"/>
      <c r="AM218" s="94"/>
      <c r="AN218" s="122"/>
    </row>
    <row r="219" spans="1:40" ht="7" customHeight="1" thickBot="1">
      <c r="A219" s="180"/>
      <c r="B219" s="181"/>
      <c r="C219" s="181"/>
      <c r="D219" s="181"/>
      <c r="E219" s="181"/>
      <c r="F219" s="181"/>
      <c r="G219" s="181"/>
      <c r="H219" s="94"/>
      <c r="I219" s="94"/>
      <c r="J219" s="94"/>
      <c r="K219" s="94"/>
      <c r="L219" s="94"/>
      <c r="M219" s="94"/>
      <c r="N219" s="98"/>
      <c r="O219" s="98"/>
      <c r="P219" s="98"/>
      <c r="Q219" s="98"/>
      <c r="R219" s="98"/>
      <c r="S219" s="98"/>
      <c r="T219" s="98"/>
      <c r="U219" s="104"/>
      <c r="V219" s="104"/>
      <c r="W219" s="104"/>
      <c r="X219" s="104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6"/>
      <c r="AK219" s="136"/>
      <c r="AL219" s="136"/>
      <c r="AM219" s="136"/>
      <c r="AN219" s="137"/>
    </row>
    <row r="220" spans="1:40" ht="7" hidden="1" customHeight="1">
      <c r="A220" s="53"/>
      <c r="B220" s="53"/>
      <c r="C220" s="53"/>
      <c r="D220" s="53"/>
      <c r="E220" s="53"/>
      <c r="F220" s="53"/>
      <c r="G220" s="53"/>
      <c r="H220" s="94"/>
      <c r="I220" s="94"/>
      <c r="J220" s="94"/>
      <c r="K220" s="94"/>
      <c r="L220" s="94"/>
      <c r="M220" s="94"/>
      <c r="N220" s="98">
        <f>SUM(N208:Q219)</f>
        <v>0</v>
      </c>
      <c r="O220" s="98"/>
      <c r="P220" s="98"/>
      <c r="Q220" s="98"/>
      <c r="R220" s="98"/>
      <c r="S220" s="98"/>
      <c r="T220" s="98"/>
      <c r="U220" s="104" t="str">
        <f>IF(H220="","",ROUNDDOWN(N220/R220,3))</f>
        <v/>
      </c>
      <c r="V220" s="104"/>
      <c r="W220" s="104"/>
      <c r="X220" s="104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"/>
      <c r="AK220" s="4"/>
      <c r="AL220" s="4"/>
      <c r="AM220" s="4"/>
      <c r="AN220" s="4"/>
    </row>
    <row r="221" spans="1:40" ht="7" hidden="1" customHeight="1">
      <c r="A221" s="53"/>
      <c r="B221" s="53"/>
      <c r="C221" s="53"/>
      <c r="D221" s="53"/>
      <c r="E221" s="53"/>
      <c r="F221" s="53"/>
      <c r="G221" s="53"/>
      <c r="H221" s="94"/>
      <c r="I221" s="94"/>
      <c r="J221" s="94"/>
      <c r="K221" s="94"/>
      <c r="L221" s="94"/>
      <c r="M221" s="94"/>
      <c r="N221" s="134"/>
      <c r="O221" s="134"/>
      <c r="P221" s="134"/>
      <c r="Q221" s="134"/>
      <c r="R221" s="98"/>
      <c r="S221" s="98"/>
      <c r="T221" s="98"/>
      <c r="U221" s="104"/>
      <c r="V221" s="104"/>
      <c r="W221" s="104"/>
      <c r="X221" s="104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"/>
      <c r="AK221" s="4"/>
      <c r="AL221" s="4"/>
      <c r="AM221" s="4"/>
      <c r="AN221" s="4"/>
    </row>
    <row r="222" spans="1:40" ht="6" customHeight="1">
      <c r="A222" s="41"/>
      <c r="B222" s="41"/>
      <c r="C222" s="41"/>
      <c r="D222" s="41"/>
      <c r="E222" s="41"/>
      <c r="F222" s="41"/>
      <c r="G222" s="41"/>
      <c r="H222" s="143" t="str">
        <f>IF(N220=0,"","Total")</f>
        <v/>
      </c>
      <c r="I222" s="94"/>
      <c r="J222" s="94"/>
      <c r="K222" s="94"/>
      <c r="L222" s="94"/>
      <c r="M222" s="94"/>
      <c r="N222" s="98" t="str">
        <f>IF(H222="","",SUM(N208:Q219))</f>
        <v/>
      </c>
      <c r="O222" s="98"/>
      <c r="P222" s="98"/>
      <c r="Q222" s="98"/>
      <c r="R222" s="98" t="str">
        <f>IF(H222="","",SUM(R208:T219))</f>
        <v/>
      </c>
      <c r="S222" s="98"/>
      <c r="T222" s="98"/>
      <c r="U222" s="104" t="str">
        <f>IF(H222="","",ROUNDDOWN(N222/R222,3))</f>
        <v/>
      </c>
      <c r="V222" s="104"/>
      <c r="W222" s="104"/>
      <c r="X222" s="140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ht="6" customHeight="1" thickBot="1">
      <c r="A223" s="41"/>
      <c r="B223" s="41"/>
      <c r="C223" s="41"/>
      <c r="D223" s="41"/>
      <c r="E223" s="41"/>
      <c r="F223" s="41"/>
      <c r="G223" s="41"/>
      <c r="H223" s="144"/>
      <c r="I223" s="136"/>
      <c r="J223" s="136"/>
      <c r="K223" s="136"/>
      <c r="L223" s="136"/>
      <c r="M223" s="136"/>
      <c r="N223" s="135"/>
      <c r="O223" s="135"/>
      <c r="P223" s="135"/>
      <c r="Q223" s="135"/>
      <c r="R223" s="135"/>
      <c r="S223" s="135"/>
      <c r="T223" s="135"/>
      <c r="U223" s="141"/>
      <c r="V223" s="141"/>
      <c r="W223" s="141"/>
      <c r="X223" s="142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</sheetData>
  <mergeCells count="1401">
    <mergeCell ref="D65:G66"/>
    <mergeCell ref="AV65:AY66"/>
    <mergeCell ref="H55:M56"/>
    <mergeCell ref="N55:Q56"/>
    <mergeCell ref="R55:T56"/>
    <mergeCell ref="U55:X56"/>
    <mergeCell ref="U57:X58"/>
    <mergeCell ref="Y57:AB58"/>
    <mergeCell ref="AJ65:AN66"/>
    <mergeCell ref="Y51:AB52"/>
    <mergeCell ref="AC51:AI52"/>
    <mergeCell ref="AJ51:AN52"/>
    <mergeCell ref="H57:M58"/>
    <mergeCell ref="N57:Q58"/>
    <mergeCell ref="AJ63:AN64"/>
    <mergeCell ref="AZ63:BE64"/>
    <mergeCell ref="N51:Q52"/>
    <mergeCell ref="D51:G52"/>
    <mergeCell ref="AV51:AY52"/>
    <mergeCell ref="D53:G54"/>
    <mergeCell ref="AV53:AY54"/>
    <mergeCell ref="D55:G56"/>
    <mergeCell ref="AV55:AY56"/>
    <mergeCell ref="D57:G58"/>
    <mergeCell ref="AV57:AY58"/>
    <mergeCell ref="D59:G60"/>
    <mergeCell ref="AV59:AY60"/>
    <mergeCell ref="D61:G62"/>
    <mergeCell ref="AV61:AY62"/>
    <mergeCell ref="D63:G64"/>
    <mergeCell ref="AV63:AY64"/>
    <mergeCell ref="Y59:AB60"/>
    <mergeCell ref="D28:G29"/>
    <mergeCell ref="AV28:AY29"/>
    <mergeCell ref="CN28:CQ29"/>
    <mergeCell ref="D30:G31"/>
    <mergeCell ref="AV30:AY31"/>
    <mergeCell ref="CN30:CQ31"/>
    <mergeCell ref="D32:G33"/>
    <mergeCell ref="AV32:AY33"/>
    <mergeCell ref="CN32:CQ33"/>
    <mergeCell ref="D34:G35"/>
    <mergeCell ref="AV34:AY35"/>
    <mergeCell ref="CN34:CQ35"/>
    <mergeCell ref="A47:C66"/>
    <mergeCell ref="D47:G48"/>
    <mergeCell ref="AS47:AU66"/>
    <mergeCell ref="AV47:AY48"/>
    <mergeCell ref="D49:G50"/>
    <mergeCell ref="H49:M50"/>
    <mergeCell ref="N49:Q50"/>
    <mergeCell ref="R49:T50"/>
    <mergeCell ref="U49:X50"/>
    <mergeCell ref="Y49:AB50"/>
    <mergeCell ref="AC49:AI50"/>
    <mergeCell ref="AJ49:AN50"/>
    <mergeCell ref="AV49:AY50"/>
    <mergeCell ref="AZ49:BE50"/>
    <mergeCell ref="BF49:BI50"/>
    <mergeCell ref="BJ49:BL50"/>
    <mergeCell ref="BM49:BP50"/>
    <mergeCell ref="BQ49:BT50"/>
    <mergeCell ref="BU49:CA50"/>
    <mergeCell ref="BJ65:BL66"/>
    <mergeCell ref="DT18:DX19"/>
    <mergeCell ref="D20:G21"/>
    <mergeCell ref="AV20:AY21"/>
    <mergeCell ref="CN20:CQ21"/>
    <mergeCell ref="D22:G23"/>
    <mergeCell ref="AV22:AY23"/>
    <mergeCell ref="CN22:CQ23"/>
    <mergeCell ref="D24:G25"/>
    <mergeCell ref="AV24:AY25"/>
    <mergeCell ref="CN24:CQ25"/>
    <mergeCell ref="BQ20:BT21"/>
    <mergeCell ref="CX24:DA25"/>
    <mergeCell ref="DB24:DD25"/>
    <mergeCell ref="DE24:DH25"/>
    <mergeCell ref="DI24:DL25"/>
    <mergeCell ref="DM24:DS25"/>
    <mergeCell ref="DT24:DX25"/>
    <mergeCell ref="CX22:DA23"/>
    <mergeCell ref="DB22:DD23"/>
    <mergeCell ref="DE22:DH23"/>
    <mergeCell ref="DI22:DL23"/>
    <mergeCell ref="DM22:DS23"/>
    <mergeCell ref="DT22:DX23"/>
    <mergeCell ref="AC20:AI21"/>
    <mergeCell ref="AJ20:AN21"/>
    <mergeCell ref="A16:C35"/>
    <mergeCell ref="D16:G17"/>
    <mergeCell ref="AS16:AU35"/>
    <mergeCell ref="AV16:AY17"/>
    <mergeCell ref="D18:G19"/>
    <mergeCell ref="H18:M19"/>
    <mergeCell ref="N18:Q19"/>
    <mergeCell ref="R18:T19"/>
    <mergeCell ref="U18:X19"/>
    <mergeCell ref="Y18:AB19"/>
    <mergeCell ref="AC18:AI19"/>
    <mergeCell ref="AJ18:AN19"/>
    <mergeCell ref="AV18:AY19"/>
    <mergeCell ref="AZ18:BE19"/>
    <mergeCell ref="BF18:BI19"/>
    <mergeCell ref="BJ18:BL19"/>
    <mergeCell ref="D26:G27"/>
    <mergeCell ref="AV26:AY27"/>
    <mergeCell ref="AJ30:AN31"/>
    <mergeCell ref="U32:X33"/>
    <mergeCell ref="Y32:AB33"/>
    <mergeCell ref="H28:M29"/>
    <mergeCell ref="N28:Q29"/>
    <mergeCell ref="R28:T29"/>
    <mergeCell ref="U28:X29"/>
    <mergeCell ref="Y28:AB29"/>
    <mergeCell ref="U16:X17"/>
    <mergeCell ref="Y16:AB17"/>
    <mergeCell ref="AC16:AI17"/>
    <mergeCell ref="AJ16:AN17"/>
    <mergeCell ref="U20:X21"/>
    <mergeCell ref="Y20:AB21"/>
    <mergeCell ref="AC45:AI46"/>
    <mergeCell ref="AJ45:AN46"/>
    <mergeCell ref="AS45:AY46"/>
    <mergeCell ref="AZ45:BE46"/>
    <mergeCell ref="BF45:BI46"/>
    <mergeCell ref="BJ45:BL46"/>
    <mergeCell ref="BM45:BP46"/>
    <mergeCell ref="BQ45:BT46"/>
    <mergeCell ref="BU45:CA46"/>
    <mergeCell ref="CB45:CF46"/>
    <mergeCell ref="BF63:BI64"/>
    <mergeCell ref="BJ63:BL64"/>
    <mergeCell ref="CB63:CF64"/>
    <mergeCell ref="BM61:BP62"/>
    <mergeCell ref="BQ61:BT62"/>
    <mergeCell ref="BU61:CA62"/>
    <mergeCell ref="CB61:CF62"/>
    <mergeCell ref="AJ55:AN56"/>
    <mergeCell ref="AZ55:BE56"/>
    <mergeCell ref="BF55:BI56"/>
    <mergeCell ref="BJ55:BL56"/>
    <mergeCell ref="BM59:BP60"/>
    <mergeCell ref="AC57:AI58"/>
    <mergeCell ref="AJ57:AN58"/>
    <mergeCell ref="CB49:CF50"/>
    <mergeCell ref="AZ51:BE52"/>
    <mergeCell ref="BF51:BI52"/>
    <mergeCell ref="BJ51:BL52"/>
    <mergeCell ref="BM51:BP52"/>
    <mergeCell ref="BQ51:BT52"/>
    <mergeCell ref="BU51:CA52"/>
    <mergeCell ref="CB51:CF52"/>
    <mergeCell ref="CB47:CF48"/>
    <mergeCell ref="H51:M52"/>
    <mergeCell ref="R51:T52"/>
    <mergeCell ref="U51:X52"/>
    <mergeCell ref="AC59:AI60"/>
    <mergeCell ref="AJ59:AN60"/>
    <mergeCell ref="AZ59:BE60"/>
    <mergeCell ref="BF59:BI60"/>
    <mergeCell ref="BJ59:BL60"/>
    <mergeCell ref="BM57:BP58"/>
    <mergeCell ref="BQ57:BT58"/>
    <mergeCell ref="BU57:CA58"/>
    <mergeCell ref="CB57:CF58"/>
    <mergeCell ref="H59:M60"/>
    <mergeCell ref="N59:Q60"/>
    <mergeCell ref="BU55:CA56"/>
    <mergeCell ref="CB55:CF56"/>
    <mergeCell ref="BQ59:BT60"/>
    <mergeCell ref="BU59:CA60"/>
    <mergeCell ref="CB59:CF60"/>
    <mergeCell ref="R59:T60"/>
    <mergeCell ref="U59:X60"/>
    <mergeCell ref="R47:T48"/>
    <mergeCell ref="U47:X48"/>
    <mergeCell ref="Y47:AB48"/>
    <mergeCell ref="AC47:AI48"/>
    <mergeCell ref="AJ47:AN48"/>
    <mergeCell ref="AZ47:BE48"/>
    <mergeCell ref="BF47:BI48"/>
    <mergeCell ref="BJ47:BL48"/>
    <mergeCell ref="BM47:BP48"/>
    <mergeCell ref="BQ47:BT48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C210:AI211"/>
    <mergeCell ref="AJ210:AN211"/>
    <mergeCell ref="BM197:BP198"/>
    <mergeCell ref="U193:X194"/>
    <mergeCell ref="BQ191:BT192"/>
    <mergeCell ref="BU191:CA192"/>
    <mergeCell ref="CB191:CF192"/>
    <mergeCell ref="A204:AN205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U214:X215"/>
    <mergeCell ref="Y214:AB215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C207"/>
    <mergeCell ref="D206:G207"/>
    <mergeCell ref="H206:M207"/>
    <mergeCell ref="N206:Q207"/>
    <mergeCell ref="R206:T207"/>
    <mergeCell ref="U206:X207"/>
    <mergeCell ref="Y206:AB207"/>
    <mergeCell ref="AC206:AI207"/>
    <mergeCell ref="CX199:DA200"/>
    <mergeCell ref="DB199:DD200"/>
    <mergeCell ref="DE199:DH200"/>
    <mergeCell ref="DI199:DM200"/>
    <mergeCell ref="DN199:DP200"/>
    <mergeCell ref="DQ199:DS200"/>
    <mergeCell ref="BM199:BP200"/>
    <mergeCell ref="BQ199:BU200"/>
    <mergeCell ref="BV199:BX200"/>
    <mergeCell ref="BY199:CA200"/>
    <mergeCell ref="CB199:CF200"/>
    <mergeCell ref="CR199:CW200"/>
    <mergeCell ref="AD199:AF200"/>
    <mergeCell ref="AG199:AI200"/>
    <mergeCell ref="AJ199:AN200"/>
    <mergeCell ref="AZ199:BE200"/>
    <mergeCell ref="BF199:BI200"/>
    <mergeCell ref="BJ199:BL200"/>
    <mergeCell ref="CR197:CW198"/>
    <mergeCell ref="CX197:DA198"/>
    <mergeCell ref="DB197:DD198"/>
    <mergeCell ref="DE197:DH198"/>
    <mergeCell ref="H199:M200"/>
    <mergeCell ref="N199:Q200"/>
    <mergeCell ref="R199:T200"/>
    <mergeCell ref="U199:X200"/>
    <mergeCell ref="Y199:AC200"/>
    <mergeCell ref="DI195:DL196"/>
    <mergeCell ref="DM195:DS196"/>
    <mergeCell ref="DT195:DX196"/>
    <mergeCell ref="H197:M198"/>
    <mergeCell ref="N197:Q198"/>
    <mergeCell ref="R197:T198"/>
    <mergeCell ref="U197:X198"/>
    <mergeCell ref="AZ197:BE198"/>
    <mergeCell ref="BF197:BI198"/>
    <mergeCell ref="BJ197:BL198"/>
    <mergeCell ref="CB195:CF196"/>
    <mergeCell ref="CK195:CQ196"/>
    <mergeCell ref="CR195:CW196"/>
    <mergeCell ref="CX195:DA196"/>
    <mergeCell ref="DB195:DD196"/>
    <mergeCell ref="DE195:DH196"/>
    <mergeCell ref="AZ195:BE196"/>
    <mergeCell ref="BF195:BI196"/>
    <mergeCell ref="BJ195:BL196"/>
    <mergeCell ref="BM195:BP196"/>
    <mergeCell ref="BQ195:BT196"/>
    <mergeCell ref="BU195:CA196"/>
    <mergeCell ref="DT199:DX200"/>
    <mergeCell ref="DT193:DX194"/>
    <mergeCell ref="A195:G196"/>
    <mergeCell ref="H195:M196"/>
    <mergeCell ref="N195:Q196"/>
    <mergeCell ref="R195:T196"/>
    <mergeCell ref="U195:X196"/>
    <mergeCell ref="Y195:AB196"/>
    <mergeCell ref="AC195:AI196"/>
    <mergeCell ref="AJ195:AN196"/>
    <mergeCell ref="AS195:AY196"/>
    <mergeCell ref="CR193:CW194"/>
    <mergeCell ref="CX193:DA194"/>
    <mergeCell ref="DB193:DD194"/>
    <mergeCell ref="DE193:DH194"/>
    <mergeCell ref="DI193:DL194"/>
    <mergeCell ref="DM193:DS194"/>
    <mergeCell ref="BJ193:BL194"/>
    <mergeCell ref="BM193:BP194"/>
    <mergeCell ref="BQ193:BT194"/>
    <mergeCell ref="BU193:CA194"/>
    <mergeCell ref="CB193:CF194"/>
    <mergeCell ref="CK193:CQ194"/>
    <mergeCell ref="Y193:AB194"/>
    <mergeCell ref="AC193:AI194"/>
    <mergeCell ref="AJ193:AN194"/>
    <mergeCell ref="AS193:AY194"/>
    <mergeCell ref="AZ193:BE194"/>
    <mergeCell ref="BF193:BI194"/>
    <mergeCell ref="A193:G194"/>
    <mergeCell ref="H193:M194"/>
    <mergeCell ref="N193:Q194"/>
    <mergeCell ref="R193:T194"/>
    <mergeCell ref="CR191:CW192"/>
    <mergeCell ref="CX191:DA192"/>
    <mergeCell ref="AJ191:AN192"/>
    <mergeCell ref="AS191:AY192"/>
    <mergeCell ref="AZ191:BE192"/>
    <mergeCell ref="BF191:BI192"/>
    <mergeCell ref="BJ191:BL192"/>
    <mergeCell ref="BM191:BP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CB189:CF190"/>
    <mergeCell ref="CK189:CQ190"/>
    <mergeCell ref="CR189:CW190"/>
    <mergeCell ref="CX189:DA190"/>
    <mergeCell ref="DB189:DD190"/>
    <mergeCell ref="DE189:DH190"/>
    <mergeCell ref="AZ189:BE190"/>
    <mergeCell ref="BF189:BI190"/>
    <mergeCell ref="BJ189:BL190"/>
    <mergeCell ref="BM189:BP190"/>
    <mergeCell ref="BQ189:BT190"/>
    <mergeCell ref="DB191:DD192"/>
    <mergeCell ref="DE191:DH192"/>
    <mergeCell ref="DI191:DL192"/>
    <mergeCell ref="DM191:DS192"/>
    <mergeCell ref="DT191:DX192"/>
    <mergeCell ref="R189:T190"/>
    <mergeCell ref="U189:X190"/>
    <mergeCell ref="Y189:AB190"/>
    <mergeCell ref="AC189:AI190"/>
    <mergeCell ref="AJ189:AN190"/>
    <mergeCell ref="AS189:AY190"/>
    <mergeCell ref="CR187:CW188"/>
    <mergeCell ref="CX187:DA188"/>
    <mergeCell ref="DB187:DD188"/>
    <mergeCell ref="DE187:DH188"/>
    <mergeCell ref="DI187:DL188"/>
    <mergeCell ref="DM187:DS188"/>
    <mergeCell ref="BJ187:BL188"/>
    <mergeCell ref="BM187:BP188"/>
    <mergeCell ref="BQ187:BT188"/>
    <mergeCell ref="BU187:CA188"/>
    <mergeCell ref="CB187:CF188"/>
    <mergeCell ref="CK187:CQ188"/>
    <mergeCell ref="Y187:AB188"/>
    <mergeCell ref="AC187:AI188"/>
    <mergeCell ref="AJ187:AN188"/>
    <mergeCell ref="AS187:AY188"/>
    <mergeCell ref="AZ187:BE188"/>
    <mergeCell ref="BF187:BI188"/>
    <mergeCell ref="DI189:DL190"/>
    <mergeCell ref="DM189:DS190"/>
    <mergeCell ref="BU189:CA190"/>
    <mergeCell ref="CK191:CQ192"/>
    <mergeCell ref="DI185:DL186"/>
    <mergeCell ref="DM185:DS186"/>
    <mergeCell ref="DT185:DX186"/>
    <mergeCell ref="A187:G188"/>
    <mergeCell ref="H187:M188"/>
    <mergeCell ref="N187:Q188"/>
    <mergeCell ref="R187:T188"/>
    <mergeCell ref="U187:X188"/>
    <mergeCell ref="BQ185:BT186"/>
    <mergeCell ref="BU185:CA186"/>
    <mergeCell ref="CB185:CF186"/>
    <mergeCell ref="CK185:CQ186"/>
    <mergeCell ref="CR185:CW186"/>
    <mergeCell ref="CX185:DA186"/>
    <mergeCell ref="AJ185:AN186"/>
    <mergeCell ref="AS185:AY186"/>
    <mergeCell ref="AZ185:BE186"/>
    <mergeCell ref="BF185:BI186"/>
    <mergeCell ref="BJ185:BL186"/>
    <mergeCell ref="BM185:BP18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189:G190"/>
    <mergeCell ref="H189:M190"/>
    <mergeCell ref="N189:Q190"/>
    <mergeCell ref="A183:C184"/>
    <mergeCell ref="D183:G184"/>
    <mergeCell ref="H183:M184"/>
    <mergeCell ref="N183:Q184"/>
    <mergeCell ref="DB185:DD186"/>
    <mergeCell ref="DE185:DH186"/>
    <mergeCell ref="R183:T184"/>
    <mergeCell ref="U183:X184"/>
    <mergeCell ref="BM176:BP177"/>
    <mergeCell ref="CR176:CW177"/>
    <mergeCell ref="CX176:DA177"/>
    <mergeCell ref="DB176:DD177"/>
    <mergeCell ref="DE176:DH177"/>
    <mergeCell ref="A181:AN182"/>
    <mergeCell ref="AS181:CF182"/>
    <mergeCell ref="CK181:DX182"/>
    <mergeCell ref="AC176:AF177"/>
    <mergeCell ref="AG176:AI177"/>
    <mergeCell ref="AJ176:AN177"/>
    <mergeCell ref="AZ176:BE177"/>
    <mergeCell ref="BF176:BI177"/>
    <mergeCell ref="BJ176:BL177"/>
    <mergeCell ref="CK183:CM184"/>
    <mergeCell ref="CN183:CQ184"/>
    <mergeCell ref="CR183:CW184"/>
    <mergeCell ref="CX183:DA184"/>
    <mergeCell ref="DB183:DD184"/>
    <mergeCell ref="DE183:DH184"/>
    <mergeCell ref="BF183:BI184"/>
    <mergeCell ref="BJ183:BL184"/>
    <mergeCell ref="BM183:BP184"/>
    <mergeCell ref="BQ183:BT184"/>
    <mergeCell ref="BM174:BP175"/>
    <mergeCell ref="CR174:CW175"/>
    <mergeCell ref="CX174:DA175"/>
    <mergeCell ref="DB174:DD175"/>
    <mergeCell ref="DE174:DH175"/>
    <mergeCell ref="H176:M177"/>
    <mergeCell ref="N176:Q177"/>
    <mergeCell ref="R176:T177"/>
    <mergeCell ref="U176:X177"/>
    <mergeCell ref="Y176:AB177"/>
    <mergeCell ref="DI183:DL184"/>
    <mergeCell ref="DM183:DS184"/>
    <mergeCell ref="DT183:DX184"/>
    <mergeCell ref="H174:M175"/>
    <mergeCell ref="N174:Q175"/>
    <mergeCell ref="R174:T175"/>
    <mergeCell ref="U174:X175"/>
    <mergeCell ref="AZ174:BE175"/>
    <mergeCell ref="BF174:BI175"/>
    <mergeCell ref="BJ174:BL175"/>
    <mergeCell ref="BU183:CA184"/>
    <mergeCell ref="CB183:CF184"/>
    <mergeCell ref="Y183:AB184"/>
    <mergeCell ref="AC183:AI184"/>
    <mergeCell ref="AJ183:AN184"/>
    <mergeCell ref="AS183:AU184"/>
    <mergeCell ref="AV183:AY184"/>
    <mergeCell ref="AZ183:BE184"/>
    <mergeCell ref="DT170:DX171"/>
    <mergeCell ref="A172:G173"/>
    <mergeCell ref="H172:M173"/>
    <mergeCell ref="N172:Q173"/>
    <mergeCell ref="R172:T173"/>
    <mergeCell ref="U172:X173"/>
    <mergeCell ref="Y172:AB173"/>
    <mergeCell ref="AC172:AI173"/>
    <mergeCell ref="AJ172:AN173"/>
    <mergeCell ref="AS172:AY173"/>
    <mergeCell ref="CR170:CW171"/>
    <mergeCell ref="CX170:DA171"/>
    <mergeCell ref="DB170:DD171"/>
    <mergeCell ref="DE170:DH171"/>
    <mergeCell ref="DI170:DL171"/>
    <mergeCell ref="DM170:DS171"/>
    <mergeCell ref="BJ170:BL171"/>
    <mergeCell ref="BM170:BP171"/>
    <mergeCell ref="BQ170:BT171"/>
    <mergeCell ref="BU170:CA171"/>
    <mergeCell ref="CB170:CF171"/>
    <mergeCell ref="CK170:CQ171"/>
    <mergeCell ref="Y170:AB171"/>
    <mergeCell ref="AC170:AI171"/>
    <mergeCell ref="AJ170:AN171"/>
    <mergeCell ref="AS170:AY171"/>
    <mergeCell ref="AZ170:BE171"/>
    <mergeCell ref="BF170:BI171"/>
    <mergeCell ref="DI172:DL173"/>
    <mergeCell ref="DM172:DS173"/>
    <mergeCell ref="DT172:DX173"/>
    <mergeCell ref="A170:G171"/>
    <mergeCell ref="H170:M171"/>
    <mergeCell ref="N170:Q171"/>
    <mergeCell ref="R170:T171"/>
    <mergeCell ref="U170:X171"/>
    <mergeCell ref="BQ168:BT169"/>
    <mergeCell ref="BU168:CA169"/>
    <mergeCell ref="CB168:CF169"/>
    <mergeCell ref="CK168:CQ169"/>
    <mergeCell ref="CR168:CW169"/>
    <mergeCell ref="CX168:DA169"/>
    <mergeCell ref="AJ168:AN169"/>
    <mergeCell ref="AS168:AY169"/>
    <mergeCell ref="AZ168:BE169"/>
    <mergeCell ref="BF168:BI169"/>
    <mergeCell ref="BJ168:BL169"/>
    <mergeCell ref="BM168:BP169"/>
    <mergeCell ref="CB172:CF173"/>
    <mergeCell ref="CK172:CQ173"/>
    <mergeCell ref="CR172:CW173"/>
    <mergeCell ref="CX172:DA173"/>
    <mergeCell ref="DB172:DD173"/>
    <mergeCell ref="DE172:DH173"/>
    <mergeCell ref="AZ172:BE173"/>
    <mergeCell ref="BF172:BI173"/>
    <mergeCell ref="BJ172:BL173"/>
    <mergeCell ref="BM172:BP173"/>
    <mergeCell ref="BQ172:BT173"/>
    <mergeCell ref="BU172:CA173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CB166:CF167"/>
    <mergeCell ref="CK166:CQ167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BQ166:BT167"/>
    <mergeCell ref="BU166:CA167"/>
    <mergeCell ref="DB168:DD169"/>
    <mergeCell ref="DE168:DH169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Y166:AB167"/>
    <mergeCell ref="AC166:AI167"/>
    <mergeCell ref="AJ166:AN167"/>
    <mergeCell ref="AS166:AY167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DI166:DL167"/>
    <mergeCell ref="DM166:DS167"/>
    <mergeCell ref="DI162:DL163"/>
    <mergeCell ref="DM162:DS163"/>
    <mergeCell ref="DT162:DX163"/>
    <mergeCell ref="A164:G165"/>
    <mergeCell ref="H164:M165"/>
    <mergeCell ref="N164:Q165"/>
    <mergeCell ref="R164:T165"/>
    <mergeCell ref="U164:X165"/>
    <mergeCell ref="BQ162:BT163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160:C161"/>
    <mergeCell ref="D160:G161"/>
    <mergeCell ref="H160:M161"/>
    <mergeCell ref="N160:Q161"/>
    <mergeCell ref="DB162:DD163"/>
    <mergeCell ref="DE162:DH163"/>
    <mergeCell ref="R160:T161"/>
    <mergeCell ref="U160:X161"/>
    <mergeCell ref="BM153:BP154"/>
    <mergeCell ref="CR153:CW154"/>
    <mergeCell ref="CX153:DA154"/>
    <mergeCell ref="DB153:DD154"/>
    <mergeCell ref="DE153:DH154"/>
    <mergeCell ref="A158:AN159"/>
    <mergeCell ref="AS158:CF159"/>
    <mergeCell ref="CK158:DX159"/>
    <mergeCell ref="AC153:AF154"/>
    <mergeCell ref="AG153:AI154"/>
    <mergeCell ref="AJ153:AN154"/>
    <mergeCell ref="AZ153:BE154"/>
    <mergeCell ref="BF153:BI154"/>
    <mergeCell ref="BJ153:BL154"/>
    <mergeCell ref="CK160:CM161"/>
    <mergeCell ref="CN160:CQ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BM151:BP152"/>
    <mergeCell ref="CR151:CW152"/>
    <mergeCell ref="CX151:DA152"/>
    <mergeCell ref="DB151:DD152"/>
    <mergeCell ref="DE151:DH152"/>
    <mergeCell ref="H153:M154"/>
    <mergeCell ref="N153:Q154"/>
    <mergeCell ref="R153:T154"/>
    <mergeCell ref="U153:X154"/>
    <mergeCell ref="Y153:AB154"/>
    <mergeCell ref="DI160:DL161"/>
    <mergeCell ref="DM160:DS161"/>
    <mergeCell ref="DT160:DX161"/>
    <mergeCell ref="H151:M152"/>
    <mergeCell ref="N151:Q152"/>
    <mergeCell ref="R151:T152"/>
    <mergeCell ref="U151:X152"/>
    <mergeCell ref="AZ151:BE152"/>
    <mergeCell ref="BF151:BI152"/>
    <mergeCell ref="BJ151:BL152"/>
    <mergeCell ref="BU160:CA161"/>
    <mergeCell ref="CB160:CF161"/>
    <mergeCell ref="Y160:AB161"/>
    <mergeCell ref="AC160:AI161"/>
    <mergeCell ref="AJ160:AN161"/>
    <mergeCell ref="AS160:AU161"/>
    <mergeCell ref="AV160:AY161"/>
    <mergeCell ref="AZ160:BE161"/>
    <mergeCell ref="DT147:DX148"/>
    <mergeCell ref="A149:G150"/>
    <mergeCell ref="H149:M150"/>
    <mergeCell ref="N149:Q150"/>
    <mergeCell ref="R149:T150"/>
    <mergeCell ref="U149:X150"/>
    <mergeCell ref="Y149:AB150"/>
    <mergeCell ref="AC149:AI150"/>
    <mergeCell ref="AJ149:AN150"/>
    <mergeCell ref="AS149:AY150"/>
    <mergeCell ref="CR147:CW148"/>
    <mergeCell ref="CX147:DA148"/>
    <mergeCell ref="DB147:DD148"/>
    <mergeCell ref="DE147:DH148"/>
    <mergeCell ref="DI147:DL148"/>
    <mergeCell ref="DM147:DS148"/>
    <mergeCell ref="BJ147:BL148"/>
    <mergeCell ref="BM147:BP148"/>
    <mergeCell ref="BQ147:BT148"/>
    <mergeCell ref="BU147:CA148"/>
    <mergeCell ref="CB147:CF148"/>
    <mergeCell ref="CK147:CQ148"/>
    <mergeCell ref="Y147:AB148"/>
    <mergeCell ref="AC147:AI148"/>
    <mergeCell ref="AJ147:AN148"/>
    <mergeCell ref="AS147:AY148"/>
    <mergeCell ref="AZ147:BE148"/>
    <mergeCell ref="BF147:BI148"/>
    <mergeCell ref="DI149:DL150"/>
    <mergeCell ref="DM149:DS150"/>
    <mergeCell ref="DT149:DX150"/>
    <mergeCell ref="A147:G148"/>
    <mergeCell ref="H147:M148"/>
    <mergeCell ref="N147:Q148"/>
    <mergeCell ref="R147:T148"/>
    <mergeCell ref="U147:X148"/>
    <mergeCell ref="BQ145:BT146"/>
    <mergeCell ref="BU145:CA146"/>
    <mergeCell ref="CB145:CF146"/>
    <mergeCell ref="CK145:CQ146"/>
    <mergeCell ref="CR145:CW146"/>
    <mergeCell ref="CX145:DA146"/>
    <mergeCell ref="AJ145:AN146"/>
    <mergeCell ref="AS145:AY146"/>
    <mergeCell ref="AZ145:BE146"/>
    <mergeCell ref="BF145:BI146"/>
    <mergeCell ref="BJ145:BL146"/>
    <mergeCell ref="BM145:BP146"/>
    <mergeCell ref="CB149:CF150"/>
    <mergeCell ref="CK149:CQ150"/>
    <mergeCell ref="CR149:CW150"/>
    <mergeCell ref="CX149:DA150"/>
    <mergeCell ref="DB149:DD150"/>
    <mergeCell ref="DE149:DH150"/>
    <mergeCell ref="AZ149:BE150"/>
    <mergeCell ref="BF149:BI150"/>
    <mergeCell ref="BJ149:BL150"/>
    <mergeCell ref="BM149:BP150"/>
    <mergeCell ref="BQ149:BT150"/>
    <mergeCell ref="BU149:CA150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M139:DS140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CR137:CW138"/>
    <mergeCell ref="CX137:DA138"/>
    <mergeCell ref="DB137:DD138"/>
    <mergeCell ref="DE137:DH138"/>
    <mergeCell ref="BF137:BI138"/>
    <mergeCell ref="BJ137:BL138"/>
    <mergeCell ref="BM137:BP138"/>
    <mergeCell ref="BQ137:BT138"/>
    <mergeCell ref="BU137:CA138"/>
    <mergeCell ref="CB137:CF138"/>
    <mergeCell ref="Y137:AB138"/>
    <mergeCell ref="AC137:AI138"/>
    <mergeCell ref="AJ137:AN138"/>
    <mergeCell ref="AS137:AU138"/>
    <mergeCell ref="AV137:AY138"/>
    <mergeCell ref="AZ137:BE138"/>
    <mergeCell ref="DI139:DL140"/>
    <mergeCell ref="A137:C138"/>
    <mergeCell ref="D137:G138"/>
    <mergeCell ref="H137:M138"/>
    <mergeCell ref="N137:Q138"/>
    <mergeCell ref="DB139:DD140"/>
    <mergeCell ref="DE139:DH140"/>
    <mergeCell ref="R137:T138"/>
    <mergeCell ref="U137:X138"/>
    <mergeCell ref="CR130:CW131"/>
    <mergeCell ref="CX130:DA131"/>
    <mergeCell ref="DB130:DD131"/>
    <mergeCell ref="DE130:DH131"/>
    <mergeCell ref="A135:AN136"/>
    <mergeCell ref="AS135:CF136"/>
    <mergeCell ref="CK135:DX136"/>
    <mergeCell ref="AG130:AI131"/>
    <mergeCell ref="AJ130:AN131"/>
    <mergeCell ref="AZ130:BE131"/>
    <mergeCell ref="BF130:BI131"/>
    <mergeCell ref="BJ130:BL131"/>
    <mergeCell ref="BM130:BP131"/>
    <mergeCell ref="H130:M131"/>
    <mergeCell ref="N130:Q131"/>
    <mergeCell ref="R130:T131"/>
    <mergeCell ref="U130:X131"/>
    <mergeCell ref="Y130:AC131"/>
    <mergeCell ref="AD130:AF131"/>
    <mergeCell ref="DI137:DL138"/>
    <mergeCell ref="DM137:DS138"/>
    <mergeCell ref="DT137:DX138"/>
    <mergeCell ref="CK137:CM138"/>
    <mergeCell ref="CN137:CQ138"/>
    <mergeCell ref="BJ128:BL129"/>
    <mergeCell ref="BM128:BP129"/>
    <mergeCell ref="CR128:CW129"/>
    <mergeCell ref="CX128:DA129"/>
    <mergeCell ref="DB128:DD129"/>
    <mergeCell ref="DE128:DH129"/>
    <mergeCell ref="H128:M129"/>
    <mergeCell ref="N128:Q129"/>
    <mergeCell ref="R128:T129"/>
    <mergeCell ref="U128:X129"/>
    <mergeCell ref="AZ128:BE129"/>
    <mergeCell ref="BF128:BI129"/>
    <mergeCell ref="CX126:DA127"/>
    <mergeCell ref="DB126:DD127"/>
    <mergeCell ref="DE126:DH127"/>
    <mergeCell ref="DI126:DL127"/>
    <mergeCell ref="DM126:DS127"/>
    <mergeCell ref="DT126:DX127"/>
    <mergeCell ref="BM126:BP127"/>
    <mergeCell ref="BQ126:BT127"/>
    <mergeCell ref="BU126:CA127"/>
    <mergeCell ref="CB126:CF127"/>
    <mergeCell ref="CK126:CQ127"/>
    <mergeCell ref="CR126:CW127"/>
    <mergeCell ref="AC126:AI127"/>
    <mergeCell ref="AJ126:AN127"/>
    <mergeCell ref="AS126:AY127"/>
    <mergeCell ref="AZ126:BE127"/>
    <mergeCell ref="BF126:BI127"/>
    <mergeCell ref="BJ126:BL127"/>
    <mergeCell ref="A126:G127"/>
    <mergeCell ref="H126:M127"/>
    <mergeCell ref="N126:Q127"/>
    <mergeCell ref="R126:T127"/>
    <mergeCell ref="U126:X127"/>
    <mergeCell ref="Y126:AB127"/>
    <mergeCell ref="DB124:DD125"/>
    <mergeCell ref="DE124:DH125"/>
    <mergeCell ref="DI124:DL125"/>
    <mergeCell ref="DM124:DS125"/>
    <mergeCell ref="DT124:DX125"/>
    <mergeCell ref="BM124:BP125"/>
    <mergeCell ref="BQ124:BT125"/>
    <mergeCell ref="BU124:CA125"/>
    <mergeCell ref="CB124:CF125"/>
    <mergeCell ref="CK124:CQ125"/>
    <mergeCell ref="CR124:CW125"/>
    <mergeCell ref="AC124:AI125"/>
    <mergeCell ref="AJ124:AN125"/>
    <mergeCell ref="AS124:AY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A124:G125"/>
    <mergeCell ref="H124:M125"/>
    <mergeCell ref="N124:Q125"/>
    <mergeCell ref="R124:T125"/>
    <mergeCell ref="U124:X125"/>
    <mergeCell ref="Y124:AB125"/>
    <mergeCell ref="CX122:DA123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CN114:CQ115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CK114:CM115"/>
    <mergeCell ref="AC114:AI115"/>
    <mergeCell ref="AJ114:AN115"/>
    <mergeCell ref="AS114:AU115"/>
    <mergeCell ref="AV114:AY115"/>
    <mergeCell ref="AZ114:BE115"/>
    <mergeCell ref="BF114:BI115"/>
    <mergeCell ref="DE116:DH117"/>
    <mergeCell ref="DI116:DL117"/>
    <mergeCell ref="CK112:DX113"/>
    <mergeCell ref="A114:C115"/>
    <mergeCell ref="D114:G115"/>
    <mergeCell ref="H114:M115"/>
    <mergeCell ref="N114:Q115"/>
    <mergeCell ref="R114:T115"/>
    <mergeCell ref="U114:X115"/>
    <mergeCell ref="Y114:AB115"/>
    <mergeCell ref="BJ67:BL68"/>
    <mergeCell ref="BM67:BP68"/>
    <mergeCell ref="H69:M70"/>
    <mergeCell ref="N69:Q70"/>
    <mergeCell ref="R69:T70"/>
    <mergeCell ref="U69:X70"/>
    <mergeCell ref="AZ69:BE70"/>
    <mergeCell ref="BF69:BI70"/>
    <mergeCell ref="BJ69:BL70"/>
    <mergeCell ref="BM69:BP70"/>
    <mergeCell ref="DM114:DS115"/>
    <mergeCell ref="DT114:DX115"/>
    <mergeCell ref="H67:M68"/>
    <mergeCell ref="N67:Q68"/>
    <mergeCell ref="R67:T68"/>
    <mergeCell ref="U67:X68"/>
    <mergeCell ref="AZ67:BE68"/>
    <mergeCell ref="BF67:BI68"/>
    <mergeCell ref="A112:AN113"/>
    <mergeCell ref="AS112:CF113"/>
    <mergeCell ref="H63:M64"/>
    <mergeCell ref="N63:Q64"/>
    <mergeCell ref="R63:T64"/>
    <mergeCell ref="U63:X64"/>
    <mergeCell ref="Y63:AB64"/>
    <mergeCell ref="AC61:AI62"/>
    <mergeCell ref="AJ61:AN62"/>
    <mergeCell ref="AZ61:BE62"/>
    <mergeCell ref="BF61:BI62"/>
    <mergeCell ref="BJ61:BL62"/>
    <mergeCell ref="BM65:BP66"/>
    <mergeCell ref="BQ65:BT66"/>
    <mergeCell ref="BU65:CA66"/>
    <mergeCell ref="CB65:CF66"/>
    <mergeCell ref="H65:M66"/>
    <mergeCell ref="N65:Q66"/>
    <mergeCell ref="R65:T66"/>
    <mergeCell ref="U65:X66"/>
    <mergeCell ref="Y65:AB66"/>
    <mergeCell ref="AC63:AI64"/>
    <mergeCell ref="AC65:AI66"/>
    <mergeCell ref="H61:M62"/>
    <mergeCell ref="N61:Q62"/>
    <mergeCell ref="AZ65:BE66"/>
    <mergeCell ref="BF65:BI66"/>
    <mergeCell ref="R61:T62"/>
    <mergeCell ref="U61:X62"/>
    <mergeCell ref="Y61:AB62"/>
    <mergeCell ref="BM63:BP64"/>
    <mergeCell ref="BQ63:BT64"/>
    <mergeCell ref="BU63:CA64"/>
    <mergeCell ref="A43:AN44"/>
    <mergeCell ref="AS43:CF44"/>
    <mergeCell ref="A45:G46"/>
    <mergeCell ref="H45:M46"/>
    <mergeCell ref="N45:Q46"/>
    <mergeCell ref="R45:T46"/>
    <mergeCell ref="U45:X46"/>
    <mergeCell ref="Y45:AB46"/>
    <mergeCell ref="AZ57:BE58"/>
    <mergeCell ref="BF57:BI58"/>
    <mergeCell ref="BJ57:BL58"/>
    <mergeCell ref="Y55:AB56"/>
    <mergeCell ref="AC55:AI56"/>
    <mergeCell ref="AZ53:BE54"/>
    <mergeCell ref="BF53:BI54"/>
    <mergeCell ref="BJ53:BL54"/>
    <mergeCell ref="BM53:BP54"/>
    <mergeCell ref="BQ53:BT54"/>
    <mergeCell ref="H53:M54"/>
    <mergeCell ref="N53:Q54"/>
    <mergeCell ref="R53:T54"/>
    <mergeCell ref="U53:X54"/>
    <mergeCell ref="Y53:AB54"/>
    <mergeCell ref="AC53:AI54"/>
    <mergeCell ref="AJ53:AN54"/>
    <mergeCell ref="BM55:BP56"/>
    <mergeCell ref="BQ55:BT56"/>
    <mergeCell ref="R57:T58"/>
    <mergeCell ref="BU53:CA54"/>
    <mergeCell ref="CB53:CF54"/>
    <mergeCell ref="H47:M48"/>
    <mergeCell ref="N47:Q48"/>
    <mergeCell ref="BF38:BI39"/>
    <mergeCell ref="BJ38:BL39"/>
    <mergeCell ref="H38:M39"/>
    <mergeCell ref="N38:Q39"/>
    <mergeCell ref="R38:T39"/>
    <mergeCell ref="U38:X39"/>
    <mergeCell ref="AZ36:BE37"/>
    <mergeCell ref="BF36:BI37"/>
    <mergeCell ref="BJ36:BL37"/>
    <mergeCell ref="CX38:DA39"/>
    <mergeCell ref="DB38:DD39"/>
    <mergeCell ref="H36:M37"/>
    <mergeCell ref="N36:Q37"/>
    <mergeCell ref="R36:T37"/>
    <mergeCell ref="U36:X37"/>
    <mergeCell ref="H34:M35"/>
    <mergeCell ref="N34:Q35"/>
    <mergeCell ref="R34:T35"/>
    <mergeCell ref="U34:X35"/>
    <mergeCell ref="BU47:CA48"/>
    <mergeCell ref="DE38:DH39"/>
    <mergeCell ref="BM36:BP37"/>
    <mergeCell ref="BM38:BP39"/>
    <mergeCell ref="CR38:CW39"/>
    <mergeCell ref="AZ38:BE39"/>
    <mergeCell ref="CX34:DA35"/>
    <mergeCell ref="DB34:DD35"/>
    <mergeCell ref="DE34:DH35"/>
    <mergeCell ref="Y34:AB35"/>
    <mergeCell ref="CK16:CM35"/>
    <mergeCell ref="CN16:CQ17"/>
    <mergeCell ref="BM18:BP19"/>
    <mergeCell ref="BQ18:BT19"/>
    <mergeCell ref="BU18:CA19"/>
    <mergeCell ref="CX16:DA17"/>
    <mergeCell ref="CB18:CF19"/>
    <mergeCell ref="CN18:CQ19"/>
    <mergeCell ref="CR18:CW19"/>
    <mergeCell ref="CX18:DA19"/>
    <mergeCell ref="DB18:DD19"/>
    <mergeCell ref="CB32:CF33"/>
    <mergeCell ref="CR32:CW33"/>
    <mergeCell ref="CX36:DA37"/>
    <mergeCell ref="DB36:DD37"/>
    <mergeCell ref="DE36:DH37"/>
    <mergeCell ref="CR36:CW37"/>
    <mergeCell ref="BM26:BP27"/>
    <mergeCell ref="BQ26:BT27"/>
    <mergeCell ref="BU26:CA27"/>
    <mergeCell ref="CB26:CF27"/>
    <mergeCell ref="CR26:CW27"/>
    <mergeCell ref="DT26:DX27"/>
    <mergeCell ref="CX26:DA27"/>
    <mergeCell ref="DB26:DD27"/>
    <mergeCell ref="DE26:DH27"/>
    <mergeCell ref="DI26:DL27"/>
    <mergeCell ref="DM26:DS27"/>
    <mergeCell ref="CX28:DA29"/>
    <mergeCell ref="DB28:DD29"/>
    <mergeCell ref="DE28:DH29"/>
    <mergeCell ref="DI28:DL29"/>
    <mergeCell ref="DM28:DS29"/>
    <mergeCell ref="DT28:DX29"/>
    <mergeCell ref="CX32:DA33"/>
    <mergeCell ref="DB32:DD33"/>
    <mergeCell ref="DE32:DH33"/>
    <mergeCell ref="DI32:DL33"/>
    <mergeCell ref="DM32:DS33"/>
    <mergeCell ref="DT32:DX33"/>
    <mergeCell ref="DI34:DL35"/>
    <mergeCell ref="DM34:DS35"/>
    <mergeCell ref="DT34:DX35"/>
    <mergeCell ref="CB34:CF35"/>
    <mergeCell ref="CR34:CW35"/>
    <mergeCell ref="CX30:DA31"/>
    <mergeCell ref="DB30:DD31"/>
    <mergeCell ref="DE30:DH31"/>
    <mergeCell ref="CB28:CF29"/>
    <mergeCell ref="CR28:CW29"/>
    <mergeCell ref="AC28:AI29"/>
    <mergeCell ref="AJ28:AN29"/>
    <mergeCell ref="AZ28:BE29"/>
    <mergeCell ref="BF28:BI29"/>
    <mergeCell ref="BJ28:BL29"/>
    <mergeCell ref="BM30:BP31"/>
    <mergeCell ref="BQ30:BT31"/>
    <mergeCell ref="BM28:BP29"/>
    <mergeCell ref="BQ28:BT29"/>
    <mergeCell ref="BU28:CA29"/>
    <mergeCell ref="BM34:BP35"/>
    <mergeCell ref="BQ34:BT35"/>
    <mergeCell ref="BU34:CA35"/>
    <mergeCell ref="AC34:AI35"/>
    <mergeCell ref="AJ34:AN35"/>
    <mergeCell ref="AZ34:BE35"/>
    <mergeCell ref="BF34:BI35"/>
    <mergeCell ref="BJ34:BL35"/>
    <mergeCell ref="AJ32:AN33"/>
    <mergeCell ref="U30:X31"/>
    <mergeCell ref="Y30:AB31"/>
    <mergeCell ref="AC30:AI31"/>
    <mergeCell ref="DI30:DL31"/>
    <mergeCell ref="DM30:DS31"/>
    <mergeCell ref="DT30:DX31"/>
    <mergeCell ref="BU30:CA31"/>
    <mergeCell ref="CB30:CF31"/>
    <mergeCell ref="CR30:CW31"/>
    <mergeCell ref="AZ30:BE31"/>
    <mergeCell ref="BF30:BI31"/>
    <mergeCell ref="BJ30:BL31"/>
    <mergeCell ref="H30:M31"/>
    <mergeCell ref="N30:Q31"/>
    <mergeCell ref="R30:T31"/>
    <mergeCell ref="H32:M33"/>
    <mergeCell ref="N32:Q33"/>
    <mergeCell ref="R32:T33"/>
    <mergeCell ref="BU32:CA33"/>
    <mergeCell ref="AZ32:BE33"/>
    <mergeCell ref="BF32:BI33"/>
    <mergeCell ref="BJ32:BL33"/>
    <mergeCell ref="BM32:BP33"/>
    <mergeCell ref="BQ32:BT33"/>
    <mergeCell ref="AC32:AI33"/>
    <mergeCell ref="H26:M27"/>
    <mergeCell ref="N26:Q27"/>
    <mergeCell ref="R26:T27"/>
    <mergeCell ref="U26:X27"/>
    <mergeCell ref="Y26:AB27"/>
    <mergeCell ref="BM22:BP23"/>
    <mergeCell ref="BQ22:BT23"/>
    <mergeCell ref="BU22:CA23"/>
    <mergeCell ref="CB22:CF23"/>
    <mergeCell ref="CR22:CW23"/>
    <mergeCell ref="U22:X23"/>
    <mergeCell ref="Y22:AB23"/>
    <mergeCell ref="BM24:BP25"/>
    <mergeCell ref="BQ24:BT25"/>
    <mergeCell ref="BU24:CA25"/>
    <mergeCell ref="CB24:CF25"/>
    <mergeCell ref="CR24:CW25"/>
    <mergeCell ref="AC24:AI25"/>
    <mergeCell ref="AJ24:AN25"/>
    <mergeCell ref="AZ24:BE25"/>
    <mergeCell ref="BF24:BI25"/>
    <mergeCell ref="BJ24:BL25"/>
    <mergeCell ref="CN26:CQ27"/>
    <mergeCell ref="AC26:AI27"/>
    <mergeCell ref="AJ26:AN27"/>
    <mergeCell ref="AZ26:BE27"/>
    <mergeCell ref="BF26:BI27"/>
    <mergeCell ref="BJ26:BL27"/>
    <mergeCell ref="DM16:DS17"/>
    <mergeCell ref="DT16:DX17"/>
    <mergeCell ref="BU16:CA17"/>
    <mergeCell ref="CB16:CF17"/>
    <mergeCell ref="CR16:CW17"/>
    <mergeCell ref="BU20:CA21"/>
    <mergeCell ref="CB20:CF21"/>
    <mergeCell ref="CR20:CW21"/>
    <mergeCell ref="AZ16:BE17"/>
    <mergeCell ref="BF16:BI17"/>
    <mergeCell ref="BJ16:BL17"/>
    <mergeCell ref="BM16:BP17"/>
    <mergeCell ref="BQ16:BT17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AZ20:BE21"/>
    <mergeCell ref="BF20:BI21"/>
    <mergeCell ref="BJ20:BL21"/>
    <mergeCell ref="BM20:BP21"/>
    <mergeCell ref="DB16:DD17"/>
    <mergeCell ref="DE16:DH17"/>
    <mergeCell ref="DI16:DL17"/>
    <mergeCell ref="DE18:DH19"/>
    <mergeCell ref="DI18:DL19"/>
    <mergeCell ref="DM18:DS19"/>
    <mergeCell ref="H16:M17"/>
    <mergeCell ref="N16:Q17"/>
    <mergeCell ref="R16:T17"/>
    <mergeCell ref="H20:M21"/>
    <mergeCell ref="N20:Q21"/>
    <mergeCell ref="R20:T21"/>
    <mergeCell ref="H24:M25"/>
    <mergeCell ref="N24:Q25"/>
    <mergeCell ref="R24:T25"/>
    <mergeCell ref="U24:X25"/>
    <mergeCell ref="Y24:AB25"/>
    <mergeCell ref="H22:M23"/>
    <mergeCell ref="N22:Q23"/>
    <mergeCell ref="R22:T23"/>
    <mergeCell ref="AC22:AI23"/>
    <mergeCell ref="AJ22:AN23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ED08-D31F-BA40-9F04-EC8491F149E5}">
  <sheetPr codeName="Tabelle31"/>
  <dimension ref="A1:JC231"/>
  <sheetViews>
    <sheetView zoomScale="160" zoomScaleNormal="160" workbookViewId="0">
      <selection activeCell="H55" sqref="H55:M56"/>
    </sheetView>
  </sheetViews>
  <sheetFormatPr baseColWidth="10" defaultColWidth="1" defaultRowHeight="6" customHeight="1"/>
  <cols>
    <col min="1" max="7" width="1" style="2"/>
    <col min="8" max="24" width="1.1640625" style="2" customWidth="1"/>
    <col min="25" max="51" width="1" style="2"/>
    <col min="52" max="68" width="1.1640625" style="2" customWidth="1"/>
    <col min="69" max="95" width="1" style="2"/>
    <col min="96" max="112" width="1.1640625" style="2" customWidth="1"/>
    <col min="113" max="138" width="1" style="2"/>
    <col min="139" max="143" width="1" style="14"/>
    <col min="144" max="16384" width="1" style="2"/>
  </cols>
  <sheetData>
    <row r="1" spans="1:220" ht="6" customHeight="1">
      <c r="A1" s="415">
        <v>30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415"/>
      <c r="AI1" s="415"/>
      <c r="AJ1" s="415"/>
      <c r="AK1" s="415"/>
      <c r="AL1" s="415"/>
      <c r="AM1" s="415"/>
      <c r="AN1" s="415"/>
      <c r="AO1" s="415"/>
      <c r="AP1" s="415"/>
      <c r="AQ1" s="415"/>
      <c r="AR1" s="415"/>
      <c r="AS1" s="415"/>
      <c r="AT1" s="415"/>
      <c r="AU1" s="415"/>
      <c r="AV1" s="415"/>
      <c r="AW1" s="415"/>
      <c r="AX1" s="415"/>
      <c r="AY1" s="415"/>
      <c r="AZ1" s="415"/>
      <c r="BA1" s="415"/>
      <c r="BB1" s="415"/>
      <c r="BC1" s="415"/>
      <c r="BD1" s="415"/>
      <c r="BE1" s="415"/>
      <c r="BF1" s="415"/>
      <c r="BG1" s="415"/>
      <c r="BH1" s="415"/>
      <c r="BI1" s="415"/>
      <c r="BJ1" s="415"/>
      <c r="BK1" s="415"/>
      <c r="BL1" s="415"/>
      <c r="BM1" s="415"/>
      <c r="BN1" s="415"/>
      <c r="BO1" s="415"/>
      <c r="BP1" s="415"/>
      <c r="BQ1" s="415"/>
      <c r="BR1" s="415"/>
      <c r="BS1" s="415"/>
      <c r="BT1" s="415"/>
      <c r="BU1" s="415"/>
      <c r="BV1" s="415"/>
      <c r="BW1" s="415"/>
      <c r="BX1" s="415"/>
      <c r="BY1" s="415"/>
      <c r="BZ1" s="415"/>
      <c r="CA1" s="415"/>
      <c r="CB1" s="415"/>
      <c r="CC1" s="415"/>
      <c r="CD1" s="415"/>
      <c r="CE1" s="415"/>
      <c r="CF1" s="415"/>
      <c r="CG1" s="415"/>
      <c r="CH1" s="415"/>
      <c r="CI1" s="415"/>
      <c r="CJ1" s="415"/>
      <c r="CK1" s="415"/>
      <c r="CL1" s="415"/>
      <c r="CM1" s="415"/>
      <c r="CN1" s="415"/>
      <c r="CO1" s="415"/>
      <c r="CP1" s="415"/>
      <c r="CQ1" s="415"/>
      <c r="CR1" s="415"/>
      <c r="CS1" s="415"/>
      <c r="CT1" s="415"/>
      <c r="CU1" s="415"/>
      <c r="CV1" s="415"/>
      <c r="CW1" s="415"/>
      <c r="CX1" s="415"/>
      <c r="CY1" s="415"/>
      <c r="CZ1" s="415"/>
      <c r="DA1" s="415"/>
      <c r="DB1" s="415"/>
      <c r="DC1" s="415"/>
      <c r="DD1" s="415"/>
      <c r="DE1" s="415"/>
      <c r="DF1" s="415"/>
      <c r="DG1" s="415"/>
      <c r="DH1" s="415"/>
      <c r="DI1" s="415"/>
      <c r="DJ1" s="415"/>
      <c r="DK1" s="415"/>
      <c r="DL1" s="415"/>
      <c r="DM1" s="415"/>
      <c r="DN1" s="415"/>
      <c r="DO1" s="415"/>
      <c r="DP1" s="415"/>
      <c r="DQ1" s="415"/>
      <c r="DR1" s="415"/>
      <c r="DS1" s="415"/>
      <c r="DT1" s="415"/>
      <c r="DU1" s="415"/>
      <c r="DV1" s="415"/>
      <c r="DW1" s="415"/>
      <c r="DX1" s="415"/>
      <c r="DY1" s="70"/>
      <c r="DZ1" s="70"/>
      <c r="EA1" s="70"/>
      <c r="EB1" s="70"/>
      <c r="EC1" s="70"/>
      <c r="ED1" s="70"/>
      <c r="EE1" s="70"/>
      <c r="EF1" s="70"/>
      <c r="EG1" s="70"/>
      <c r="EH1" s="70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  <c r="GD1" s="71"/>
      <c r="GE1" s="71"/>
      <c r="GF1" s="71"/>
      <c r="GG1" s="71"/>
      <c r="GH1" s="71"/>
      <c r="GI1" s="71"/>
      <c r="GJ1" s="71"/>
      <c r="GK1" s="71"/>
      <c r="GL1" s="71"/>
      <c r="GM1" s="71"/>
      <c r="GN1" s="71"/>
      <c r="GO1" s="71"/>
      <c r="GP1" s="71"/>
      <c r="GQ1" s="71"/>
      <c r="GR1" s="71"/>
      <c r="GS1" s="71"/>
      <c r="GT1" s="71"/>
      <c r="GU1" s="71"/>
      <c r="GV1" s="71"/>
      <c r="GW1" s="71"/>
      <c r="GX1" s="71"/>
      <c r="GY1" s="71"/>
      <c r="GZ1" s="71"/>
      <c r="HA1" s="71"/>
      <c r="HB1" s="71"/>
      <c r="HC1" s="71"/>
      <c r="HD1" s="71"/>
      <c r="HE1" s="71"/>
      <c r="HF1" s="71"/>
      <c r="HG1" s="71"/>
      <c r="HH1" s="71"/>
      <c r="HI1" s="71"/>
      <c r="HJ1" s="71"/>
      <c r="HK1" s="71"/>
      <c r="HL1" s="71"/>
    </row>
    <row r="2" spans="1:220" ht="6" customHeight="1">
      <c r="A2" s="415"/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415"/>
      <c r="AH2" s="415"/>
      <c r="AI2" s="415"/>
      <c r="AJ2" s="415"/>
      <c r="AK2" s="415"/>
      <c r="AL2" s="415"/>
      <c r="AM2" s="415"/>
      <c r="AN2" s="415"/>
      <c r="AO2" s="415"/>
      <c r="AP2" s="415"/>
      <c r="AQ2" s="415"/>
      <c r="AR2" s="415"/>
      <c r="AS2" s="415"/>
      <c r="AT2" s="415"/>
      <c r="AU2" s="415"/>
      <c r="AV2" s="415"/>
      <c r="AW2" s="415"/>
      <c r="AX2" s="415"/>
      <c r="AY2" s="415"/>
      <c r="AZ2" s="415"/>
      <c r="BA2" s="415"/>
      <c r="BB2" s="415"/>
      <c r="BC2" s="415"/>
      <c r="BD2" s="415"/>
      <c r="BE2" s="415"/>
      <c r="BF2" s="415"/>
      <c r="BG2" s="415"/>
      <c r="BH2" s="415"/>
      <c r="BI2" s="415"/>
      <c r="BJ2" s="415"/>
      <c r="BK2" s="415"/>
      <c r="BL2" s="415"/>
      <c r="BM2" s="415"/>
      <c r="BN2" s="415"/>
      <c r="BO2" s="415"/>
      <c r="BP2" s="415"/>
      <c r="BQ2" s="415"/>
      <c r="BR2" s="415"/>
      <c r="BS2" s="415"/>
      <c r="BT2" s="415"/>
      <c r="BU2" s="415"/>
      <c r="BV2" s="415"/>
      <c r="BW2" s="415"/>
      <c r="BX2" s="415"/>
      <c r="BY2" s="415"/>
      <c r="BZ2" s="415"/>
      <c r="CA2" s="415"/>
      <c r="CB2" s="415"/>
      <c r="CC2" s="415"/>
      <c r="CD2" s="415"/>
      <c r="CE2" s="415"/>
      <c r="CF2" s="415"/>
      <c r="CG2" s="415"/>
      <c r="CH2" s="415"/>
      <c r="CI2" s="415"/>
      <c r="CJ2" s="415"/>
      <c r="CK2" s="415"/>
      <c r="CL2" s="415"/>
      <c r="CM2" s="415"/>
      <c r="CN2" s="415"/>
      <c r="CO2" s="415"/>
      <c r="CP2" s="415"/>
      <c r="CQ2" s="415"/>
      <c r="CR2" s="415"/>
      <c r="CS2" s="415"/>
      <c r="CT2" s="415"/>
      <c r="CU2" s="415"/>
      <c r="CV2" s="415"/>
      <c r="CW2" s="415"/>
      <c r="CX2" s="415"/>
      <c r="CY2" s="415"/>
      <c r="CZ2" s="415"/>
      <c r="DA2" s="415"/>
      <c r="DB2" s="415"/>
      <c r="DC2" s="415"/>
      <c r="DD2" s="415"/>
      <c r="DE2" s="415"/>
      <c r="DF2" s="415"/>
      <c r="DG2" s="415"/>
      <c r="DH2" s="415"/>
      <c r="DI2" s="415"/>
      <c r="DJ2" s="415"/>
      <c r="DK2" s="415"/>
      <c r="DL2" s="415"/>
      <c r="DM2" s="415"/>
      <c r="DN2" s="415"/>
      <c r="DO2" s="415"/>
      <c r="DP2" s="415"/>
      <c r="DQ2" s="415"/>
      <c r="DR2" s="415"/>
      <c r="DS2" s="415"/>
      <c r="DT2" s="415"/>
      <c r="DU2" s="415"/>
      <c r="DV2" s="415"/>
      <c r="DW2" s="415"/>
      <c r="DX2" s="415"/>
      <c r="DY2" s="70"/>
      <c r="DZ2" s="70"/>
      <c r="EA2" s="70"/>
      <c r="EB2" s="70"/>
      <c r="EC2" s="70"/>
      <c r="ED2" s="70"/>
      <c r="EE2" s="70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</row>
    <row r="3" spans="1:220" ht="6" customHeight="1">
      <c r="A3" s="415"/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5"/>
      <c r="AD3" s="415"/>
      <c r="AE3" s="415"/>
      <c r="AF3" s="415"/>
      <c r="AG3" s="415"/>
      <c r="AH3" s="415"/>
      <c r="AI3" s="415"/>
      <c r="AJ3" s="415"/>
      <c r="AK3" s="415"/>
      <c r="AL3" s="415"/>
      <c r="AM3" s="415"/>
      <c r="AN3" s="415"/>
      <c r="AO3" s="415"/>
      <c r="AP3" s="415"/>
      <c r="AQ3" s="415"/>
      <c r="AR3" s="415"/>
      <c r="AS3" s="415"/>
      <c r="AT3" s="415"/>
      <c r="AU3" s="415"/>
      <c r="AV3" s="415"/>
      <c r="AW3" s="415"/>
      <c r="AX3" s="415"/>
      <c r="AY3" s="415"/>
      <c r="AZ3" s="415"/>
      <c r="BA3" s="415"/>
      <c r="BB3" s="415"/>
      <c r="BC3" s="415"/>
      <c r="BD3" s="415"/>
      <c r="BE3" s="415"/>
      <c r="BF3" s="415"/>
      <c r="BG3" s="415"/>
      <c r="BH3" s="415"/>
      <c r="BI3" s="415"/>
      <c r="BJ3" s="415"/>
      <c r="BK3" s="415"/>
      <c r="BL3" s="415"/>
      <c r="BM3" s="415"/>
      <c r="BN3" s="415"/>
      <c r="BO3" s="415"/>
      <c r="BP3" s="415"/>
      <c r="BQ3" s="415"/>
      <c r="BR3" s="415"/>
      <c r="BS3" s="415"/>
      <c r="BT3" s="415"/>
      <c r="BU3" s="415"/>
      <c r="BV3" s="415"/>
      <c r="BW3" s="415"/>
      <c r="BX3" s="415"/>
      <c r="BY3" s="415"/>
      <c r="BZ3" s="415"/>
      <c r="CA3" s="415"/>
      <c r="CB3" s="415"/>
      <c r="CC3" s="415"/>
      <c r="CD3" s="415"/>
      <c r="CE3" s="415"/>
      <c r="CF3" s="415"/>
      <c r="CG3" s="415"/>
      <c r="CH3" s="415"/>
      <c r="CI3" s="415"/>
      <c r="CJ3" s="415"/>
      <c r="CK3" s="415"/>
      <c r="CL3" s="415"/>
      <c r="CM3" s="415"/>
      <c r="CN3" s="415"/>
      <c r="CO3" s="415"/>
      <c r="CP3" s="415"/>
      <c r="CQ3" s="415"/>
      <c r="CR3" s="415"/>
      <c r="CS3" s="415"/>
      <c r="CT3" s="415"/>
      <c r="CU3" s="415"/>
      <c r="CV3" s="415"/>
      <c r="CW3" s="415"/>
      <c r="CX3" s="415"/>
      <c r="CY3" s="415"/>
      <c r="CZ3" s="415"/>
      <c r="DA3" s="415"/>
      <c r="DB3" s="415"/>
      <c r="DC3" s="415"/>
      <c r="DD3" s="415"/>
      <c r="DE3" s="415"/>
      <c r="DF3" s="415"/>
      <c r="DG3" s="415"/>
      <c r="DH3" s="415"/>
      <c r="DI3" s="415"/>
      <c r="DJ3" s="415"/>
      <c r="DK3" s="415"/>
      <c r="DL3" s="415"/>
      <c r="DM3" s="415"/>
      <c r="DN3" s="415"/>
      <c r="DO3" s="415"/>
      <c r="DP3" s="415"/>
      <c r="DQ3" s="415"/>
      <c r="DR3" s="415"/>
      <c r="DS3" s="415"/>
      <c r="DT3" s="415"/>
      <c r="DU3" s="415"/>
      <c r="DV3" s="415"/>
      <c r="DW3" s="415"/>
      <c r="DX3" s="415"/>
      <c r="DY3" s="70"/>
      <c r="DZ3" s="70"/>
      <c r="EA3" s="70"/>
      <c r="EB3" s="70"/>
      <c r="EC3" s="70"/>
      <c r="ED3" s="70"/>
      <c r="EE3" s="70"/>
      <c r="EF3" s="71"/>
      <c r="EG3" s="71"/>
      <c r="EH3" s="71"/>
      <c r="EI3" s="71"/>
      <c r="EJ3" s="71"/>
      <c r="EK3" s="71"/>
      <c r="EL3" s="71"/>
      <c r="EM3" s="71"/>
      <c r="EN3" s="71"/>
      <c r="EO3" s="71"/>
      <c r="EP3" s="71"/>
      <c r="EQ3" s="71"/>
      <c r="ER3" s="71"/>
      <c r="ES3" s="71"/>
      <c r="ET3" s="71"/>
      <c r="EU3" s="71"/>
      <c r="EV3" s="71"/>
      <c r="EW3" s="71"/>
      <c r="EX3" s="71"/>
      <c r="EY3" s="71"/>
      <c r="EZ3" s="71"/>
      <c r="FA3" s="71"/>
      <c r="FB3" s="71"/>
      <c r="FC3" s="71"/>
      <c r="FD3" s="71"/>
      <c r="FE3" s="71"/>
      <c r="FF3" s="71"/>
      <c r="FG3" s="71"/>
      <c r="FH3" s="71"/>
      <c r="FI3" s="71"/>
      <c r="FJ3" s="71"/>
      <c r="FK3" s="71"/>
      <c r="FL3" s="71"/>
      <c r="FM3" s="71"/>
      <c r="FN3" s="71"/>
      <c r="FO3" s="71"/>
      <c r="FP3" s="71"/>
      <c r="FQ3" s="71"/>
      <c r="FR3" s="71"/>
      <c r="FS3" s="71"/>
      <c r="FT3" s="71"/>
      <c r="FU3" s="71"/>
      <c r="FV3" s="71"/>
      <c r="FW3" s="71"/>
      <c r="FX3" s="71"/>
      <c r="FY3" s="71"/>
      <c r="FZ3" s="71"/>
      <c r="GA3" s="71"/>
      <c r="GB3" s="71"/>
      <c r="GC3" s="71"/>
      <c r="GD3" s="71"/>
      <c r="GE3" s="71"/>
      <c r="GF3" s="71"/>
      <c r="GG3" s="71"/>
      <c r="GH3" s="71"/>
      <c r="GI3" s="71"/>
      <c r="GJ3" s="71"/>
      <c r="GK3" s="71"/>
      <c r="GL3" s="71"/>
      <c r="GM3" s="71"/>
      <c r="GN3" s="71"/>
      <c r="GO3" s="71"/>
      <c r="GP3" s="71"/>
      <c r="GQ3" s="71"/>
      <c r="GR3" s="71"/>
      <c r="GS3" s="71"/>
      <c r="GT3" s="71"/>
      <c r="GU3" s="71"/>
      <c r="GV3" s="71"/>
      <c r="GW3" s="71"/>
      <c r="GX3" s="71"/>
      <c r="GY3" s="71"/>
      <c r="GZ3" s="71"/>
      <c r="HA3" s="71"/>
      <c r="HB3" s="71"/>
      <c r="HC3" s="71"/>
      <c r="HD3" s="71"/>
      <c r="HE3" s="71"/>
      <c r="HF3" s="71"/>
      <c r="HG3" s="71"/>
      <c r="HH3" s="71"/>
      <c r="HI3" s="71"/>
      <c r="HJ3" s="71"/>
      <c r="HK3" s="71"/>
      <c r="HL3" s="71"/>
    </row>
    <row r="4" spans="1:220" ht="6" customHeight="1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1"/>
      <c r="EG4" s="71"/>
      <c r="EH4" s="71"/>
      <c r="EI4" s="71"/>
      <c r="EJ4" s="71"/>
      <c r="EK4" s="71"/>
      <c r="EL4" s="71"/>
      <c r="EM4" s="71"/>
      <c r="EN4" s="71"/>
      <c r="EO4" s="71"/>
      <c r="EP4" s="71"/>
      <c r="EQ4" s="71"/>
      <c r="ER4" s="71"/>
      <c r="ES4" s="71"/>
      <c r="ET4" s="71"/>
      <c r="EU4" s="71"/>
      <c r="EV4" s="71"/>
      <c r="EW4" s="71"/>
      <c r="EX4" s="71"/>
      <c r="EY4" s="71"/>
      <c r="EZ4" s="71"/>
      <c r="FA4" s="71"/>
      <c r="FB4" s="71"/>
      <c r="FC4" s="71"/>
      <c r="FD4" s="71"/>
      <c r="FE4" s="71"/>
      <c r="FF4" s="71"/>
      <c r="FG4" s="71"/>
      <c r="FH4" s="71"/>
      <c r="FI4" s="71"/>
      <c r="FJ4" s="71"/>
      <c r="FK4" s="71"/>
      <c r="FL4" s="71"/>
      <c r="FM4" s="71"/>
      <c r="FN4" s="71"/>
      <c r="FO4" s="71"/>
      <c r="FP4" s="71"/>
      <c r="FQ4" s="71"/>
      <c r="FR4" s="71"/>
      <c r="FS4" s="71"/>
      <c r="FT4" s="71"/>
      <c r="FU4" s="71"/>
      <c r="FV4" s="71"/>
      <c r="FW4" s="71"/>
      <c r="FX4" s="71"/>
      <c r="FY4" s="71"/>
      <c r="FZ4" s="71"/>
      <c r="GA4" s="71"/>
      <c r="GB4" s="71"/>
      <c r="GC4" s="71"/>
      <c r="GD4" s="71"/>
      <c r="GE4" s="71"/>
      <c r="GF4" s="71"/>
      <c r="GG4" s="71"/>
      <c r="GH4" s="71"/>
      <c r="GI4" s="71"/>
      <c r="GJ4" s="71"/>
      <c r="GK4" s="71"/>
      <c r="GL4" s="71"/>
      <c r="GM4" s="71"/>
      <c r="GN4" s="71"/>
      <c r="GO4" s="71"/>
      <c r="GP4" s="71"/>
      <c r="GQ4" s="71"/>
      <c r="GR4" s="71"/>
      <c r="GS4" s="71"/>
      <c r="GT4" s="71"/>
      <c r="GU4" s="71"/>
      <c r="GV4" s="71"/>
      <c r="GW4" s="71"/>
      <c r="GX4" s="71"/>
      <c r="GY4" s="71"/>
      <c r="GZ4" s="71"/>
      <c r="HA4" s="71"/>
      <c r="HB4" s="71"/>
      <c r="HC4" s="71"/>
      <c r="HD4" s="71"/>
      <c r="HE4" s="71"/>
      <c r="HF4" s="71"/>
      <c r="HG4" s="71"/>
      <c r="HH4" s="71"/>
      <c r="HI4" s="71"/>
      <c r="HJ4" s="71"/>
      <c r="HK4" s="71"/>
      <c r="HL4" s="71"/>
    </row>
    <row r="5" spans="1:220" ht="6" customHeight="1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  <c r="EE5" s="70"/>
      <c r="EF5" s="71"/>
      <c r="EG5" s="71"/>
      <c r="EH5" s="71"/>
      <c r="EI5" s="71"/>
      <c r="EJ5" s="71"/>
      <c r="EK5" s="71"/>
      <c r="EL5" s="71"/>
      <c r="EM5" s="71"/>
      <c r="EN5" s="71"/>
      <c r="EO5" s="71"/>
      <c r="EP5" s="71"/>
      <c r="EQ5" s="71"/>
      <c r="ER5" s="71"/>
      <c r="ES5" s="71"/>
      <c r="ET5" s="71"/>
      <c r="EU5" s="71"/>
      <c r="EV5" s="71"/>
      <c r="EW5" s="71"/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  <c r="FL5" s="71"/>
      <c r="FM5" s="71"/>
      <c r="FN5" s="71"/>
      <c r="FO5" s="71"/>
      <c r="FP5" s="71"/>
      <c r="FQ5" s="71"/>
      <c r="FR5" s="71"/>
      <c r="FS5" s="71"/>
      <c r="FT5" s="71"/>
      <c r="FU5" s="71"/>
      <c r="FV5" s="71"/>
      <c r="FW5" s="71"/>
      <c r="FX5" s="71"/>
      <c r="FY5" s="71"/>
      <c r="FZ5" s="71"/>
      <c r="GA5" s="71"/>
      <c r="GB5" s="71"/>
      <c r="GC5" s="71"/>
      <c r="GD5" s="71"/>
      <c r="GE5" s="71"/>
      <c r="GF5" s="71"/>
      <c r="GG5" s="71"/>
      <c r="GH5" s="71"/>
      <c r="GI5" s="71"/>
      <c r="GJ5" s="71"/>
      <c r="GK5" s="71"/>
      <c r="GL5" s="71"/>
      <c r="GM5" s="71"/>
      <c r="GN5" s="71"/>
      <c r="GO5" s="71"/>
      <c r="GP5" s="71"/>
      <c r="GQ5" s="71"/>
      <c r="GR5" s="71"/>
      <c r="GS5" s="71"/>
      <c r="GT5" s="71"/>
      <c r="GU5" s="71"/>
      <c r="GV5" s="71"/>
      <c r="GW5" s="71"/>
      <c r="GX5" s="71"/>
      <c r="GY5" s="71"/>
      <c r="GZ5" s="71"/>
      <c r="HA5" s="71"/>
      <c r="HB5" s="71"/>
      <c r="HC5" s="71"/>
      <c r="HD5" s="71"/>
      <c r="HE5" s="71"/>
      <c r="HF5" s="71"/>
      <c r="HG5" s="71"/>
      <c r="HH5" s="71"/>
      <c r="HI5" s="71"/>
      <c r="HJ5" s="71"/>
      <c r="HK5" s="71"/>
      <c r="HL5" s="71"/>
    </row>
    <row r="6" spans="1:220" ht="6" customHeight="1">
      <c r="A6" s="71"/>
      <c r="B6" s="71"/>
      <c r="C6" s="71"/>
      <c r="D6" s="71"/>
      <c r="E6" s="71"/>
      <c r="F6" s="71"/>
      <c r="G6" s="71"/>
      <c r="H6" s="416" t="s">
        <v>0</v>
      </c>
      <c r="I6" s="417"/>
      <c r="J6" s="417"/>
      <c r="K6" s="417"/>
      <c r="L6" s="417"/>
      <c r="M6" s="417"/>
      <c r="N6" s="417"/>
      <c r="O6" s="417"/>
      <c r="P6" s="417"/>
      <c r="Q6" s="417"/>
      <c r="R6" s="417"/>
      <c r="S6" s="418"/>
      <c r="T6" s="70"/>
      <c r="U6" s="70"/>
      <c r="V6" s="70"/>
      <c r="W6" s="70"/>
      <c r="X6" s="70"/>
      <c r="Y6" s="416" t="s">
        <v>1</v>
      </c>
      <c r="Z6" s="417"/>
      <c r="AA6" s="417"/>
      <c r="AB6" s="417"/>
      <c r="AC6" s="417"/>
      <c r="AD6" s="417"/>
      <c r="AE6" s="417"/>
      <c r="AF6" s="417"/>
      <c r="AG6" s="417"/>
      <c r="AH6" s="417"/>
      <c r="AI6" s="417"/>
      <c r="AJ6" s="417"/>
      <c r="AK6" s="418"/>
      <c r="AL6" s="72"/>
      <c r="AM6" s="72"/>
      <c r="AN6" s="72"/>
      <c r="AO6" s="416" t="s">
        <v>2</v>
      </c>
      <c r="AP6" s="417"/>
      <c r="AQ6" s="417"/>
      <c r="AR6" s="417"/>
      <c r="AS6" s="417"/>
      <c r="AT6" s="417"/>
      <c r="AU6" s="417"/>
      <c r="AV6" s="417"/>
      <c r="AW6" s="417"/>
      <c r="AX6" s="417"/>
      <c r="AY6" s="417"/>
      <c r="AZ6" s="417"/>
      <c r="BA6" s="418"/>
      <c r="BB6" s="72"/>
      <c r="BC6" s="72"/>
      <c r="BD6" s="72"/>
      <c r="BE6" s="72"/>
      <c r="BF6" s="416" t="s">
        <v>3</v>
      </c>
      <c r="BG6" s="417"/>
      <c r="BH6" s="417"/>
      <c r="BI6" s="417"/>
      <c r="BJ6" s="417"/>
      <c r="BK6" s="417"/>
      <c r="BL6" s="417"/>
      <c r="BM6" s="417"/>
      <c r="BN6" s="417"/>
      <c r="BO6" s="417"/>
      <c r="BP6" s="417"/>
      <c r="BQ6" s="417"/>
      <c r="BR6" s="418"/>
      <c r="BS6" s="72"/>
      <c r="BT6" s="72"/>
      <c r="BU6" s="72"/>
      <c r="BV6" s="72"/>
      <c r="BW6" s="416" t="s">
        <v>4</v>
      </c>
      <c r="BX6" s="417"/>
      <c r="BY6" s="417"/>
      <c r="BZ6" s="417"/>
      <c r="CA6" s="417"/>
      <c r="CB6" s="417"/>
      <c r="CC6" s="417"/>
      <c r="CD6" s="417"/>
      <c r="CE6" s="417"/>
      <c r="CF6" s="417"/>
      <c r="CG6" s="417"/>
      <c r="CH6" s="417"/>
      <c r="CI6" s="418"/>
      <c r="CJ6" s="72"/>
      <c r="CK6" s="72"/>
      <c r="CL6" s="72"/>
      <c r="CM6" s="416" t="s">
        <v>5</v>
      </c>
      <c r="CN6" s="417"/>
      <c r="CO6" s="417"/>
      <c r="CP6" s="417"/>
      <c r="CQ6" s="417"/>
      <c r="CR6" s="417"/>
      <c r="CS6" s="417"/>
      <c r="CT6" s="417"/>
      <c r="CU6" s="417"/>
      <c r="CV6" s="417"/>
      <c r="CW6" s="417"/>
      <c r="CX6" s="417"/>
      <c r="CY6" s="418"/>
      <c r="CZ6" s="71"/>
      <c r="DA6" s="71"/>
      <c r="DB6" s="71"/>
      <c r="DC6" s="71"/>
      <c r="DD6" s="422" t="s">
        <v>6</v>
      </c>
      <c r="DE6" s="423"/>
      <c r="DF6" s="423"/>
      <c r="DG6" s="423"/>
      <c r="DH6" s="423"/>
      <c r="DI6" s="423"/>
      <c r="DJ6" s="423"/>
      <c r="DK6" s="423"/>
      <c r="DL6" s="423"/>
      <c r="DM6" s="423"/>
      <c r="DN6" s="423"/>
      <c r="DO6" s="423"/>
      <c r="DP6" s="423"/>
      <c r="DQ6" s="424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1"/>
      <c r="EH6" s="71"/>
      <c r="EI6" s="71"/>
      <c r="EJ6" s="71"/>
      <c r="EK6" s="71"/>
      <c r="EL6" s="71"/>
      <c r="EM6" s="71"/>
      <c r="EN6" s="71"/>
      <c r="EO6" s="71"/>
      <c r="EP6" s="71"/>
      <c r="EQ6" s="71"/>
      <c r="ER6" s="71"/>
      <c r="ES6" s="71"/>
      <c r="ET6" s="71"/>
      <c r="EU6" s="71"/>
      <c r="EV6" s="71"/>
      <c r="EW6" s="71"/>
      <c r="EX6" s="71"/>
      <c r="EY6" s="71"/>
      <c r="EZ6" s="71"/>
      <c r="FA6" s="71"/>
      <c r="FB6" s="71"/>
      <c r="FC6" s="71"/>
      <c r="FD6" s="71"/>
      <c r="FE6" s="71"/>
      <c r="FF6" s="71"/>
      <c r="FG6" s="71"/>
      <c r="FH6" s="71"/>
      <c r="FI6" s="71"/>
      <c r="FJ6" s="71"/>
      <c r="FK6" s="71"/>
      <c r="FL6" s="71"/>
      <c r="FM6" s="71"/>
      <c r="FN6" s="71"/>
      <c r="FO6" s="71"/>
      <c r="FP6" s="71"/>
      <c r="FQ6" s="71"/>
      <c r="FR6" s="71"/>
      <c r="FS6" s="71"/>
      <c r="FT6" s="71"/>
      <c r="FU6" s="71"/>
      <c r="FV6" s="71"/>
      <c r="FW6" s="71"/>
      <c r="FX6" s="71"/>
      <c r="FY6" s="71"/>
      <c r="FZ6" s="71"/>
      <c r="GA6" s="71"/>
      <c r="GB6" s="71"/>
      <c r="GC6" s="71"/>
      <c r="GD6" s="71"/>
      <c r="GE6" s="71"/>
      <c r="GF6" s="71"/>
      <c r="GG6" s="71"/>
      <c r="GH6" s="71"/>
      <c r="GI6" s="71"/>
      <c r="GJ6" s="71"/>
      <c r="GK6" s="71"/>
      <c r="GL6" s="71"/>
      <c r="GM6" s="71"/>
      <c r="GN6" s="71"/>
      <c r="GO6" s="71"/>
      <c r="GP6" s="71"/>
      <c r="GQ6" s="71"/>
      <c r="GR6" s="71"/>
      <c r="GS6" s="71"/>
      <c r="GT6" s="71"/>
      <c r="GU6" s="71"/>
      <c r="GV6" s="71"/>
      <c r="GW6" s="71"/>
      <c r="GX6" s="71"/>
      <c r="GY6" s="71"/>
      <c r="GZ6" s="71"/>
      <c r="HA6" s="71"/>
      <c r="HB6" s="71"/>
      <c r="HC6" s="71"/>
      <c r="HD6" s="71"/>
      <c r="HE6" s="71"/>
      <c r="HF6" s="71"/>
      <c r="HG6" s="71"/>
      <c r="HH6" s="71"/>
      <c r="HI6" s="71"/>
      <c r="HJ6" s="71"/>
      <c r="HK6" s="71"/>
      <c r="HL6" s="71"/>
    </row>
    <row r="7" spans="1:220" ht="6" customHeight="1">
      <c r="A7" s="71"/>
      <c r="B7" s="71"/>
      <c r="C7" s="71"/>
      <c r="D7" s="71"/>
      <c r="E7" s="71"/>
      <c r="F7" s="71"/>
      <c r="G7" s="71"/>
      <c r="H7" s="419"/>
      <c r="I7" s="420"/>
      <c r="J7" s="420"/>
      <c r="K7" s="420"/>
      <c r="L7" s="420"/>
      <c r="M7" s="420"/>
      <c r="N7" s="420"/>
      <c r="O7" s="420"/>
      <c r="P7" s="420"/>
      <c r="Q7" s="420"/>
      <c r="R7" s="420"/>
      <c r="S7" s="421"/>
      <c r="T7" s="71"/>
      <c r="U7" s="71"/>
      <c r="V7" s="71"/>
      <c r="W7" s="71"/>
      <c r="X7" s="70"/>
      <c r="Y7" s="419"/>
      <c r="Z7" s="420"/>
      <c r="AA7" s="420"/>
      <c r="AB7" s="420"/>
      <c r="AC7" s="420"/>
      <c r="AD7" s="420"/>
      <c r="AE7" s="420"/>
      <c r="AF7" s="420"/>
      <c r="AG7" s="420"/>
      <c r="AH7" s="420"/>
      <c r="AI7" s="420"/>
      <c r="AJ7" s="420"/>
      <c r="AK7" s="421"/>
      <c r="AL7" s="72"/>
      <c r="AM7" s="72"/>
      <c r="AN7" s="72"/>
      <c r="AO7" s="419"/>
      <c r="AP7" s="420"/>
      <c r="AQ7" s="420"/>
      <c r="AR7" s="420"/>
      <c r="AS7" s="420"/>
      <c r="AT7" s="420"/>
      <c r="AU7" s="420"/>
      <c r="AV7" s="420"/>
      <c r="AW7" s="420"/>
      <c r="AX7" s="420"/>
      <c r="AY7" s="420"/>
      <c r="AZ7" s="420"/>
      <c r="BA7" s="421"/>
      <c r="BB7" s="72"/>
      <c r="BC7" s="72"/>
      <c r="BD7" s="72"/>
      <c r="BE7" s="72"/>
      <c r="BF7" s="419"/>
      <c r="BG7" s="420"/>
      <c r="BH7" s="420"/>
      <c r="BI7" s="420"/>
      <c r="BJ7" s="420"/>
      <c r="BK7" s="420"/>
      <c r="BL7" s="420"/>
      <c r="BM7" s="420"/>
      <c r="BN7" s="420"/>
      <c r="BO7" s="420"/>
      <c r="BP7" s="420"/>
      <c r="BQ7" s="420"/>
      <c r="BR7" s="421"/>
      <c r="BS7" s="72"/>
      <c r="BT7" s="72"/>
      <c r="BU7" s="72"/>
      <c r="BV7" s="72"/>
      <c r="BW7" s="419"/>
      <c r="BX7" s="420"/>
      <c r="BY7" s="420"/>
      <c r="BZ7" s="420"/>
      <c r="CA7" s="420"/>
      <c r="CB7" s="420"/>
      <c r="CC7" s="420"/>
      <c r="CD7" s="420"/>
      <c r="CE7" s="420"/>
      <c r="CF7" s="420"/>
      <c r="CG7" s="420"/>
      <c r="CH7" s="420"/>
      <c r="CI7" s="421"/>
      <c r="CJ7" s="72"/>
      <c r="CK7" s="72"/>
      <c r="CL7" s="72"/>
      <c r="CM7" s="419"/>
      <c r="CN7" s="420"/>
      <c r="CO7" s="420"/>
      <c r="CP7" s="420"/>
      <c r="CQ7" s="420"/>
      <c r="CR7" s="420"/>
      <c r="CS7" s="420"/>
      <c r="CT7" s="420"/>
      <c r="CU7" s="420"/>
      <c r="CV7" s="420"/>
      <c r="CW7" s="420"/>
      <c r="CX7" s="420"/>
      <c r="CY7" s="421"/>
      <c r="CZ7" s="71"/>
      <c r="DA7" s="71"/>
      <c r="DB7" s="71"/>
      <c r="DC7" s="71"/>
      <c r="DD7" s="425"/>
      <c r="DE7" s="426"/>
      <c r="DF7" s="426"/>
      <c r="DG7" s="426"/>
      <c r="DH7" s="426"/>
      <c r="DI7" s="426"/>
      <c r="DJ7" s="426"/>
      <c r="DK7" s="426"/>
      <c r="DL7" s="426"/>
      <c r="DM7" s="426"/>
      <c r="DN7" s="426"/>
      <c r="DO7" s="426"/>
      <c r="DP7" s="426"/>
      <c r="DQ7" s="427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  <c r="EY7" s="71"/>
      <c r="EZ7" s="71"/>
      <c r="FA7" s="71"/>
      <c r="FB7" s="71"/>
      <c r="FC7" s="71"/>
      <c r="FD7" s="71"/>
      <c r="FE7" s="71"/>
      <c r="FF7" s="71"/>
      <c r="FG7" s="71"/>
      <c r="FH7" s="71"/>
      <c r="FI7" s="71"/>
      <c r="FJ7" s="71"/>
      <c r="FK7" s="71"/>
      <c r="FL7" s="71"/>
      <c r="FM7" s="71"/>
      <c r="FN7" s="71"/>
      <c r="FO7" s="71"/>
      <c r="FP7" s="71"/>
      <c r="FQ7" s="71"/>
      <c r="FR7" s="71"/>
      <c r="FS7" s="71"/>
      <c r="FT7" s="71"/>
      <c r="FU7" s="71"/>
      <c r="FV7" s="71"/>
      <c r="FW7" s="71"/>
      <c r="FX7" s="71"/>
      <c r="FY7" s="71"/>
      <c r="FZ7" s="71"/>
      <c r="GA7" s="71"/>
      <c r="GB7" s="71"/>
      <c r="GC7" s="71"/>
      <c r="GD7" s="71"/>
      <c r="GE7" s="71"/>
      <c r="GF7" s="71"/>
      <c r="GG7" s="71"/>
      <c r="GH7" s="71"/>
      <c r="GI7" s="71"/>
      <c r="GJ7" s="71"/>
      <c r="GK7" s="71"/>
      <c r="GL7" s="71"/>
      <c r="GM7" s="71"/>
      <c r="GN7" s="71"/>
      <c r="GO7" s="71"/>
      <c r="GP7" s="71"/>
      <c r="GQ7" s="71"/>
      <c r="GR7" s="71"/>
      <c r="GS7" s="71"/>
      <c r="GT7" s="71"/>
      <c r="GU7" s="71"/>
      <c r="GV7" s="71"/>
      <c r="GW7" s="71"/>
      <c r="GX7" s="71"/>
      <c r="GY7" s="71"/>
      <c r="GZ7" s="71"/>
      <c r="HA7" s="71"/>
      <c r="HB7" s="71"/>
      <c r="HC7" s="71"/>
      <c r="HD7" s="71"/>
      <c r="HE7" s="71"/>
      <c r="HF7" s="71"/>
      <c r="HG7" s="71"/>
      <c r="HH7" s="71"/>
      <c r="HI7" s="71"/>
      <c r="HJ7" s="71"/>
      <c r="HK7" s="71"/>
      <c r="HL7" s="71"/>
    </row>
    <row r="8" spans="1:220" ht="7" customHeight="1">
      <c r="A8" s="71"/>
      <c r="B8" s="71"/>
      <c r="C8" s="71"/>
      <c r="D8" s="71"/>
      <c r="E8" s="71"/>
      <c r="F8" s="71"/>
      <c r="G8" s="71"/>
      <c r="H8" s="434" t="s">
        <v>7</v>
      </c>
      <c r="I8" s="429"/>
      <c r="J8" s="429"/>
      <c r="K8" s="430"/>
      <c r="L8" s="434" t="s">
        <v>8</v>
      </c>
      <c r="M8" s="429"/>
      <c r="N8" s="429"/>
      <c r="O8" s="430"/>
      <c r="P8" s="434" t="s">
        <v>9</v>
      </c>
      <c r="Q8" s="429"/>
      <c r="R8" s="429"/>
      <c r="S8" s="430"/>
      <c r="T8" s="71"/>
      <c r="U8" s="71"/>
      <c r="V8" s="71"/>
      <c r="W8" s="71"/>
      <c r="X8" s="70"/>
      <c r="Y8" s="422">
        <v>0</v>
      </c>
      <c r="Z8" s="423"/>
      <c r="AA8" s="423"/>
      <c r="AB8" s="424"/>
      <c r="AC8" s="422">
        <v>0</v>
      </c>
      <c r="AD8" s="423"/>
      <c r="AE8" s="423"/>
      <c r="AF8" s="424"/>
      <c r="AG8" s="448">
        <v>0</v>
      </c>
      <c r="AH8" s="449"/>
      <c r="AI8" s="449"/>
      <c r="AJ8" s="449"/>
      <c r="AK8" s="450"/>
      <c r="AL8" s="70"/>
      <c r="AM8" s="70"/>
      <c r="AN8" s="70"/>
      <c r="AO8" s="460">
        <v>0</v>
      </c>
      <c r="AP8" s="461"/>
      <c r="AQ8" s="461"/>
      <c r="AR8" s="462"/>
      <c r="AS8" s="422">
        <v>0</v>
      </c>
      <c r="AT8" s="423"/>
      <c r="AU8" s="423"/>
      <c r="AV8" s="424"/>
      <c r="AW8" s="448">
        <v>0</v>
      </c>
      <c r="AX8" s="449"/>
      <c r="AY8" s="449"/>
      <c r="AZ8" s="449"/>
      <c r="BA8" s="450"/>
      <c r="BB8" s="70"/>
      <c r="BC8" s="70"/>
      <c r="BD8" s="70"/>
      <c r="BE8" s="71"/>
      <c r="BF8" s="422">
        <v>0</v>
      </c>
      <c r="BG8" s="423"/>
      <c r="BH8" s="423"/>
      <c r="BI8" s="424"/>
      <c r="BJ8" s="422">
        <v>0</v>
      </c>
      <c r="BK8" s="423"/>
      <c r="BL8" s="423"/>
      <c r="BM8" s="424"/>
      <c r="BN8" s="448">
        <v>0</v>
      </c>
      <c r="BO8" s="449"/>
      <c r="BP8" s="449"/>
      <c r="BQ8" s="449"/>
      <c r="BR8" s="450"/>
      <c r="BS8" s="70"/>
      <c r="BT8" s="70"/>
      <c r="BU8" s="70"/>
      <c r="BV8" s="71"/>
      <c r="BW8" s="422">
        <v>0</v>
      </c>
      <c r="BX8" s="423"/>
      <c r="BY8" s="423"/>
      <c r="BZ8" s="424"/>
      <c r="CA8" s="422">
        <v>0</v>
      </c>
      <c r="CB8" s="423"/>
      <c r="CC8" s="423"/>
      <c r="CD8" s="424"/>
      <c r="CE8" s="448">
        <v>0</v>
      </c>
      <c r="CF8" s="449"/>
      <c r="CG8" s="449"/>
      <c r="CH8" s="449"/>
      <c r="CI8" s="450"/>
      <c r="CJ8" s="70"/>
      <c r="CK8" s="70"/>
      <c r="CL8" s="71"/>
      <c r="CM8" s="442">
        <v>0</v>
      </c>
      <c r="CN8" s="443"/>
      <c r="CO8" s="443"/>
      <c r="CP8" s="444"/>
      <c r="CQ8" s="422">
        <v>0</v>
      </c>
      <c r="CR8" s="423"/>
      <c r="CS8" s="423"/>
      <c r="CT8" s="424"/>
      <c r="CU8" s="448">
        <v>0</v>
      </c>
      <c r="CV8" s="449"/>
      <c r="CW8" s="449"/>
      <c r="CX8" s="449"/>
      <c r="CY8" s="450"/>
      <c r="CZ8" s="71"/>
      <c r="DA8" s="71"/>
      <c r="DB8" s="71"/>
      <c r="DC8" s="71"/>
      <c r="DD8" s="436">
        <v>0</v>
      </c>
      <c r="DE8" s="437"/>
      <c r="DF8" s="437"/>
      <c r="DG8" s="438"/>
      <c r="DH8" s="442">
        <v>0</v>
      </c>
      <c r="DI8" s="443"/>
      <c r="DJ8" s="443"/>
      <c r="DK8" s="444"/>
      <c r="DL8" s="448">
        <v>0</v>
      </c>
      <c r="DM8" s="449"/>
      <c r="DN8" s="449"/>
      <c r="DO8" s="449"/>
      <c r="DP8" s="449"/>
      <c r="DQ8" s="450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/>
      <c r="HG8" s="71"/>
      <c r="HH8" s="71"/>
      <c r="HI8" s="71"/>
      <c r="HJ8" s="71"/>
      <c r="HK8" s="71"/>
      <c r="HL8" s="71"/>
    </row>
    <row r="9" spans="1:220" ht="7" customHeight="1">
      <c r="A9" s="71"/>
      <c r="B9" s="71"/>
      <c r="C9" s="71"/>
      <c r="D9" s="71"/>
      <c r="E9" s="71"/>
      <c r="F9" s="71"/>
      <c r="G9" s="71"/>
      <c r="H9" s="435"/>
      <c r="I9" s="432"/>
      <c r="J9" s="432"/>
      <c r="K9" s="433"/>
      <c r="L9" s="435"/>
      <c r="M9" s="432"/>
      <c r="N9" s="432"/>
      <c r="O9" s="433"/>
      <c r="P9" s="435"/>
      <c r="Q9" s="432"/>
      <c r="R9" s="432"/>
      <c r="S9" s="433"/>
      <c r="T9" s="71"/>
      <c r="U9" s="71"/>
      <c r="V9" s="71"/>
      <c r="W9" s="71"/>
      <c r="X9" s="70"/>
      <c r="Y9" s="425"/>
      <c r="Z9" s="426"/>
      <c r="AA9" s="426"/>
      <c r="AB9" s="427"/>
      <c r="AC9" s="425"/>
      <c r="AD9" s="426"/>
      <c r="AE9" s="426"/>
      <c r="AF9" s="427"/>
      <c r="AG9" s="451"/>
      <c r="AH9" s="452"/>
      <c r="AI9" s="452"/>
      <c r="AJ9" s="452"/>
      <c r="AK9" s="453"/>
      <c r="AL9" s="70"/>
      <c r="AM9" s="70"/>
      <c r="AN9" s="70"/>
      <c r="AO9" s="463"/>
      <c r="AP9" s="464"/>
      <c r="AQ9" s="464"/>
      <c r="AR9" s="465"/>
      <c r="AS9" s="425"/>
      <c r="AT9" s="426"/>
      <c r="AU9" s="426"/>
      <c r="AV9" s="427"/>
      <c r="AW9" s="451"/>
      <c r="AX9" s="452"/>
      <c r="AY9" s="452"/>
      <c r="AZ9" s="452"/>
      <c r="BA9" s="453"/>
      <c r="BB9" s="70"/>
      <c r="BC9" s="70"/>
      <c r="BD9" s="70"/>
      <c r="BE9" s="71"/>
      <c r="BF9" s="425"/>
      <c r="BG9" s="426"/>
      <c r="BH9" s="426"/>
      <c r="BI9" s="427"/>
      <c r="BJ9" s="425"/>
      <c r="BK9" s="426"/>
      <c r="BL9" s="426"/>
      <c r="BM9" s="427"/>
      <c r="BN9" s="451"/>
      <c r="BO9" s="452"/>
      <c r="BP9" s="452"/>
      <c r="BQ9" s="452"/>
      <c r="BR9" s="453"/>
      <c r="BS9" s="70"/>
      <c r="BT9" s="70"/>
      <c r="BU9" s="70"/>
      <c r="BV9" s="71"/>
      <c r="BW9" s="425"/>
      <c r="BX9" s="426"/>
      <c r="BY9" s="426"/>
      <c r="BZ9" s="427"/>
      <c r="CA9" s="425"/>
      <c r="CB9" s="426"/>
      <c r="CC9" s="426"/>
      <c r="CD9" s="427"/>
      <c r="CE9" s="451"/>
      <c r="CF9" s="452"/>
      <c r="CG9" s="452"/>
      <c r="CH9" s="452"/>
      <c r="CI9" s="453"/>
      <c r="CJ9" s="70"/>
      <c r="CK9" s="70"/>
      <c r="CL9" s="71"/>
      <c r="CM9" s="445"/>
      <c r="CN9" s="446"/>
      <c r="CO9" s="446"/>
      <c r="CP9" s="447"/>
      <c r="CQ9" s="425"/>
      <c r="CR9" s="426"/>
      <c r="CS9" s="426"/>
      <c r="CT9" s="427"/>
      <c r="CU9" s="451"/>
      <c r="CV9" s="452"/>
      <c r="CW9" s="452"/>
      <c r="CX9" s="452"/>
      <c r="CY9" s="453"/>
      <c r="CZ9" s="71"/>
      <c r="DA9" s="71"/>
      <c r="DB9" s="71"/>
      <c r="DC9" s="71"/>
      <c r="DD9" s="439"/>
      <c r="DE9" s="440"/>
      <c r="DF9" s="440"/>
      <c r="DG9" s="441"/>
      <c r="DH9" s="445"/>
      <c r="DI9" s="446"/>
      <c r="DJ9" s="446"/>
      <c r="DK9" s="447"/>
      <c r="DL9" s="451"/>
      <c r="DM9" s="452"/>
      <c r="DN9" s="452"/>
      <c r="DO9" s="452"/>
      <c r="DP9" s="452"/>
      <c r="DQ9" s="453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  <c r="EY9" s="71"/>
      <c r="EZ9" s="71"/>
      <c r="FA9" s="71"/>
      <c r="FB9" s="71"/>
      <c r="FC9" s="71"/>
      <c r="FD9" s="71"/>
      <c r="FE9" s="71"/>
      <c r="FF9" s="71"/>
      <c r="FG9" s="71"/>
      <c r="FH9" s="71"/>
      <c r="FI9" s="71"/>
      <c r="FJ9" s="71"/>
      <c r="FK9" s="71"/>
      <c r="FL9" s="71"/>
      <c r="FM9" s="71"/>
      <c r="FN9" s="71"/>
      <c r="FO9" s="71"/>
      <c r="FP9" s="71"/>
      <c r="FQ9" s="71"/>
      <c r="FR9" s="71"/>
      <c r="FS9" s="71"/>
      <c r="FT9" s="71"/>
      <c r="FU9" s="71"/>
      <c r="FV9" s="71"/>
      <c r="FW9" s="71"/>
      <c r="FX9" s="71"/>
      <c r="FY9" s="71"/>
      <c r="FZ9" s="71"/>
      <c r="GA9" s="71"/>
      <c r="GB9" s="71"/>
      <c r="GC9" s="71"/>
      <c r="GD9" s="71"/>
      <c r="GE9" s="71"/>
      <c r="GF9" s="71"/>
      <c r="GG9" s="71"/>
      <c r="GH9" s="71"/>
      <c r="GI9" s="71"/>
      <c r="GJ9" s="71"/>
      <c r="GK9" s="71"/>
      <c r="GL9" s="71"/>
      <c r="GM9" s="71"/>
      <c r="GN9" s="71"/>
      <c r="GO9" s="71"/>
      <c r="GP9" s="71"/>
      <c r="GQ9" s="71"/>
      <c r="GR9" s="71"/>
      <c r="GS9" s="71"/>
      <c r="GT9" s="71"/>
      <c r="GU9" s="71"/>
      <c r="GV9" s="71"/>
      <c r="GW9" s="71"/>
      <c r="GX9" s="71"/>
      <c r="GY9" s="71"/>
      <c r="GZ9" s="71"/>
      <c r="HA9" s="71"/>
      <c r="HB9" s="71"/>
      <c r="HC9" s="71"/>
      <c r="HD9" s="71"/>
      <c r="HE9" s="71"/>
      <c r="HF9" s="71"/>
      <c r="HG9" s="71"/>
      <c r="HH9" s="71"/>
      <c r="HI9" s="71"/>
      <c r="HJ9" s="71"/>
      <c r="HK9" s="71"/>
      <c r="HL9" s="71"/>
    </row>
    <row r="10" spans="1:220" ht="6" customHeight="1">
      <c r="A10" s="71"/>
      <c r="B10" s="71"/>
      <c r="C10" s="71"/>
      <c r="D10" s="71"/>
      <c r="E10" s="71"/>
      <c r="F10" s="71"/>
      <c r="G10" s="71"/>
      <c r="H10" s="71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1"/>
      <c r="AD10" s="71"/>
      <c r="AE10" s="71"/>
      <c r="AF10" s="71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1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1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1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1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1"/>
      <c r="DI10" s="71"/>
      <c r="DJ10" s="71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71"/>
      <c r="DZ10" s="71"/>
      <c r="EA10" s="71"/>
      <c r="EB10" s="71"/>
      <c r="EC10" s="71"/>
      <c r="ED10" s="71"/>
      <c r="EE10" s="71"/>
      <c r="EF10" s="71"/>
      <c r="EG10" s="71"/>
      <c r="EH10" s="71"/>
      <c r="EI10" s="71"/>
      <c r="EJ10" s="71"/>
      <c r="EK10" s="71"/>
      <c r="EL10" s="71"/>
      <c r="EM10" s="71"/>
      <c r="EN10" s="71"/>
      <c r="EO10" s="71"/>
      <c r="EP10" s="71"/>
      <c r="EQ10" s="71"/>
      <c r="ER10" s="71"/>
      <c r="ES10" s="71"/>
      <c r="ET10" s="71"/>
      <c r="EU10" s="71"/>
      <c r="EV10" s="71"/>
      <c r="EW10" s="71"/>
      <c r="EX10" s="71"/>
      <c r="EY10" s="71"/>
      <c r="EZ10" s="71"/>
      <c r="FA10" s="71"/>
      <c r="FB10" s="71"/>
      <c r="FC10" s="71"/>
      <c r="FD10" s="71"/>
      <c r="FE10" s="71"/>
      <c r="FF10" s="71"/>
      <c r="FG10" s="71"/>
      <c r="FH10" s="71"/>
      <c r="FI10" s="71"/>
      <c r="FJ10" s="71"/>
      <c r="FK10" s="71"/>
      <c r="FL10" s="71"/>
      <c r="FM10" s="71"/>
      <c r="FN10" s="71"/>
      <c r="FO10" s="71"/>
      <c r="FP10" s="71"/>
      <c r="FQ10" s="71"/>
      <c r="FR10" s="71"/>
      <c r="FS10" s="71"/>
      <c r="FT10" s="71"/>
      <c r="FU10" s="71"/>
      <c r="FV10" s="71"/>
      <c r="FW10" s="71"/>
      <c r="FX10" s="71"/>
      <c r="FY10" s="71"/>
      <c r="FZ10" s="71"/>
      <c r="GA10" s="71"/>
      <c r="GB10" s="71"/>
      <c r="GC10" s="71"/>
      <c r="GD10" s="71"/>
      <c r="GE10" s="71"/>
      <c r="GF10" s="71"/>
      <c r="GG10" s="71"/>
      <c r="GH10" s="71"/>
      <c r="GI10" s="71"/>
      <c r="GJ10" s="71"/>
      <c r="GK10" s="71"/>
      <c r="GL10" s="71"/>
      <c r="GM10" s="71"/>
      <c r="GN10" s="71"/>
      <c r="GO10" s="71"/>
      <c r="GP10" s="71"/>
      <c r="GQ10" s="71"/>
      <c r="GR10" s="71"/>
      <c r="GS10" s="71"/>
      <c r="GT10" s="71"/>
      <c r="GU10" s="71"/>
      <c r="GV10" s="71"/>
      <c r="GW10" s="71"/>
      <c r="GX10" s="71"/>
      <c r="GY10" s="71"/>
      <c r="GZ10" s="71"/>
      <c r="HA10" s="71"/>
      <c r="HB10" s="71"/>
      <c r="HC10" s="71"/>
      <c r="HD10" s="71"/>
      <c r="HE10" s="71"/>
      <c r="HF10" s="71"/>
      <c r="HG10" s="71"/>
      <c r="HH10" s="71"/>
      <c r="HI10" s="71"/>
      <c r="HJ10" s="71"/>
      <c r="HK10" s="71"/>
      <c r="HL10" s="71"/>
    </row>
    <row r="11" spans="1:220" ht="6" customHeight="1" thickBot="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  <c r="DY11" s="71"/>
      <c r="DZ11" s="71"/>
      <c r="EA11" s="71"/>
      <c r="EB11" s="71"/>
      <c r="EC11" s="71"/>
      <c r="ED11" s="71"/>
      <c r="EE11" s="71"/>
      <c r="EF11" s="71"/>
      <c r="EG11" s="71"/>
      <c r="EH11" s="71"/>
      <c r="EI11" s="71"/>
      <c r="EJ11" s="71"/>
      <c r="EK11" s="71"/>
      <c r="EL11" s="71"/>
      <c r="EM11" s="71"/>
      <c r="EN11" s="71"/>
      <c r="EO11" s="71"/>
      <c r="EP11" s="71"/>
      <c r="EQ11" s="71"/>
      <c r="ER11" s="71"/>
      <c r="ES11" s="71"/>
      <c r="ET11" s="71"/>
      <c r="EU11" s="71"/>
      <c r="EV11" s="71"/>
      <c r="EW11" s="71"/>
      <c r="EX11" s="71"/>
      <c r="EY11" s="71"/>
      <c r="EZ11" s="71"/>
      <c r="FA11" s="71"/>
      <c r="FB11" s="71"/>
      <c r="FC11" s="71"/>
      <c r="FD11" s="71"/>
      <c r="FE11" s="71"/>
      <c r="FF11" s="71"/>
      <c r="FG11" s="71"/>
      <c r="FH11" s="71"/>
      <c r="FI11" s="71"/>
      <c r="FJ11" s="71"/>
      <c r="FK11" s="71"/>
      <c r="FL11" s="71"/>
      <c r="FM11" s="71"/>
      <c r="FN11" s="71"/>
      <c r="FO11" s="71"/>
      <c r="FP11" s="71"/>
      <c r="FQ11" s="71"/>
      <c r="FR11" s="71"/>
      <c r="FS11" s="71"/>
      <c r="FT11" s="71"/>
      <c r="FU11" s="71"/>
      <c r="FV11" s="71"/>
      <c r="FW11" s="71"/>
      <c r="FX11" s="71"/>
      <c r="FY11" s="71"/>
      <c r="FZ11" s="71"/>
      <c r="GA11" s="71"/>
      <c r="GB11" s="71"/>
      <c r="GC11" s="71"/>
      <c r="GD11" s="71"/>
      <c r="GE11" s="71"/>
      <c r="GF11" s="71"/>
      <c r="GG11" s="71"/>
      <c r="GH11" s="71"/>
      <c r="GI11" s="71"/>
      <c r="GJ11" s="71"/>
      <c r="GK11" s="71"/>
      <c r="GL11" s="71"/>
      <c r="GM11" s="71"/>
      <c r="GN11" s="71"/>
      <c r="GO11" s="71"/>
      <c r="GP11" s="71"/>
      <c r="GQ11" s="71"/>
      <c r="GR11" s="71"/>
      <c r="GS11" s="71"/>
      <c r="GT11" s="71"/>
      <c r="GU11" s="71"/>
      <c r="GV11" s="71"/>
      <c r="GW11" s="71"/>
      <c r="GX11" s="71"/>
      <c r="GY11" s="71"/>
      <c r="GZ11" s="71"/>
      <c r="HA11" s="71"/>
      <c r="HB11" s="71"/>
      <c r="HC11" s="71"/>
      <c r="HD11" s="71"/>
      <c r="HE11" s="71"/>
      <c r="HF11" s="71"/>
      <c r="HG11" s="71"/>
      <c r="HH11" s="71"/>
      <c r="HI11" s="71"/>
      <c r="HJ11" s="71"/>
      <c r="HK11" s="71"/>
      <c r="HL11" s="71"/>
    </row>
    <row r="12" spans="1:220" ht="6" customHeight="1">
      <c r="A12" s="454" t="s">
        <v>1</v>
      </c>
      <c r="B12" s="455"/>
      <c r="C12" s="455"/>
      <c r="D12" s="455"/>
      <c r="E12" s="455"/>
      <c r="F12" s="455"/>
      <c r="G12" s="455"/>
      <c r="H12" s="455"/>
      <c r="I12" s="455"/>
      <c r="J12" s="455"/>
      <c r="K12" s="455"/>
      <c r="L12" s="455"/>
      <c r="M12" s="455"/>
      <c r="N12" s="455"/>
      <c r="O12" s="455"/>
      <c r="P12" s="455"/>
      <c r="Q12" s="455"/>
      <c r="R12" s="455"/>
      <c r="S12" s="455"/>
      <c r="T12" s="455"/>
      <c r="U12" s="455"/>
      <c r="V12" s="455"/>
      <c r="W12" s="455"/>
      <c r="X12" s="455"/>
      <c r="Y12" s="455"/>
      <c r="Z12" s="455"/>
      <c r="AA12" s="455"/>
      <c r="AB12" s="455"/>
      <c r="AC12" s="455"/>
      <c r="AD12" s="455"/>
      <c r="AE12" s="455"/>
      <c r="AF12" s="455"/>
      <c r="AG12" s="455"/>
      <c r="AH12" s="455"/>
      <c r="AI12" s="455"/>
      <c r="AJ12" s="455"/>
      <c r="AK12" s="455"/>
      <c r="AL12" s="455"/>
      <c r="AM12" s="455"/>
      <c r="AN12" s="456"/>
      <c r="AO12" s="75"/>
      <c r="AP12" s="75"/>
      <c r="AQ12" s="75"/>
      <c r="AR12" s="71"/>
      <c r="AS12" s="454" t="s">
        <v>2</v>
      </c>
      <c r="AT12" s="455"/>
      <c r="AU12" s="455"/>
      <c r="AV12" s="455"/>
      <c r="AW12" s="455"/>
      <c r="AX12" s="455"/>
      <c r="AY12" s="455"/>
      <c r="AZ12" s="455"/>
      <c r="BA12" s="455"/>
      <c r="BB12" s="455"/>
      <c r="BC12" s="455"/>
      <c r="BD12" s="455"/>
      <c r="BE12" s="455"/>
      <c r="BF12" s="455"/>
      <c r="BG12" s="455"/>
      <c r="BH12" s="455"/>
      <c r="BI12" s="455"/>
      <c r="BJ12" s="455"/>
      <c r="BK12" s="455"/>
      <c r="BL12" s="455"/>
      <c r="BM12" s="455"/>
      <c r="BN12" s="455"/>
      <c r="BO12" s="455"/>
      <c r="BP12" s="455"/>
      <c r="BQ12" s="455"/>
      <c r="BR12" s="455"/>
      <c r="BS12" s="455"/>
      <c r="BT12" s="455"/>
      <c r="BU12" s="455"/>
      <c r="BV12" s="455"/>
      <c r="BW12" s="455"/>
      <c r="BX12" s="455"/>
      <c r="BY12" s="455"/>
      <c r="BZ12" s="455"/>
      <c r="CA12" s="455"/>
      <c r="CB12" s="455"/>
      <c r="CC12" s="455"/>
      <c r="CD12" s="455"/>
      <c r="CE12" s="455"/>
      <c r="CF12" s="456"/>
      <c r="CG12" s="75"/>
      <c r="CH12" s="75"/>
      <c r="CI12" s="75"/>
      <c r="CJ12" s="75"/>
      <c r="CK12" s="454" t="s">
        <v>10</v>
      </c>
      <c r="CL12" s="455"/>
      <c r="CM12" s="455"/>
      <c r="CN12" s="455"/>
      <c r="CO12" s="455"/>
      <c r="CP12" s="455"/>
      <c r="CQ12" s="455"/>
      <c r="CR12" s="455"/>
      <c r="CS12" s="455"/>
      <c r="CT12" s="455"/>
      <c r="CU12" s="455"/>
      <c r="CV12" s="455"/>
      <c r="CW12" s="455"/>
      <c r="CX12" s="455"/>
      <c r="CY12" s="455"/>
      <c r="CZ12" s="455"/>
      <c r="DA12" s="455"/>
      <c r="DB12" s="455"/>
      <c r="DC12" s="455"/>
      <c r="DD12" s="455"/>
      <c r="DE12" s="455"/>
      <c r="DF12" s="455"/>
      <c r="DG12" s="455"/>
      <c r="DH12" s="455"/>
      <c r="DI12" s="455"/>
      <c r="DJ12" s="455"/>
      <c r="DK12" s="455"/>
      <c r="DL12" s="455"/>
      <c r="DM12" s="455"/>
      <c r="DN12" s="455"/>
      <c r="DO12" s="455"/>
      <c r="DP12" s="455"/>
      <c r="DQ12" s="455"/>
      <c r="DR12" s="455"/>
      <c r="DS12" s="455"/>
      <c r="DT12" s="455"/>
      <c r="DU12" s="455"/>
      <c r="DV12" s="455"/>
      <c r="DW12" s="455"/>
      <c r="DX12" s="456"/>
      <c r="DY12" s="71"/>
      <c r="DZ12" s="71"/>
      <c r="EA12" s="71"/>
      <c r="EB12" s="71"/>
      <c r="EC12" s="71"/>
      <c r="ED12" s="71"/>
      <c r="EE12" s="71"/>
      <c r="EF12" s="71"/>
      <c r="EG12" s="71"/>
      <c r="EH12" s="71"/>
      <c r="EI12" s="71"/>
      <c r="EJ12" s="71"/>
      <c r="EK12" s="71"/>
      <c r="EL12" s="71"/>
      <c r="EM12" s="71"/>
      <c r="EN12" s="71"/>
      <c r="EO12" s="71"/>
      <c r="EP12" s="71"/>
      <c r="EQ12" s="71"/>
      <c r="ER12" s="71"/>
      <c r="ES12" s="71"/>
      <c r="ET12" s="71"/>
      <c r="EU12" s="71"/>
      <c r="EV12" s="71"/>
      <c r="EW12" s="71"/>
      <c r="EX12" s="71"/>
      <c r="EY12" s="71"/>
      <c r="EZ12" s="71"/>
      <c r="FA12" s="71"/>
      <c r="FB12" s="71"/>
      <c r="FC12" s="71"/>
      <c r="FD12" s="71"/>
      <c r="FE12" s="71"/>
      <c r="FF12" s="71"/>
      <c r="FG12" s="71"/>
      <c r="FH12" s="71"/>
      <c r="FI12" s="71"/>
      <c r="FJ12" s="71"/>
      <c r="FK12" s="71"/>
      <c r="FL12" s="71"/>
      <c r="FM12" s="71"/>
      <c r="FN12" s="71"/>
      <c r="FO12" s="71"/>
      <c r="FP12" s="71"/>
      <c r="FQ12" s="71"/>
      <c r="FR12" s="71"/>
      <c r="FS12" s="71"/>
      <c r="FT12" s="71"/>
      <c r="FU12" s="71"/>
      <c r="FV12" s="71"/>
      <c r="FW12" s="71"/>
      <c r="FX12" s="71"/>
      <c r="FY12" s="71"/>
      <c r="FZ12" s="71"/>
      <c r="GA12" s="71"/>
      <c r="GB12" s="71"/>
      <c r="GC12" s="71"/>
      <c r="GD12" s="71"/>
      <c r="GE12" s="71"/>
      <c r="GF12" s="71"/>
      <c r="GG12" s="71"/>
      <c r="GH12" s="71"/>
      <c r="GI12" s="71"/>
      <c r="GJ12" s="71"/>
      <c r="GK12" s="71"/>
      <c r="GL12" s="71"/>
      <c r="GM12" s="71"/>
      <c r="GN12" s="71"/>
      <c r="GO12" s="71"/>
      <c r="GP12" s="71"/>
      <c r="GQ12" s="71"/>
      <c r="GR12" s="71"/>
      <c r="GS12" s="71"/>
      <c r="GT12" s="71"/>
      <c r="GU12" s="71"/>
      <c r="GV12" s="71"/>
      <c r="GW12" s="71"/>
      <c r="GX12" s="71"/>
      <c r="GY12" s="71"/>
      <c r="GZ12" s="71"/>
      <c r="HA12" s="71"/>
      <c r="HB12" s="71"/>
      <c r="HC12" s="71"/>
      <c r="HD12" s="71"/>
      <c r="HE12" s="71"/>
      <c r="HF12" s="71"/>
      <c r="HG12" s="71"/>
      <c r="HH12" s="71"/>
      <c r="HI12" s="71"/>
      <c r="HJ12" s="71"/>
      <c r="HK12" s="71"/>
      <c r="HL12" s="71"/>
    </row>
    <row r="13" spans="1:220" ht="6" customHeight="1">
      <c r="A13" s="457"/>
      <c r="B13" s="458"/>
      <c r="C13" s="458"/>
      <c r="D13" s="458"/>
      <c r="E13" s="458"/>
      <c r="F13" s="458"/>
      <c r="G13" s="458"/>
      <c r="H13" s="458"/>
      <c r="I13" s="458"/>
      <c r="J13" s="458"/>
      <c r="K13" s="458"/>
      <c r="L13" s="458"/>
      <c r="M13" s="458"/>
      <c r="N13" s="458"/>
      <c r="O13" s="458"/>
      <c r="P13" s="458"/>
      <c r="Q13" s="458"/>
      <c r="R13" s="458"/>
      <c r="S13" s="458"/>
      <c r="T13" s="458"/>
      <c r="U13" s="458"/>
      <c r="V13" s="458"/>
      <c r="W13" s="458"/>
      <c r="X13" s="458"/>
      <c r="Y13" s="458"/>
      <c r="Z13" s="458"/>
      <c r="AA13" s="458"/>
      <c r="AB13" s="458"/>
      <c r="AC13" s="458"/>
      <c r="AD13" s="458"/>
      <c r="AE13" s="458"/>
      <c r="AF13" s="458"/>
      <c r="AG13" s="458"/>
      <c r="AH13" s="458"/>
      <c r="AI13" s="458"/>
      <c r="AJ13" s="458"/>
      <c r="AK13" s="458"/>
      <c r="AL13" s="458"/>
      <c r="AM13" s="458"/>
      <c r="AN13" s="459"/>
      <c r="AO13" s="75"/>
      <c r="AP13" s="75"/>
      <c r="AQ13" s="75"/>
      <c r="AR13" s="71"/>
      <c r="AS13" s="457"/>
      <c r="AT13" s="458"/>
      <c r="AU13" s="458"/>
      <c r="AV13" s="458"/>
      <c r="AW13" s="458"/>
      <c r="AX13" s="458"/>
      <c r="AY13" s="458"/>
      <c r="AZ13" s="458"/>
      <c r="BA13" s="458"/>
      <c r="BB13" s="458"/>
      <c r="BC13" s="458"/>
      <c r="BD13" s="458"/>
      <c r="BE13" s="458"/>
      <c r="BF13" s="458"/>
      <c r="BG13" s="458"/>
      <c r="BH13" s="458"/>
      <c r="BI13" s="458"/>
      <c r="BJ13" s="458"/>
      <c r="BK13" s="458"/>
      <c r="BL13" s="458"/>
      <c r="BM13" s="458"/>
      <c r="BN13" s="458"/>
      <c r="BO13" s="458"/>
      <c r="BP13" s="458"/>
      <c r="BQ13" s="458"/>
      <c r="BR13" s="458"/>
      <c r="BS13" s="458"/>
      <c r="BT13" s="458"/>
      <c r="BU13" s="458"/>
      <c r="BV13" s="458"/>
      <c r="BW13" s="458"/>
      <c r="BX13" s="458"/>
      <c r="BY13" s="458"/>
      <c r="BZ13" s="458"/>
      <c r="CA13" s="458"/>
      <c r="CB13" s="458"/>
      <c r="CC13" s="458"/>
      <c r="CD13" s="458"/>
      <c r="CE13" s="458"/>
      <c r="CF13" s="459"/>
      <c r="CG13" s="75"/>
      <c r="CH13" s="75"/>
      <c r="CI13" s="75"/>
      <c r="CJ13" s="75"/>
      <c r="CK13" s="457"/>
      <c r="CL13" s="458"/>
      <c r="CM13" s="458"/>
      <c r="CN13" s="458"/>
      <c r="CO13" s="458"/>
      <c r="CP13" s="458"/>
      <c r="CQ13" s="458"/>
      <c r="CR13" s="458"/>
      <c r="CS13" s="458"/>
      <c r="CT13" s="458"/>
      <c r="CU13" s="458"/>
      <c r="CV13" s="458"/>
      <c r="CW13" s="458"/>
      <c r="CX13" s="458"/>
      <c r="CY13" s="458"/>
      <c r="CZ13" s="458"/>
      <c r="DA13" s="458"/>
      <c r="DB13" s="458"/>
      <c r="DC13" s="458"/>
      <c r="DD13" s="458"/>
      <c r="DE13" s="458"/>
      <c r="DF13" s="458"/>
      <c r="DG13" s="458"/>
      <c r="DH13" s="458"/>
      <c r="DI13" s="458"/>
      <c r="DJ13" s="458"/>
      <c r="DK13" s="458"/>
      <c r="DL13" s="458"/>
      <c r="DM13" s="458"/>
      <c r="DN13" s="458"/>
      <c r="DO13" s="458"/>
      <c r="DP13" s="458"/>
      <c r="DQ13" s="458"/>
      <c r="DR13" s="458"/>
      <c r="DS13" s="458"/>
      <c r="DT13" s="458"/>
      <c r="DU13" s="458"/>
      <c r="DV13" s="458"/>
      <c r="DW13" s="458"/>
      <c r="DX13" s="459"/>
      <c r="DY13" s="71"/>
      <c r="DZ13" s="71"/>
      <c r="EA13" s="71"/>
      <c r="EB13" s="71"/>
      <c r="EC13" s="71"/>
      <c r="ED13" s="71"/>
      <c r="EE13" s="71"/>
      <c r="EF13" s="71"/>
      <c r="EG13" s="71"/>
      <c r="EH13" s="71"/>
      <c r="EI13" s="71"/>
      <c r="EJ13" s="71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1"/>
      <c r="FF13" s="71"/>
      <c r="FG13" s="71"/>
      <c r="FH13" s="71"/>
      <c r="FI13" s="71"/>
      <c r="FJ13" s="71"/>
      <c r="FK13" s="71"/>
      <c r="FL13" s="71"/>
      <c r="FM13" s="71"/>
      <c r="FN13" s="71"/>
      <c r="FO13" s="71"/>
      <c r="FP13" s="71"/>
      <c r="FQ13" s="71"/>
      <c r="FR13" s="71"/>
      <c r="FS13" s="71"/>
      <c r="FT13" s="71"/>
      <c r="FU13" s="71"/>
      <c r="FV13" s="71"/>
      <c r="FW13" s="71"/>
      <c r="FX13" s="71"/>
      <c r="FY13" s="71"/>
      <c r="FZ13" s="71"/>
      <c r="GA13" s="71"/>
      <c r="GB13" s="71"/>
      <c r="GC13" s="71"/>
      <c r="GD13" s="71"/>
      <c r="GE13" s="71"/>
      <c r="GF13" s="71"/>
      <c r="GG13" s="71"/>
      <c r="GH13" s="71"/>
      <c r="GI13" s="71"/>
      <c r="GJ13" s="71"/>
      <c r="GK13" s="71"/>
      <c r="GL13" s="71"/>
      <c r="GM13" s="71"/>
      <c r="GN13" s="71"/>
      <c r="GO13" s="71"/>
      <c r="GP13" s="71"/>
      <c r="GQ13" s="71"/>
      <c r="GR13" s="71"/>
      <c r="GS13" s="71"/>
      <c r="GT13" s="71"/>
      <c r="GU13" s="71"/>
      <c r="GV13" s="71"/>
      <c r="GW13" s="71"/>
      <c r="GX13" s="71"/>
      <c r="GY13" s="71"/>
      <c r="GZ13" s="71"/>
      <c r="HA13" s="71"/>
      <c r="HB13" s="71"/>
      <c r="HC13" s="71"/>
      <c r="HD13" s="71"/>
      <c r="HE13" s="71"/>
      <c r="HF13" s="71"/>
      <c r="HG13" s="71"/>
      <c r="HH13" s="71"/>
      <c r="HI13" s="71"/>
      <c r="HJ13" s="71"/>
      <c r="HK13" s="71"/>
      <c r="HL13" s="71"/>
    </row>
    <row r="14" spans="1:220" ht="6" customHeight="1">
      <c r="A14" s="428"/>
      <c r="B14" s="429"/>
      <c r="C14" s="429"/>
      <c r="D14" s="429"/>
      <c r="E14" s="429"/>
      <c r="F14" s="429"/>
      <c r="G14" s="430"/>
      <c r="H14" s="434" t="s">
        <v>11</v>
      </c>
      <c r="I14" s="429"/>
      <c r="J14" s="429"/>
      <c r="K14" s="429"/>
      <c r="L14" s="429"/>
      <c r="M14" s="430"/>
      <c r="N14" s="434" t="s">
        <v>7</v>
      </c>
      <c r="O14" s="429"/>
      <c r="P14" s="429"/>
      <c r="Q14" s="430"/>
      <c r="R14" s="434" t="s">
        <v>8</v>
      </c>
      <c r="S14" s="429"/>
      <c r="T14" s="430"/>
      <c r="U14" s="434" t="s">
        <v>12</v>
      </c>
      <c r="V14" s="429"/>
      <c r="W14" s="429"/>
      <c r="X14" s="430"/>
      <c r="Y14" s="434" t="s">
        <v>13</v>
      </c>
      <c r="Z14" s="429"/>
      <c r="AA14" s="429"/>
      <c r="AB14" s="430"/>
      <c r="AC14" s="434" t="s">
        <v>14</v>
      </c>
      <c r="AD14" s="429"/>
      <c r="AE14" s="429"/>
      <c r="AF14" s="429"/>
      <c r="AG14" s="429"/>
      <c r="AH14" s="429"/>
      <c r="AI14" s="430"/>
      <c r="AJ14" s="434" t="s">
        <v>15</v>
      </c>
      <c r="AK14" s="429"/>
      <c r="AL14" s="429"/>
      <c r="AM14" s="429"/>
      <c r="AN14" s="466"/>
      <c r="AO14" s="70"/>
      <c r="AP14" s="70"/>
      <c r="AQ14" s="70"/>
      <c r="AR14" s="71"/>
      <c r="AS14" s="428"/>
      <c r="AT14" s="429"/>
      <c r="AU14" s="429"/>
      <c r="AV14" s="429"/>
      <c r="AW14" s="429"/>
      <c r="AX14" s="429"/>
      <c r="AY14" s="430"/>
      <c r="AZ14" s="434" t="s">
        <v>11</v>
      </c>
      <c r="BA14" s="429"/>
      <c r="BB14" s="429"/>
      <c r="BC14" s="429"/>
      <c r="BD14" s="429"/>
      <c r="BE14" s="430"/>
      <c r="BF14" s="434" t="s">
        <v>7</v>
      </c>
      <c r="BG14" s="429"/>
      <c r="BH14" s="429"/>
      <c r="BI14" s="430"/>
      <c r="BJ14" s="434" t="s">
        <v>8</v>
      </c>
      <c r="BK14" s="429"/>
      <c r="BL14" s="430"/>
      <c r="BM14" s="434" t="s">
        <v>12</v>
      </c>
      <c r="BN14" s="429"/>
      <c r="BO14" s="429"/>
      <c r="BP14" s="430"/>
      <c r="BQ14" s="434" t="s">
        <v>13</v>
      </c>
      <c r="BR14" s="429"/>
      <c r="BS14" s="429"/>
      <c r="BT14" s="430"/>
      <c r="BU14" s="434" t="s">
        <v>14</v>
      </c>
      <c r="BV14" s="429"/>
      <c r="BW14" s="429"/>
      <c r="BX14" s="429"/>
      <c r="BY14" s="429"/>
      <c r="BZ14" s="429"/>
      <c r="CA14" s="430"/>
      <c r="CB14" s="434" t="s">
        <v>15</v>
      </c>
      <c r="CC14" s="429"/>
      <c r="CD14" s="429"/>
      <c r="CE14" s="429"/>
      <c r="CF14" s="466"/>
      <c r="CG14" s="70"/>
      <c r="CH14" s="70"/>
      <c r="CI14" s="70"/>
      <c r="CJ14" s="70"/>
      <c r="CK14" s="428"/>
      <c r="CL14" s="429"/>
      <c r="CM14" s="429"/>
      <c r="CN14" s="429"/>
      <c r="CO14" s="429"/>
      <c r="CP14" s="429"/>
      <c r="CQ14" s="430"/>
      <c r="CR14" s="434" t="s">
        <v>11</v>
      </c>
      <c r="CS14" s="429"/>
      <c r="CT14" s="429"/>
      <c r="CU14" s="429"/>
      <c r="CV14" s="429"/>
      <c r="CW14" s="430"/>
      <c r="CX14" s="434" t="s">
        <v>7</v>
      </c>
      <c r="CY14" s="429"/>
      <c r="CZ14" s="429"/>
      <c r="DA14" s="430"/>
      <c r="DB14" s="434" t="s">
        <v>8</v>
      </c>
      <c r="DC14" s="429"/>
      <c r="DD14" s="430"/>
      <c r="DE14" s="434" t="s">
        <v>12</v>
      </c>
      <c r="DF14" s="429"/>
      <c r="DG14" s="429"/>
      <c r="DH14" s="430"/>
      <c r="DI14" s="434" t="s">
        <v>13</v>
      </c>
      <c r="DJ14" s="429"/>
      <c r="DK14" s="429"/>
      <c r="DL14" s="430"/>
      <c r="DM14" s="434" t="s">
        <v>14</v>
      </c>
      <c r="DN14" s="429"/>
      <c r="DO14" s="429"/>
      <c r="DP14" s="429"/>
      <c r="DQ14" s="429"/>
      <c r="DR14" s="429"/>
      <c r="DS14" s="430"/>
      <c r="DT14" s="434" t="s">
        <v>15</v>
      </c>
      <c r="DU14" s="429"/>
      <c r="DV14" s="429"/>
      <c r="DW14" s="429"/>
      <c r="DX14" s="466"/>
      <c r="DY14" s="71"/>
      <c r="DZ14" s="71"/>
      <c r="EA14" s="71"/>
      <c r="EB14" s="71"/>
      <c r="EC14" s="71"/>
      <c r="ED14" s="71"/>
      <c r="EE14" s="71"/>
      <c r="EF14" s="71"/>
      <c r="EG14" s="71"/>
      <c r="EH14" s="71"/>
      <c r="EI14" s="71"/>
      <c r="EJ14" s="71"/>
      <c r="EK14" s="71"/>
      <c r="EL14" s="71"/>
      <c r="EM14" s="71"/>
      <c r="EN14" s="71"/>
      <c r="EO14" s="71"/>
      <c r="EP14" s="71"/>
      <c r="EQ14" s="71"/>
      <c r="ER14" s="71"/>
      <c r="ES14" s="71"/>
      <c r="ET14" s="71"/>
      <c r="EU14" s="71"/>
      <c r="EV14" s="71"/>
      <c r="EW14" s="71"/>
      <c r="EX14" s="71"/>
      <c r="EY14" s="71"/>
      <c r="EZ14" s="71"/>
      <c r="FA14" s="71"/>
      <c r="FB14" s="71"/>
      <c r="FC14" s="71"/>
      <c r="FD14" s="71"/>
      <c r="FE14" s="71"/>
      <c r="FF14" s="71"/>
      <c r="FG14" s="71"/>
      <c r="FH14" s="71"/>
      <c r="FI14" s="71"/>
      <c r="FJ14" s="71"/>
      <c r="FK14" s="71"/>
      <c r="FL14" s="71"/>
      <c r="FM14" s="71"/>
      <c r="FN14" s="71"/>
      <c r="FO14" s="71"/>
      <c r="FP14" s="71"/>
      <c r="FQ14" s="71"/>
      <c r="FR14" s="71"/>
      <c r="FS14" s="71"/>
      <c r="FT14" s="71"/>
      <c r="FU14" s="71"/>
      <c r="FV14" s="71"/>
      <c r="FW14" s="71"/>
      <c r="FX14" s="71"/>
      <c r="FY14" s="71"/>
      <c r="FZ14" s="71"/>
      <c r="GA14" s="71"/>
      <c r="GB14" s="71"/>
      <c r="GC14" s="71"/>
      <c r="GD14" s="71"/>
      <c r="GE14" s="71"/>
      <c r="GF14" s="71"/>
      <c r="GG14" s="71"/>
      <c r="GH14" s="71"/>
      <c r="GI14" s="71"/>
      <c r="GJ14" s="71"/>
      <c r="GK14" s="71"/>
      <c r="GL14" s="71"/>
      <c r="GM14" s="71"/>
      <c r="GN14" s="71"/>
      <c r="GO14" s="71"/>
      <c r="GP14" s="71"/>
      <c r="GQ14" s="71"/>
      <c r="GR14" s="71"/>
      <c r="GS14" s="71"/>
      <c r="GT14" s="71"/>
      <c r="GU14" s="71"/>
      <c r="GV14" s="71"/>
      <c r="GW14" s="71"/>
      <c r="GX14" s="71"/>
      <c r="GY14" s="71"/>
      <c r="GZ14" s="71"/>
      <c r="HA14" s="71"/>
      <c r="HB14" s="71"/>
      <c r="HC14" s="71"/>
      <c r="HD14" s="71"/>
      <c r="HE14" s="71"/>
      <c r="HF14" s="71"/>
      <c r="HG14" s="71"/>
      <c r="HH14" s="71"/>
      <c r="HI14" s="71"/>
      <c r="HJ14" s="71"/>
      <c r="HK14" s="71"/>
      <c r="HL14" s="71"/>
    </row>
    <row r="15" spans="1:220" ht="6" customHeight="1">
      <c r="A15" s="431"/>
      <c r="B15" s="432"/>
      <c r="C15" s="432"/>
      <c r="D15" s="432"/>
      <c r="E15" s="432"/>
      <c r="F15" s="432"/>
      <c r="G15" s="433"/>
      <c r="H15" s="435"/>
      <c r="I15" s="432"/>
      <c r="J15" s="432"/>
      <c r="K15" s="432"/>
      <c r="L15" s="432"/>
      <c r="M15" s="433"/>
      <c r="N15" s="435"/>
      <c r="O15" s="432"/>
      <c r="P15" s="432"/>
      <c r="Q15" s="433"/>
      <c r="R15" s="435"/>
      <c r="S15" s="432"/>
      <c r="T15" s="433"/>
      <c r="U15" s="435"/>
      <c r="V15" s="432"/>
      <c r="W15" s="432"/>
      <c r="X15" s="433"/>
      <c r="Y15" s="435"/>
      <c r="Z15" s="432"/>
      <c r="AA15" s="432"/>
      <c r="AB15" s="433"/>
      <c r="AC15" s="435"/>
      <c r="AD15" s="432"/>
      <c r="AE15" s="432"/>
      <c r="AF15" s="432"/>
      <c r="AG15" s="432"/>
      <c r="AH15" s="432"/>
      <c r="AI15" s="433"/>
      <c r="AJ15" s="435"/>
      <c r="AK15" s="432"/>
      <c r="AL15" s="432"/>
      <c r="AM15" s="432"/>
      <c r="AN15" s="467"/>
      <c r="AO15" s="70"/>
      <c r="AP15" s="70"/>
      <c r="AQ15" s="70"/>
      <c r="AR15" s="71"/>
      <c r="AS15" s="431"/>
      <c r="AT15" s="432"/>
      <c r="AU15" s="432"/>
      <c r="AV15" s="432"/>
      <c r="AW15" s="432"/>
      <c r="AX15" s="432"/>
      <c r="AY15" s="433"/>
      <c r="AZ15" s="435"/>
      <c r="BA15" s="432"/>
      <c r="BB15" s="432"/>
      <c r="BC15" s="432"/>
      <c r="BD15" s="432"/>
      <c r="BE15" s="433"/>
      <c r="BF15" s="435"/>
      <c r="BG15" s="432"/>
      <c r="BH15" s="432"/>
      <c r="BI15" s="433"/>
      <c r="BJ15" s="435"/>
      <c r="BK15" s="432"/>
      <c r="BL15" s="433"/>
      <c r="BM15" s="435"/>
      <c r="BN15" s="432"/>
      <c r="BO15" s="432"/>
      <c r="BP15" s="433"/>
      <c r="BQ15" s="435"/>
      <c r="BR15" s="432"/>
      <c r="BS15" s="432"/>
      <c r="BT15" s="433"/>
      <c r="BU15" s="435"/>
      <c r="BV15" s="432"/>
      <c r="BW15" s="432"/>
      <c r="BX15" s="432"/>
      <c r="BY15" s="432"/>
      <c r="BZ15" s="432"/>
      <c r="CA15" s="433"/>
      <c r="CB15" s="435"/>
      <c r="CC15" s="432"/>
      <c r="CD15" s="432"/>
      <c r="CE15" s="432"/>
      <c r="CF15" s="467"/>
      <c r="CG15" s="70"/>
      <c r="CH15" s="70"/>
      <c r="CI15" s="70"/>
      <c r="CJ15" s="70"/>
      <c r="CK15" s="431"/>
      <c r="CL15" s="432"/>
      <c r="CM15" s="432"/>
      <c r="CN15" s="432"/>
      <c r="CO15" s="432"/>
      <c r="CP15" s="432"/>
      <c r="CQ15" s="433"/>
      <c r="CR15" s="435"/>
      <c r="CS15" s="432"/>
      <c r="CT15" s="432"/>
      <c r="CU15" s="432"/>
      <c r="CV15" s="432"/>
      <c r="CW15" s="433"/>
      <c r="CX15" s="435"/>
      <c r="CY15" s="432"/>
      <c r="CZ15" s="432"/>
      <c r="DA15" s="433"/>
      <c r="DB15" s="435"/>
      <c r="DC15" s="432"/>
      <c r="DD15" s="433"/>
      <c r="DE15" s="435"/>
      <c r="DF15" s="432"/>
      <c r="DG15" s="432"/>
      <c r="DH15" s="433"/>
      <c r="DI15" s="435"/>
      <c r="DJ15" s="432"/>
      <c r="DK15" s="432"/>
      <c r="DL15" s="433"/>
      <c r="DM15" s="435"/>
      <c r="DN15" s="432"/>
      <c r="DO15" s="432"/>
      <c r="DP15" s="432"/>
      <c r="DQ15" s="432"/>
      <c r="DR15" s="432"/>
      <c r="DS15" s="433"/>
      <c r="DT15" s="435"/>
      <c r="DU15" s="432"/>
      <c r="DV15" s="432"/>
      <c r="DW15" s="432"/>
      <c r="DX15" s="467"/>
      <c r="DY15" s="71"/>
      <c r="DZ15" s="71"/>
      <c r="EA15" s="71"/>
      <c r="EB15" s="71"/>
      <c r="EC15" s="71"/>
      <c r="ED15" s="71"/>
      <c r="EE15" s="71"/>
      <c r="EF15" s="71"/>
      <c r="EG15" s="71"/>
      <c r="EH15" s="71"/>
      <c r="EI15" s="71"/>
      <c r="EJ15" s="71"/>
      <c r="EK15" s="71"/>
      <c r="EL15" s="71"/>
      <c r="EM15" s="71"/>
      <c r="EN15" s="71"/>
      <c r="EO15" s="71"/>
      <c r="EP15" s="71"/>
      <c r="EQ15" s="71"/>
      <c r="ER15" s="71"/>
      <c r="ES15" s="71"/>
      <c r="ET15" s="71"/>
      <c r="EU15" s="71"/>
      <c r="EV15" s="71"/>
      <c r="EW15" s="71"/>
      <c r="EX15" s="71"/>
      <c r="EY15" s="71"/>
      <c r="EZ15" s="71"/>
      <c r="FA15" s="71"/>
      <c r="FB15" s="71"/>
      <c r="FC15" s="71"/>
      <c r="FD15" s="71"/>
      <c r="FE15" s="71"/>
      <c r="FF15" s="71"/>
      <c r="FG15" s="71"/>
      <c r="FH15" s="71"/>
      <c r="FI15" s="71"/>
      <c r="FJ15" s="71"/>
      <c r="FK15" s="71"/>
      <c r="FL15" s="71"/>
      <c r="FM15" s="71"/>
      <c r="FN15" s="71"/>
      <c r="FO15" s="71"/>
      <c r="FP15" s="71"/>
      <c r="FQ15" s="71"/>
      <c r="FR15" s="71"/>
      <c r="FS15" s="71"/>
      <c r="FT15" s="71"/>
      <c r="FU15" s="71"/>
      <c r="FV15" s="71"/>
      <c r="FW15" s="71"/>
      <c r="FX15" s="71"/>
      <c r="FY15" s="71"/>
      <c r="FZ15" s="71"/>
      <c r="GA15" s="71"/>
      <c r="GB15" s="71"/>
      <c r="GC15" s="71"/>
      <c r="GD15" s="71"/>
      <c r="GE15" s="71"/>
      <c r="GF15" s="71"/>
      <c r="GG15" s="71"/>
      <c r="GH15" s="71"/>
      <c r="GI15" s="71"/>
      <c r="GJ15" s="71"/>
      <c r="GK15" s="71"/>
      <c r="GL15" s="71"/>
      <c r="GM15" s="71"/>
      <c r="GN15" s="71"/>
      <c r="GO15" s="71"/>
      <c r="GP15" s="71"/>
      <c r="GQ15" s="71"/>
      <c r="GR15" s="71"/>
      <c r="GS15" s="71"/>
      <c r="GT15" s="71"/>
      <c r="GU15" s="71"/>
      <c r="GV15" s="71"/>
      <c r="GW15" s="71"/>
      <c r="GX15" s="71"/>
      <c r="GY15" s="71"/>
      <c r="GZ15" s="71"/>
      <c r="HA15" s="71"/>
      <c r="HB15" s="71"/>
      <c r="HC15" s="71"/>
      <c r="HD15" s="71"/>
      <c r="HE15" s="71"/>
      <c r="HF15" s="71"/>
      <c r="HG15" s="71"/>
      <c r="HH15" s="71"/>
      <c r="HI15" s="71"/>
      <c r="HJ15" s="71"/>
      <c r="HK15" s="71"/>
      <c r="HL15" s="71"/>
    </row>
    <row r="16" spans="1:220" ht="7" customHeight="1">
      <c r="A16" s="506" t="s">
        <v>16</v>
      </c>
      <c r="B16" s="469"/>
      <c r="C16" s="468" t="s">
        <v>17</v>
      </c>
      <c r="D16" s="469"/>
      <c r="E16" s="474" t="s">
        <v>18</v>
      </c>
      <c r="F16" s="475"/>
      <c r="G16" s="476"/>
      <c r="H16" s="480"/>
      <c r="I16" s="481"/>
      <c r="J16" s="481"/>
      <c r="K16" s="481"/>
      <c r="L16" s="481"/>
      <c r="M16" s="482"/>
      <c r="N16" s="422"/>
      <c r="O16" s="423"/>
      <c r="P16" s="423"/>
      <c r="Q16" s="424"/>
      <c r="R16" s="422"/>
      <c r="S16" s="423"/>
      <c r="T16" s="424"/>
      <c r="U16" s="448"/>
      <c r="V16" s="449"/>
      <c r="W16" s="449"/>
      <c r="X16" s="450"/>
      <c r="Y16" s="422"/>
      <c r="Z16" s="423"/>
      <c r="AA16" s="423"/>
      <c r="AB16" s="424"/>
      <c r="AC16" s="422"/>
      <c r="AD16" s="423"/>
      <c r="AE16" s="423"/>
      <c r="AF16" s="423"/>
      <c r="AG16" s="423"/>
      <c r="AH16" s="423"/>
      <c r="AI16" s="424"/>
      <c r="AJ16" s="416"/>
      <c r="AK16" s="417"/>
      <c r="AL16" s="417"/>
      <c r="AM16" s="417"/>
      <c r="AN16" s="486"/>
      <c r="AO16" s="72"/>
      <c r="AP16" s="72"/>
      <c r="AQ16" s="72"/>
      <c r="AR16" s="71"/>
      <c r="AS16" s="506" t="s">
        <v>16</v>
      </c>
      <c r="AT16" s="469"/>
      <c r="AU16" s="468" t="s">
        <v>17</v>
      </c>
      <c r="AV16" s="469"/>
      <c r="AW16" s="474" t="s">
        <v>18</v>
      </c>
      <c r="AX16" s="475"/>
      <c r="AY16" s="476"/>
      <c r="AZ16" s="480"/>
      <c r="BA16" s="481"/>
      <c r="BB16" s="481"/>
      <c r="BC16" s="481"/>
      <c r="BD16" s="481"/>
      <c r="BE16" s="482"/>
      <c r="BF16" s="422"/>
      <c r="BG16" s="423"/>
      <c r="BH16" s="423"/>
      <c r="BI16" s="424"/>
      <c r="BJ16" s="422"/>
      <c r="BK16" s="423"/>
      <c r="BL16" s="424"/>
      <c r="BM16" s="448"/>
      <c r="BN16" s="449"/>
      <c r="BO16" s="449"/>
      <c r="BP16" s="450"/>
      <c r="BQ16" s="422"/>
      <c r="BR16" s="423"/>
      <c r="BS16" s="423"/>
      <c r="BT16" s="424"/>
      <c r="BU16" s="422"/>
      <c r="BV16" s="423"/>
      <c r="BW16" s="423"/>
      <c r="BX16" s="423"/>
      <c r="BY16" s="423"/>
      <c r="BZ16" s="423"/>
      <c r="CA16" s="424"/>
      <c r="CB16" s="416"/>
      <c r="CC16" s="417"/>
      <c r="CD16" s="417"/>
      <c r="CE16" s="417"/>
      <c r="CF16" s="486"/>
      <c r="CG16" s="72"/>
      <c r="CH16" s="72"/>
      <c r="CI16" s="72"/>
      <c r="CJ16" s="72"/>
      <c r="CK16" s="506" t="s">
        <v>16</v>
      </c>
      <c r="CL16" s="469"/>
      <c r="CM16" s="468" t="s">
        <v>17</v>
      </c>
      <c r="CN16" s="469"/>
      <c r="CO16" s="474" t="s">
        <v>18</v>
      </c>
      <c r="CP16" s="475"/>
      <c r="CQ16" s="476"/>
      <c r="CR16" s="480"/>
      <c r="CS16" s="481"/>
      <c r="CT16" s="481"/>
      <c r="CU16" s="481"/>
      <c r="CV16" s="481"/>
      <c r="CW16" s="482"/>
      <c r="CX16" s="422"/>
      <c r="CY16" s="423"/>
      <c r="CZ16" s="423"/>
      <c r="DA16" s="424"/>
      <c r="DB16" s="422"/>
      <c r="DC16" s="423"/>
      <c r="DD16" s="424"/>
      <c r="DE16" s="448"/>
      <c r="DF16" s="449"/>
      <c r="DG16" s="449"/>
      <c r="DH16" s="450"/>
      <c r="DI16" s="422"/>
      <c r="DJ16" s="423"/>
      <c r="DK16" s="423"/>
      <c r="DL16" s="424"/>
      <c r="DM16" s="422"/>
      <c r="DN16" s="423"/>
      <c r="DO16" s="423"/>
      <c r="DP16" s="423"/>
      <c r="DQ16" s="423"/>
      <c r="DR16" s="423"/>
      <c r="DS16" s="424"/>
      <c r="DT16" s="416"/>
      <c r="DU16" s="417"/>
      <c r="DV16" s="417"/>
      <c r="DW16" s="417"/>
      <c r="DX16" s="486"/>
      <c r="DY16" s="71"/>
      <c r="DZ16" s="71"/>
      <c r="EA16" s="71"/>
      <c r="EB16" s="71"/>
      <c r="EC16" s="71"/>
      <c r="ED16" s="71"/>
      <c r="EE16" s="71"/>
      <c r="EF16" s="71"/>
      <c r="EG16" s="71"/>
      <c r="EH16" s="71"/>
      <c r="EI16" s="71"/>
      <c r="EJ16" s="71"/>
      <c r="EK16" s="71"/>
      <c r="EL16" s="71"/>
      <c r="EM16" s="71"/>
      <c r="EN16" s="71"/>
      <c r="EO16" s="71"/>
      <c r="EP16" s="71"/>
      <c r="EQ16" s="71"/>
      <c r="ER16" s="71"/>
      <c r="ES16" s="71"/>
      <c r="ET16" s="71"/>
      <c r="EU16" s="71"/>
      <c r="EV16" s="71"/>
      <c r="EW16" s="71"/>
      <c r="EX16" s="71"/>
      <c r="EY16" s="71"/>
      <c r="EZ16" s="71"/>
      <c r="FA16" s="71"/>
      <c r="FB16" s="71"/>
      <c r="FC16" s="71"/>
      <c r="FD16" s="71"/>
      <c r="FE16" s="71"/>
      <c r="FF16" s="71"/>
      <c r="FG16" s="71"/>
      <c r="FH16" s="71"/>
      <c r="FI16" s="71"/>
      <c r="FJ16" s="71"/>
      <c r="FK16" s="71"/>
      <c r="FL16" s="71"/>
      <c r="FM16" s="71"/>
      <c r="FN16" s="71"/>
      <c r="FO16" s="71"/>
      <c r="FP16" s="71"/>
      <c r="FQ16" s="71"/>
      <c r="FR16" s="71"/>
      <c r="FS16" s="71"/>
      <c r="FT16" s="71"/>
      <c r="FU16" s="71"/>
      <c r="FV16" s="71"/>
      <c r="FW16" s="71"/>
      <c r="FX16" s="71"/>
      <c r="FY16" s="71"/>
      <c r="FZ16" s="71"/>
      <c r="GA16" s="71"/>
      <c r="GB16" s="71"/>
      <c r="GC16" s="71"/>
      <c r="GD16" s="71"/>
      <c r="GE16" s="71"/>
      <c r="GF16" s="71"/>
      <c r="GG16" s="71"/>
      <c r="GH16" s="71"/>
      <c r="GI16" s="71"/>
      <c r="GJ16" s="71"/>
      <c r="GK16" s="71"/>
      <c r="GL16" s="71"/>
      <c r="GM16" s="71"/>
      <c r="GN16" s="71"/>
      <c r="GO16" s="71"/>
      <c r="GP16" s="71"/>
      <c r="GQ16" s="71"/>
      <c r="GR16" s="71"/>
      <c r="GS16" s="71"/>
      <c r="GT16" s="71"/>
      <c r="GU16" s="71"/>
      <c r="GV16" s="71"/>
      <c r="GW16" s="71"/>
      <c r="GX16" s="71"/>
      <c r="GY16" s="71"/>
      <c r="GZ16" s="71"/>
      <c r="HA16" s="71"/>
      <c r="HB16" s="71"/>
      <c r="HC16" s="71"/>
      <c r="HD16" s="71"/>
      <c r="HE16" s="71"/>
      <c r="HF16" s="71"/>
      <c r="HG16" s="71"/>
      <c r="HH16" s="71"/>
      <c r="HI16" s="71"/>
      <c r="HJ16" s="71"/>
      <c r="HK16" s="71"/>
      <c r="HL16" s="71"/>
    </row>
    <row r="17" spans="1:220" ht="7" customHeight="1">
      <c r="A17" s="507"/>
      <c r="B17" s="471"/>
      <c r="C17" s="470"/>
      <c r="D17" s="471"/>
      <c r="E17" s="477"/>
      <c r="F17" s="478"/>
      <c r="G17" s="479"/>
      <c r="H17" s="483"/>
      <c r="I17" s="484"/>
      <c r="J17" s="484"/>
      <c r="K17" s="484"/>
      <c r="L17" s="484"/>
      <c r="M17" s="485"/>
      <c r="N17" s="425"/>
      <c r="O17" s="426"/>
      <c r="P17" s="426"/>
      <c r="Q17" s="427"/>
      <c r="R17" s="425"/>
      <c r="S17" s="426"/>
      <c r="T17" s="427"/>
      <c r="U17" s="451"/>
      <c r="V17" s="452"/>
      <c r="W17" s="452"/>
      <c r="X17" s="453"/>
      <c r="Y17" s="425"/>
      <c r="Z17" s="426"/>
      <c r="AA17" s="426"/>
      <c r="AB17" s="427"/>
      <c r="AC17" s="425"/>
      <c r="AD17" s="426"/>
      <c r="AE17" s="426"/>
      <c r="AF17" s="426"/>
      <c r="AG17" s="426"/>
      <c r="AH17" s="426"/>
      <c r="AI17" s="427"/>
      <c r="AJ17" s="419"/>
      <c r="AK17" s="420"/>
      <c r="AL17" s="420"/>
      <c r="AM17" s="420"/>
      <c r="AN17" s="487"/>
      <c r="AO17" s="72"/>
      <c r="AP17" s="72"/>
      <c r="AQ17" s="72"/>
      <c r="AR17" s="71"/>
      <c r="AS17" s="507"/>
      <c r="AT17" s="471"/>
      <c r="AU17" s="470"/>
      <c r="AV17" s="471"/>
      <c r="AW17" s="477"/>
      <c r="AX17" s="478"/>
      <c r="AY17" s="479"/>
      <c r="AZ17" s="483"/>
      <c r="BA17" s="484"/>
      <c r="BB17" s="484"/>
      <c r="BC17" s="484"/>
      <c r="BD17" s="484"/>
      <c r="BE17" s="485"/>
      <c r="BF17" s="425"/>
      <c r="BG17" s="426"/>
      <c r="BH17" s="426"/>
      <c r="BI17" s="427"/>
      <c r="BJ17" s="425"/>
      <c r="BK17" s="426"/>
      <c r="BL17" s="427"/>
      <c r="BM17" s="451"/>
      <c r="BN17" s="452"/>
      <c r="BO17" s="452"/>
      <c r="BP17" s="453"/>
      <c r="BQ17" s="425"/>
      <c r="BR17" s="426"/>
      <c r="BS17" s="426"/>
      <c r="BT17" s="427"/>
      <c r="BU17" s="425"/>
      <c r="BV17" s="426"/>
      <c r="BW17" s="426"/>
      <c r="BX17" s="426"/>
      <c r="BY17" s="426"/>
      <c r="BZ17" s="426"/>
      <c r="CA17" s="427"/>
      <c r="CB17" s="419"/>
      <c r="CC17" s="420"/>
      <c r="CD17" s="420"/>
      <c r="CE17" s="420"/>
      <c r="CF17" s="487"/>
      <c r="CG17" s="72"/>
      <c r="CH17" s="72"/>
      <c r="CI17" s="72"/>
      <c r="CJ17" s="72"/>
      <c r="CK17" s="507"/>
      <c r="CL17" s="471"/>
      <c r="CM17" s="470"/>
      <c r="CN17" s="471"/>
      <c r="CO17" s="477"/>
      <c r="CP17" s="478"/>
      <c r="CQ17" s="479"/>
      <c r="CR17" s="483"/>
      <c r="CS17" s="484"/>
      <c r="CT17" s="484"/>
      <c r="CU17" s="484"/>
      <c r="CV17" s="484"/>
      <c r="CW17" s="485"/>
      <c r="CX17" s="425"/>
      <c r="CY17" s="426"/>
      <c r="CZ17" s="426"/>
      <c r="DA17" s="427"/>
      <c r="DB17" s="425"/>
      <c r="DC17" s="426"/>
      <c r="DD17" s="427"/>
      <c r="DE17" s="451"/>
      <c r="DF17" s="452"/>
      <c r="DG17" s="452"/>
      <c r="DH17" s="453"/>
      <c r="DI17" s="425"/>
      <c r="DJ17" s="426"/>
      <c r="DK17" s="426"/>
      <c r="DL17" s="427"/>
      <c r="DM17" s="425"/>
      <c r="DN17" s="426"/>
      <c r="DO17" s="426"/>
      <c r="DP17" s="426"/>
      <c r="DQ17" s="426"/>
      <c r="DR17" s="426"/>
      <c r="DS17" s="427"/>
      <c r="DT17" s="419"/>
      <c r="DU17" s="420"/>
      <c r="DV17" s="420"/>
      <c r="DW17" s="420"/>
      <c r="DX17" s="487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71"/>
      <c r="EW17" s="71"/>
      <c r="EX17" s="71"/>
      <c r="EY17" s="71"/>
      <c r="EZ17" s="71"/>
      <c r="FA17" s="71"/>
      <c r="FB17" s="71"/>
      <c r="FC17" s="71"/>
      <c r="FD17" s="71"/>
      <c r="FE17" s="71"/>
      <c r="FF17" s="71"/>
      <c r="FG17" s="71"/>
      <c r="FH17" s="71"/>
      <c r="FI17" s="71"/>
      <c r="FJ17" s="71"/>
      <c r="FK17" s="71"/>
      <c r="FL17" s="71"/>
      <c r="FM17" s="71"/>
      <c r="FN17" s="71"/>
      <c r="FO17" s="71"/>
      <c r="FP17" s="71"/>
      <c r="FQ17" s="71"/>
      <c r="FR17" s="71"/>
      <c r="FS17" s="71"/>
      <c r="FT17" s="71"/>
      <c r="FU17" s="71"/>
      <c r="FV17" s="71"/>
      <c r="FW17" s="71"/>
      <c r="FX17" s="71"/>
      <c r="FY17" s="71"/>
      <c r="FZ17" s="71"/>
      <c r="GA17" s="71"/>
      <c r="GB17" s="71"/>
      <c r="GC17" s="71"/>
      <c r="GD17" s="71"/>
      <c r="GE17" s="71"/>
      <c r="GF17" s="71"/>
      <c r="GG17" s="71"/>
      <c r="GH17" s="71"/>
      <c r="GI17" s="71"/>
      <c r="GJ17" s="71"/>
      <c r="GK17" s="71"/>
      <c r="GL17" s="71"/>
      <c r="GM17" s="71"/>
      <c r="GN17" s="71"/>
      <c r="GO17" s="71"/>
      <c r="GP17" s="71"/>
      <c r="GQ17" s="71"/>
      <c r="GR17" s="71"/>
      <c r="GS17" s="71"/>
      <c r="GT17" s="71"/>
      <c r="GU17" s="71"/>
      <c r="GV17" s="71"/>
      <c r="GW17" s="71"/>
      <c r="GX17" s="71"/>
      <c r="GY17" s="71"/>
      <c r="GZ17" s="71"/>
      <c r="HA17" s="71"/>
      <c r="HB17" s="71"/>
      <c r="HC17" s="71"/>
      <c r="HD17" s="71"/>
      <c r="HE17" s="71"/>
      <c r="HF17" s="71"/>
      <c r="HG17" s="71"/>
      <c r="HH17" s="71"/>
      <c r="HI17" s="71"/>
      <c r="HJ17" s="71"/>
      <c r="HK17" s="71"/>
      <c r="HL17" s="71"/>
    </row>
    <row r="18" spans="1:220" ht="7" customHeight="1">
      <c r="A18" s="507"/>
      <c r="B18" s="471"/>
      <c r="C18" s="470"/>
      <c r="D18" s="471"/>
      <c r="E18" s="474" t="s">
        <v>19</v>
      </c>
      <c r="F18" s="475"/>
      <c r="G18" s="476"/>
      <c r="H18" s="480"/>
      <c r="I18" s="481"/>
      <c r="J18" s="481"/>
      <c r="K18" s="481"/>
      <c r="L18" s="481"/>
      <c r="M18" s="482"/>
      <c r="N18" s="422"/>
      <c r="O18" s="423"/>
      <c r="P18" s="423"/>
      <c r="Q18" s="424"/>
      <c r="R18" s="422"/>
      <c r="S18" s="423"/>
      <c r="T18" s="424"/>
      <c r="U18" s="448"/>
      <c r="V18" s="449"/>
      <c r="W18" s="449"/>
      <c r="X18" s="450"/>
      <c r="Y18" s="422"/>
      <c r="Z18" s="423"/>
      <c r="AA18" s="423"/>
      <c r="AB18" s="424"/>
      <c r="AC18" s="422"/>
      <c r="AD18" s="423"/>
      <c r="AE18" s="423"/>
      <c r="AF18" s="423"/>
      <c r="AG18" s="423"/>
      <c r="AH18" s="423"/>
      <c r="AI18" s="424"/>
      <c r="AJ18" s="416"/>
      <c r="AK18" s="417"/>
      <c r="AL18" s="417"/>
      <c r="AM18" s="417"/>
      <c r="AN18" s="486"/>
      <c r="AO18" s="72"/>
      <c r="AP18" s="72"/>
      <c r="AQ18" s="72"/>
      <c r="AR18" s="71"/>
      <c r="AS18" s="507"/>
      <c r="AT18" s="471"/>
      <c r="AU18" s="470"/>
      <c r="AV18" s="471"/>
      <c r="AW18" s="474" t="s">
        <v>19</v>
      </c>
      <c r="AX18" s="475"/>
      <c r="AY18" s="476"/>
      <c r="AZ18" s="480"/>
      <c r="BA18" s="481"/>
      <c r="BB18" s="481"/>
      <c r="BC18" s="481"/>
      <c r="BD18" s="481"/>
      <c r="BE18" s="482"/>
      <c r="BF18" s="422"/>
      <c r="BG18" s="423"/>
      <c r="BH18" s="423"/>
      <c r="BI18" s="424"/>
      <c r="BJ18" s="422"/>
      <c r="BK18" s="423"/>
      <c r="BL18" s="424"/>
      <c r="BM18" s="448"/>
      <c r="BN18" s="449"/>
      <c r="BO18" s="449"/>
      <c r="BP18" s="450"/>
      <c r="BQ18" s="422"/>
      <c r="BR18" s="423"/>
      <c r="BS18" s="423"/>
      <c r="BT18" s="424"/>
      <c r="BU18" s="422"/>
      <c r="BV18" s="423"/>
      <c r="BW18" s="423"/>
      <c r="BX18" s="423"/>
      <c r="BY18" s="423"/>
      <c r="BZ18" s="423"/>
      <c r="CA18" s="424"/>
      <c r="CB18" s="416"/>
      <c r="CC18" s="417"/>
      <c r="CD18" s="417"/>
      <c r="CE18" s="417"/>
      <c r="CF18" s="486"/>
      <c r="CG18" s="72"/>
      <c r="CH18" s="72"/>
      <c r="CI18" s="72"/>
      <c r="CJ18" s="72"/>
      <c r="CK18" s="507"/>
      <c r="CL18" s="471"/>
      <c r="CM18" s="470"/>
      <c r="CN18" s="471"/>
      <c r="CO18" s="474" t="s">
        <v>19</v>
      </c>
      <c r="CP18" s="475"/>
      <c r="CQ18" s="476"/>
      <c r="CR18" s="480"/>
      <c r="CS18" s="481"/>
      <c r="CT18" s="481"/>
      <c r="CU18" s="481"/>
      <c r="CV18" s="481"/>
      <c r="CW18" s="482"/>
      <c r="CX18" s="422"/>
      <c r="CY18" s="423"/>
      <c r="CZ18" s="423"/>
      <c r="DA18" s="424"/>
      <c r="DB18" s="422"/>
      <c r="DC18" s="423"/>
      <c r="DD18" s="424"/>
      <c r="DE18" s="448"/>
      <c r="DF18" s="449"/>
      <c r="DG18" s="449"/>
      <c r="DH18" s="450"/>
      <c r="DI18" s="422"/>
      <c r="DJ18" s="423"/>
      <c r="DK18" s="423"/>
      <c r="DL18" s="424"/>
      <c r="DM18" s="422"/>
      <c r="DN18" s="423"/>
      <c r="DO18" s="423"/>
      <c r="DP18" s="423"/>
      <c r="DQ18" s="423"/>
      <c r="DR18" s="423"/>
      <c r="DS18" s="424"/>
      <c r="DT18" s="416"/>
      <c r="DU18" s="417"/>
      <c r="DV18" s="417"/>
      <c r="DW18" s="417"/>
      <c r="DX18" s="486"/>
      <c r="DY18" s="71"/>
      <c r="DZ18" s="71"/>
      <c r="EA18" s="71"/>
      <c r="EB18" s="71"/>
      <c r="EC18" s="71"/>
      <c r="ED18" s="71"/>
      <c r="EE18" s="71"/>
      <c r="EF18" s="71"/>
      <c r="EG18" s="71"/>
      <c r="EH18" s="71"/>
      <c r="EI18" s="71"/>
      <c r="EJ18" s="71"/>
      <c r="EK18" s="71"/>
      <c r="EL18" s="71"/>
      <c r="EM18" s="71"/>
      <c r="EN18" s="71"/>
      <c r="EO18" s="71"/>
      <c r="EP18" s="71"/>
      <c r="EQ18" s="71"/>
      <c r="ER18" s="71"/>
      <c r="ES18" s="71"/>
      <c r="ET18" s="71"/>
      <c r="EU18" s="71"/>
      <c r="EV18" s="71"/>
      <c r="EW18" s="71"/>
      <c r="EX18" s="71"/>
      <c r="EY18" s="71"/>
      <c r="EZ18" s="71"/>
      <c r="FA18" s="71"/>
      <c r="FB18" s="71"/>
      <c r="FC18" s="71"/>
      <c r="FD18" s="71"/>
      <c r="FE18" s="71"/>
      <c r="FF18" s="71"/>
      <c r="FG18" s="71"/>
      <c r="FH18" s="71"/>
      <c r="FI18" s="71"/>
      <c r="FJ18" s="71"/>
      <c r="FK18" s="71"/>
      <c r="FL18" s="71"/>
      <c r="FM18" s="71"/>
      <c r="FN18" s="71"/>
      <c r="FO18" s="71"/>
      <c r="FP18" s="71"/>
      <c r="FQ18" s="71"/>
      <c r="FR18" s="71"/>
      <c r="FS18" s="71"/>
      <c r="FT18" s="71"/>
      <c r="FU18" s="71"/>
      <c r="FV18" s="71"/>
      <c r="FW18" s="71"/>
      <c r="FX18" s="71"/>
      <c r="FY18" s="71"/>
      <c r="FZ18" s="71"/>
      <c r="GA18" s="71"/>
      <c r="GB18" s="71"/>
      <c r="GC18" s="71"/>
      <c r="GD18" s="71"/>
      <c r="GE18" s="71"/>
      <c r="GF18" s="71"/>
      <c r="GG18" s="71"/>
      <c r="GH18" s="71"/>
      <c r="GI18" s="71"/>
      <c r="GJ18" s="71"/>
      <c r="GK18" s="71"/>
      <c r="GL18" s="71"/>
      <c r="GM18" s="71"/>
      <c r="GN18" s="71"/>
      <c r="GO18" s="71"/>
      <c r="GP18" s="71"/>
      <c r="GQ18" s="71"/>
      <c r="GR18" s="71"/>
      <c r="GS18" s="71"/>
      <c r="GT18" s="71"/>
      <c r="GU18" s="71"/>
      <c r="GV18" s="71"/>
      <c r="GW18" s="71"/>
      <c r="GX18" s="71"/>
      <c r="GY18" s="71"/>
      <c r="GZ18" s="71"/>
      <c r="HA18" s="71"/>
      <c r="HB18" s="71"/>
      <c r="HC18" s="71"/>
      <c r="HD18" s="71"/>
      <c r="HE18" s="71"/>
      <c r="HF18" s="71"/>
      <c r="HG18" s="71"/>
      <c r="HH18" s="71"/>
      <c r="HI18" s="71"/>
      <c r="HJ18" s="71"/>
      <c r="HK18" s="71"/>
      <c r="HL18" s="71"/>
    </row>
    <row r="19" spans="1:220" ht="7" customHeight="1">
      <c r="A19" s="507"/>
      <c r="B19" s="471"/>
      <c r="C19" s="470"/>
      <c r="D19" s="471"/>
      <c r="E19" s="477"/>
      <c r="F19" s="478"/>
      <c r="G19" s="479"/>
      <c r="H19" s="483"/>
      <c r="I19" s="484"/>
      <c r="J19" s="484"/>
      <c r="K19" s="484"/>
      <c r="L19" s="484"/>
      <c r="M19" s="485"/>
      <c r="N19" s="425"/>
      <c r="O19" s="426"/>
      <c r="P19" s="426"/>
      <c r="Q19" s="427"/>
      <c r="R19" s="425"/>
      <c r="S19" s="426"/>
      <c r="T19" s="427"/>
      <c r="U19" s="451"/>
      <c r="V19" s="452"/>
      <c r="W19" s="452"/>
      <c r="X19" s="453"/>
      <c r="Y19" s="425"/>
      <c r="Z19" s="426"/>
      <c r="AA19" s="426"/>
      <c r="AB19" s="427"/>
      <c r="AC19" s="425"/>
      <c r="AD19" s="426"/>
      <c r="AE19" s="426"/>
      <c r="AF19" s="426"/>
      <c r="AG19" s="426"/>
      <c r="AH19" s="426"/>
      <c r="AI19" s="427"/>
      <c r="AJ19" s="419"/>
      <c r="AK19" s="420"/>
      <c r="AL19" s="420"/>
      <c r="AM19" s="420"/>
      <c r="AN19" s="487"/>
      <c r="AO19" s="72"/>
      <c r="AP19" s="72"/>
      <c r="AQ19" s="72"/>
      <c r="AR19" s="71"/>
      <c r="AS19" s="507"/>
      <c r="AT19" s="471"/>
      <c r="AU19" s="470"/>
      <c r="AV19" s="471"/>
      <c r="AW19" s="477"/>
      <c r="AX19" s="478"/>
      <c r="AY19" s="479"/>
      <c r="AZ19" s="483"/>
      <c r="BA19" s="484"/>
      <c r="BB19" s="484"/>
      <c r="BC19" s="484"/>
      <c r="BD19" s="484"/>
      <c r="BE19" s="485"/>
      <c r="BF19" s="425"/>
      <c r="BG19" s="426"/>
      <c r="BH19" s="426"/>
      <c r="BI19" s="427"/>
      <c r="BJ19" s="425"/>
      <c r="BK19" s="426"/>
      <c r="BL19" s="427"/>
      <c r="BM19" s="451"/>
      <c r="BN19" s="452"/>
      <c r="BO19" s="452"/>
      <c r="BP19" s="453"/>
      <c r="BQ19" s="425"/>
      <c r="BR19" s="426"/>
      <c r="BS19" s="426"/>
      <c r="BT19" s="427"/>
      <c r="BU19" s="425"/>
      <c r="BV19" s="426"/>
      <c r="BW19" s="426"/>
      <c r="BX19" s="426"/>
      <c r="BY19" s="426"/>
      <c r="BZ19" s="426"/>
      <c r="CA19" s="427"/>
      <c r="CB19" s="419"/>
      <c r="CC19" s="420"/>
      <c r="CD19" s="420"/>
      <c r="CE19" s="420"/>
      <c r="CF19" s="487"/>
      <c r="CG19" s="72"/>
      <c r="CH19" s="72"/>
      <c r="CI19" s="72"/>
      <c r="CJ19" s="72"/>
      <c r="CK19" s="507"/>
      <c r="CL19" s="471"/>
      <c r="CM19" s="470"/>
      <c r="CN19" s="471"/>
      <c r="CO19" s="477"/>
      <c r="CP19" s="478"/>
      <c r="CQ19" s="479"/>
      <c r="CR19" s="483"/>
      <c r="CS19" s="484"/>
      <c r="CT19" s="484"/>
      <c r="CU19" s="484"/>
      <c r="CV19" s="484"/>
      <c r="CW19" s="485"/>
      <c r="CX19" s="425"/>
      <c r="CY19" s="426"/>
      <c r="CZ19" s="426"/>
      <c r="DA19" s="427"/>
      <c r="DB19" s="425"/>
      <c r="DC19" s="426"/>
      <c r="DD19" s="427"/>
      <c r="DE19" s="451"/>
      <c r="DF19" s="452"/>
      <c r="DG19" s="452"/>
      <c r="DH19" s="453"/>
      <c r="DI19" s="425"/>
      <c r="DJ19" s="426"/>
      <c r="DK19" s="426"/>
      <c r="DL19" s="427"/>
      <c r="DM19" s="425"/>
      <c r="DN19" s="426"/>
      <c r="DO19" s="426"/>
      <c r="DP19" s="426"/>
      <c r="DQ19" s="426"/>
      <c r="DR19" s="426"/>
      <c r="DS19" s="427"/>
      <c r="DT19" s="419"/>
      <c r="DU19" s="420"/>
      <c r="DV19" s="420"/>
      <c r="DW19" s="420"/>
      <c r="DX19" s="487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  <c r="GJ19" s="71"/>
      <c r="GK19" s="71"/>
      <c r="GL19" s="71"/>
      <c r="GM19" s="71"/>
      <c r="GN19" s="71"/>
      <c r="GO19" s="71"/>
      <c r="GP19" s="71"/>
      <c r="GQ19" s="71"/>
      <c r="GR19" s="71"/>
      <c r="GS19" s="71"/>
      <c r="GT19" s="71"/>
      <c r="GU19" s="71"/>
      <c r="GV19" s="71"/>
      <c r="GW19" s="71"/>
      <c r="GX19" s="71"/>
      <c r="GY19" s="71"/>
      <c r="GZ19" s="71"/>
      <c r="HA19" s="71"/>
      <c r="HB19" s="71"/>
      <c r="HC19" s="71"/>
      <c r="HD19" s="71"/>
      <c r="HE19" s="71"/>
      <c r="HF19" s="71"/>
      <c r="HG19" s="71"/>
      <c r="HH19" s="71"/>
      <c r="HI19" s="71"/>
      <c r="HJ19" s="71"/>
      <c r="HK19" s="71"/>
      <c r="HL19" s="71"/>
    </row>
    <row r="20" spans="1:220" ht="7" customHeight="1">
      <c r="A20" s="507"/>
      <c r="B20" s="471"/>
      <c r="C20" s="470"/>
      <c r="D20" s="471"/>
      <c r="E20" s="474" t="s">
        <v>20</v>
      </c>
      <c r="F20" s="475"/>
      <c r="G20" s="476"/>
      <c r="H20" s="480"/>
      <c r="I20" s="481"/>
      <c r="J20" s="481"/>
      <c r="K20" s="481"/>
      <c r="L20" s="481"/>
      <c r="M20" s="482"/>
      <c r="N20" s="422"/>
      <c r="O20" s="423"/>
      <c r="P20" s="423"/>
      <c r="Q20" s="424"/>
      <c r="R20" s="422"/>
      <c r="S20" s="423"/>
      <c r="T20" s="424"/>
      <c r="U20" s="448"/>
      <c r="V20" s="449"/>
      <c r="W20" s="449"/>
      <c r="X20" s="450"/>
      <c r="Y20" s="422"/>
      <c r="Z20" s="423"/>
      <c r="AA20" s="423"/>
      <c r="AB20" s="424"/>
      <c r="AC20" s="422"/>
      <c r="AD20" s="423"/>
      <c r="AE20" s="423"/>
      <c r="AF20" s="423"/>
      <c r="AG20" s="423"/>
      <c r="AH20" s="423"/>
      <c r="AI20" s="424"/>
      <c r="AJ20" s="416"/>
      <c r="AK20" s="417"/>
      <c r="AL20" s="417"/>
      <c r="AM20" s="417"/>
      <c r="AN20" s="486"/>
      <c r="AO20" s="72"/>
      <c r="AP20" s="72"/>
      <c r="AQ20" s="72"/>
      <c r="AR20" s="71"/>
      <c r="AS20" s="507"/>
      <c r="AT20" s="471"/>
      <c r="AU20" s="470"/>
      <c r="AV20" s="471"/>
      <c r="AW20" s="474" t="s">
        <v>20</v>
      </c>
      <c r="AX20" s="475"/>
      <c r="AY20" s="476"/>
      <c r="AZ20" s="480"/>
      <c r="BA20" s="481"/>
      <c r="BB20" s="481"/>
      <c r="BC20" s="481"/>
      <c r="BD20" s="481"/>
      <c r="BE20" s="482"/>
      <c r="BF20" s="422"/>
      <c r="BG20" s="423"/>
      <c r="BH20" s="423"/>
      <c r="BI20" s="424"/>
      <c r="BJ20" s="422"/>
      <c r="BK20" s="423"/>
      <c r="BL20" s="424"/>
      <c r="BM20" s="448"/>
      <c r="BN20" s="449"/>
      <c r="BO20" s="449"/>
      <c r="BP20" s="450"/>
      <c r="BQ20" s="422"/>
      <c r="BR20" s="423"/>
      <c r="BS20" s="423"/>
      <c r="BT20" s="424"/>
      <c r="BU20" s="422"/>
      <c r="BV20" s="423"/>
      <c r="BW20" s="423"/>
      <c r="BX20" s="423"/>
      <c r="BY20" s="423"/>
      <c r="BZ20" s="423"/>
      <c r="CA20" s="424"/>
      <c r="CB20" s="416"/>
      <c r="CC20" s="417"/>
      <c r="CD20" s="417"/>
      <c r="CE20" s="417"/>
      <c r="CF20" s="486"/>
      <c r="CG20" s="72"/>
      <c r="CH20" s="72"/>
      <c r="CI20" s="72"/>
      <c r="CJ20" s="72"/>
      <c r="CK20" s="507"/>
      <c r="CL20" s="471"/>
      <c r="CM20" s="470"/>
      <c r="CN20" s="471"/>
      <c r="CO20" s="474" t="s">
        <v>20</v>
      </c>
      <c r="CP20" s="475"/>
      <c r="CQ20" s="476"/>
      <c r="CR20" s="480"/>
      <c r="CS20" s="481"/>
      <c r="CT20" s="481"/>
      <c r="CU20" s="481"/>
      <c r="CV20" s="481"/>
      <c r="CW20" s="482"/>
      <c r="CX20" s="422"/>
      <c r="CY20" s="423"/>
      <c r="CZ20" s="423"/>
      <c r="DA20" s="424"/>
      <c r="DB20" s="422"/>
      <c r="DC20" s="423"/>
      <c r="DD20" s="424"/>
      <c r="DE20" s="448"/>
      <c r="DF20" s="449"/>
      <c r="DG20" s="449"/>
      <c r="DH20" s="450"/>
      <c r="DI20" s="422"/>
      <c r="DJ20" s="423"/>
      <c r="DK20" s="423"/>
      <c r="DL20" s="424"/>
      <c r="DM20" s="422"/>
      <c r="DN20" s="423"/>
      <c r="DO20" s="423"/>
      <c r="DP20" s="423"/>
      <c r="DQ20" s="423"/>
      <c r="DR20" s="423"/>
      <c r="DS20" s="424"/>
      <c r="DT20" s="416"/>
      <c r="DU20" s="417"/>
      <c r="DV20" s="417"/>
      <c r="DW20" s="417"/>
      <c r="DX20" s="486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  <c r="EY20" s="71"/>
      <c r="EZ20" s="71"/>
      <c r="FA20" s="71"/>
      <c r="FB20" s="71"/>
      <c r="FC20" s="71"/>
      <c r="FD20" s="71"/>
      <c r="FE20" s="71"/>
      <c r="FF20" s="71"/>
      <c r="FG20" s="71"/>
      <c r="FH20" s="71"/>
      <c r="FI20" s="71"/>
      <c r="FJ20" s="71"/>
      <c r="FK20" s="71"/>
      <c r="FL20" s="71"/>
      <c r="FM20" s="71"/>
      <c r="FN20" s="71"/>
      <c r="FO20" s="71"/>
      <c r="FP20" s="71"/>
      <c r="FQ20" s="71"/>
      <c r="FR20" s="71"/>
      <c r="FS20" s="71"/>
      <c r="FT20" s="71"/>
      <c r="FU20" s="71"/>
      <c r="FV20" s="71"/>
      <c r="FW20" s="71"/>
      <c r="FX20" s="71"/>
      <c r="FY20" s="71"/>
      <c r="FZ20" s="71"/>
      <c r="GA20" s="71"/>
      <c r="GB20" s="71"/>
      <c r="GC20" s="71"/>
      <c r="GD20" s="71"/>
      <c r="GE20" s="71"/>
      <c r="GF20" s="71"/>
      <c r="GG20" s="71"/>
      <c r="GH20" s="71"/>
      <c r="GI20" s="71"/>
      <c r="GJ20" s="71"/>
      <c r="GK20" s="71"/>
      <c r="GL20" s="71"/>
      <c r="GM20" s="71"/>
      <c r="GN20" s="71"/>
      <c r="GO20" s="71"/>
      <c r="GP20" s="71"/>
      <c r="GQ20" s="71"/>
      <c r="GR20" s="71"/>
      <c r="GS20" s="71"/>
      <c r="GT20" s="71"/>
      <c r="GU20" s="71"/>
      <c r="GV20" s="71"/>
      <c r="GW20" s="71"/>
      <c r="GX20" s="71"/>
      <c r="GY20" s="71"/>
      <c r="GZ20" s="71"/>
      <c r="HA20" s="71"/>
      <c r="HB20" s="71"/>
      <c r="HC20" s="71"/>
      <c r="HD20" s="71"/>
      <c r="HE20" s="71"/>
      <c r="HF20" s="71"/>
      <c r="HG20" s="71"/>
      <c r="HH20" s="71"/>
      <c r="HI20" s="71"/>
      <c r="HJ20" s="71"/>
      <c r="HK20" s="71"/>
      <c r="HL20" s="71"/>
    </row>
    <row r="21" spans="1:220" ht="7" customHeight="1">
      <c r="A21" s="507"/>
      <c r="B21" s="471"/>
      <c r="C21" s="470"/>
      <c r="D21" s="471"/>
      <c r="E21" s="477"/>
      <c r="F21" s="478"/>
      <c r="G21" s="479"/>
      <c r="H21" s="483"/>
      <c r="I21" s="484"/>
      <c r="J21" s="484"/>
      <c r="K21" s="484"/>
      <c r="L21" s="484"/>
      <c r="M21" s="485"/>
      <c r="N21" s="425"/>
      <c r="O21" s="426"/>
      <c r="P21" s="426"/>
      <c r="Q21" s="427"/>
      <c r="R21" s="425"/>
      <c r="S21" s="426"/>
      <c r="T21" s="427"/>
      <c r="U21" s="451"/>
      <c r="V21" s="452"/>
      <c r="W21" s="452"/>
      <c r="X21" s="453"/>
      <c r="Y21" s="425"/>
      <c r="Z21" s="426"/>
      <c r="AA21" s="426"/>
      <c r="AB21" s="427"/>
      <c r="AC21" s="425"/>
      <c r="AD21" s="426"/>
      <c r="AE21" s="426"/>
      <c r="AF21" s="426"/>
      <c r="AG21" s="426"/>
      <c r="AH21" s="426"/>
      <c r="AI21" s="427"/>
      <c r="AJ21" s="419"/>
      <c r="AK21" s="420"/>
      <c r="AL21" s="420"/>
      <c r="AM21" s="420"/>
      <c r="AN21" s="487"/>
      <c r="AO21" s="72"/>
      <c r="AP21" s="72"/>
      <c r="AQ21" s="72"/>
      <c r="AR21" s="71"/>
      <c r="AS21" s="507"/>
      <c r="AT21" s="471"/>
      <c r="AU21" s="470"/>
      <c r="AV21" s="471"/>
      <c r="AW21" s="477"/>
      <c r="AX21" s="478"/>
      <c r="AY21" s="479"/>
      <c r="AZ21" s="483"/>
      <c r="BA21" s="484"/>
      <c r="BB21" s="484"/>
      <c r="BC21" s="484"/>
      <c r="BD21" s="484"/>
      <c r="BE21" s="485"/>
      <c r="BF21" s="425"/>
      <c r="BG21" s="426"/>
      <c r="BH21" s="426"/>
      <c r="BI21" s="427"/>
      <c r="BJ21" s="425"/>
      <c r="BK21" s="426"/>
      <c r="BL21" s="427"/>
      <c r="BM21" s="451"/>
      <c r="BN21" s="452"/>
      <c r="BO21" s="452"/>
      <c r="BP21" s="453"/>
      <c r="BQ21" s="425"/>
      <c r="BR21" s="426"/>
      <c r="BS21" s="426"/>
      <c r="BT21" s="427"/>
      <c r="BU21" s="425"/>
      <c r="BV21" s="426"/>
      <c r="BW21" s="426"/>
      <c r="BX21" s="426"/>
      <c r="BY21" s="426"/>
      <c r="BZ21" s="426"/>
      <c r="CA21" s="427"/>
      <c r="CB21" s="419"/>
      <c r="CC21" s="420"/>
      <c r="CD21" s="420"/>
      <c r="CE21" s="420"/>
      <c r="CF21" s="487"/>
      <c r="CG21" s="72"/>
      <c r="CH21" s="72"/>
      <c r="CI21" s="72"/>
      <c r="CJ21" s="72"/>
      <c r="CK21" s="507"/>
      <c r="CL21" s="471"/>
      <c r="CM21" s="470"/>
      <c r="CN21" s="471"/>
      <c r="CO21" s="477"/>
      <c r="CP21" s="478"/>
      <c r="CQ21" s="479"/>
      <c r="CR21" s="483"/>
      <c r="CS21" s="484"/>
      <c r="CT21" s="484"/>
      <c r="CU21" s="484"/>
      <c r="CV21" s="484"/>
      <c r="CW21" s="485"/>
      <c r="CX21" s="425"/>
      <c r="CY21" s="426"/>
      <c r="CZ21" s="426"/>
      <c r="DA21" s="427"/>
      <c r="DB21" s="425"/>
      <c r="DC21" s="426"/>
      <c r="DD21" s="427"/>
      <c r="DE21" s="451"/>
      <c r="DF21" s="452"/>
      <c r="DG21" s="452"/>
      <c r="DH21" s="453"/>
      <c r="DI21" s="425"/>
      <c r="DJ21" s="426"/>
      <c r="DK21" s="426"/>
      <c r="DL21" s="427"/>
      <c r="DM21" s="425"/>
      <c r="DN21" s="426"/>
      <c r="DO21" s="426"/>
      <c r="DP21" s="426"/>
      <c r="DQ21" s="426"/>
      <c r="DR21" s="426"/>
      <c r="DS21" s="427"/>
      <c r="DT21" s="419"/>
      <c r="DU21" s="420"/>
      <c r="DV21" s="420"/>
      <c r="DW21" s="420"/>
      <c r="DX21" s="487"/>
      <c r="DY21" s="71"/>
      <c r="DZ21" s="71"/>
      <c r="EA21" s="71"/>
      <c r="EB21" s="71"/>
      <c r="EC21" s="71"/>
      <c r="ED21" s="71"/>
      <c r="EE21" s="71"/>
      <c r="EF21" s="71"/>
      <c r="EG21" s="71"/>
      <c r="EH21" s="71"/>
      <c r="EI21" s="71"/>
      <c r="EJ21" s="71"/>
      <c r="EK21" s="71"/>
      <c r="EL21" s="71"/>
      <c r="EM21" s="71"/>
      <c r="EN21" s="71"/>
      <c r="EO21" s="71"/>
      <c r="EP21" s="71"/>
      <c r="EQ21" s="71"/>
      <c r="ER21" s="71"/>
      <c r="ES21" s="71"/>
      <c r="ET21" s="71"/>
      <c r="EU21" s="71"/>
      <c r="EV21" s="71"/>
      <c r="EW21" s="71"/>
      <c r="EX21" s="71"/>
      <c r="EY21" s="71"/>
      <c r="EZ21" s="71"/>
      <c r="FA21" s="71"/>
      <c r="FB21" s="71"/>
      <c r="FC21" s="71"/>
      <c r="FD21" s="71"/>
      <c r="FE21" s="71"/>
      <c r="FF21" s="71"/>
      <c r="FG21" s="71"/>
      <c r="FH21" s="71"/>
      <c r="FI21" s="71"/>
      <c r="FJ21" s="71"/>
      <c r="FK21" s="71"/>
      <c r="FL21" s="71"/>
      <c r="FM21" s="71"/>
      <c r="FN21" s="71"/>
      <c r="FO21" s="71"/>
      <c r="FP21" s="71"/>
      <c r="FQ21" s="71"/>
      <c r="FR21" s="71"/>
      <c r="FS21" s="71"/>
      <c r="FT21" s="71"/>
      <c r="FU21" s="71"/>
      <c r="FV21" s="71"/>
      <c r="FW21" s="71"/>
      <c r="FX21" s="71"/>
      <c r="FY21" s="71"/>
      <c r="FZ21" s="71"/>
      <c r="GA21" s="71"/>
      <c r="GB21" s="71"/>
      <c r="GC21" s="71"/>
      <c r="GD21" s="71"/>
      <c r="GE21" s="71"/>
      <c r="GF21" s="71"/>
      <c r="GG21" s="71"/>
      <c r="GH21" s="71"/>
      <c r="GI21" s="71"/>
      <c r="GJ21" s="71"/>
      <c r="GK21" s="71"/>
      <c r="GL21" s="71"/>
      <c r="GM21" s="71"/>
      <c r="GN21" s="71"/>
      <c r="GO21" s="71"/>
      <c r="GP21" s="71"/>
      <c r="GQ21" s="71"/>
      <c r="GR21" s="71"/>
      <c r="GS21" s="71"/>
      <c r="GT21" s="71"/>
      <c r="GU21" s="71"/>
      <c r="GV21" s="71"/>
      <c r="GW21" s="71"/>
      <c r="GX21" s="71"/>
      <c r="GY21" s="71"/>
      <c r="GZ21" s="71"/>
      <c r="HA21" s="71"/>
      <c r="HB21" s="71"/>
      <c r="HC21" s="71"/>
      <c r="HD21" s="71"/>
      <c r="HE21" s="71"/>
      <c r="HF21" s="71"/>
      <c r="HG21" s="71"/>
      <c r="HH21" s="71"/>
      <c r="HI21" s="71"/>
      <c r="HJ21" s="71"/>
      <c r="HK21" s="71"/>
      <c r="HL21" s="71"/>
    </row>
    <row r="22" spans="1:220" ht="7" customHeight="1">
      <c r="A22" s="507"/>
      <c r="B22" s="471"/>
      <c r="C22" s="470"/>
      <c r="D22" s="471"/>
      <c r="E22" s="474" t="s">
        <v>21</v>
      </c>
      <c r="F22" s="475"/>
      <c r="G22" s="476"/>
      <c r="H22" s="480"/>
      <c r="I22" s="481"/>
      <c r="J22" s="481"/>
      <c r="K22" s="481"/>
      <c r="L22" s="481"/>
      <c r="M22" s="482"/>
      <c r="N22" s="422"/>
      <c r="O22" s="423"/>
      <c r="P22" s="423"/>
      <c r="Q22" s="424"/>
      <c r="R22" s="422"/>
      <c r="S22" s="423"/>
      <c r="T22" s="424"/>
      <c r="U22" s="448"/>
      <c r="V22" s="449"/>
      <c r="W22" s="449"/>
      <c r="X22" s="450"/>
      <c r="Y22" s="422"/>
      <c r="Z22" s="423"/>
      <c r="AA22" s="423"/>
      <c r="AB22" s="424"/>
      <c r="AC22" s="422"/>
      <c r="AD22" s="423"/>
      <c r="AE22" s="423"/>
      <c r="AF22" s="423"/>
      <c r="AG22" s="423"/>
      <c r="AH22" s="423"/>
      <c r="AI22" s="424"/>
      <c r="AJ22" s="416"/>
      <c r="AK22" s="417"/>
      <c r="AL22" s="417"/>
      <c r="AM22" s="417"/>
      <c r="AN22" s="486"/>
      <c r="AO22" s="72"/>
      <c r="AP22" s="72"/>
      <c r="AQ22" s="72"/>
      <c r="AR22" s="71"/>
      <c r="AS22" s="507"/>
      <c r="AT22" s="471"/>
      <c r="AU22" s="470"/>
      <c r="AV22" s="471"/>
      <c r="AW22" s="474" t="s">
        <v>21</v>
      </c>
      <c r="AX22" s="475"/>
      <c r="AY22" s="476"/>
      <c r="AZ22" s="480"/>
      <c r="BA22" s="481"/>
      <c r="BB22" s="481"/>
      <c r="BC22" s="481"/>
      <c r="BD22" s="481"/>
      <c r="BE22" s="482"/>
      <c r="BF22" s="422"/>
      <c r="BG22" s="423"/>
      <c r="BH22" s="423"/>
      <c r="BI22" s="424"/>
      <c r="BJ22" s="422"/>
      <c r="BK22" s="423"/>
      <c r="BL22" s="424"/>
      <c r="BM22" s="448"/>
      <c r="BN22" s="449"/>
      <c r="BO22" s="449"/>
      <c r="BP22" s="450"/>
      <c r="BQ22" s="422"/>
      <c r="BR22" s="423"/>
      <c r="BS22" s="423"/>
      <c r="BT22" s="424"/>
      <c r="BU22" s="422"/>
      <c r="BV22" s="423"/>
      <c r="BW22" s="423"/>
      <c r="BX22" s="423"/>
      <c r="BY22" s="423"/>
      <c r="BZ22" s="423"/>
      <c r="CA22" s="424"/>
      <c r="CB22" s="416"/>
      <c r="CC22" s="417"/>
      <c r="CD22" s="417"/>
      <c r="CE22" s="417"/>
      <c r="CF22" s="486"/>
      <c r="CG22" s="72"/>
      <c r="CH22" s="72"/>
      <c r="CI22" s="72"/>
      <c r="CJ22" s="72"/>
      <c r="CK22" s="507"/>
      <c r="CL22" s="471"/>
      <c r="CM22" s="470"/>
      <c r="CN22" s="471"/>
      <c r="CO22" s="474" t="s">
        <v>21</v>
      </c>
      <c r="CP22" s="475"/>
      <c r="CQ22" s="476"/>
      <c r="CR22" s="480"/>
      <c r="CS22" s="481"/>
      <c r="CT22" s="481"/>
      <c r="CU22" s="481"/>
      <c r="CV22" s="481"/>
      <c r="CW22" s="482"/>
      <c r="CX22" s="422"/>
      <c r="CY22" s="423"/>
      <c r="CZ22" s="423"/>
      <c r="DA22" s="424"/>
      <c r="DB22" s="422"/>
      <c r="DC22" s="423"/>
      <c r="DD22" s="424"/>
      <c r="DE22" s="448"/>
      <c r="DF22" s="449"/>
      <c r="DG22" s="449"/>
      <c r="DH22" s="450"/>
      <c r="DI22" s="422"/>
      <c r="DJ22" s="423"/>
      <c r="DK22" s="423"/>
      <c r="DL22" s="424"/>
      <c r="DM22" s="422"/>
      <c r="DN22" s="423"/>
      <c r="DO22" s="423"/>
      <c r="DP22" s="423"/>
      <c r="DQ22" s="423"/>
      <c r="DR22" s="423"/>
      <c r="DS22" s="424"/>
      <c r="DT22" s="416"/>
      <c r="DU22" s="417"/>
      <c r="DV22" s="417"/>
      <c r="DW22" s="417"/>
      <c r="DX22" s="486"/>
      <c r="DY22" s="71"/>
      <c r="DZ22" s="71"/>
      <c r="EA22" s="71"/>
      <c r="EB22" s="71"/>
      <c r="EC22" s="71"/>
      <c r="ED22" s="71"/>
      <c r="EE22" s="71"/>
      <c r="EF22" s="71"/>
      <c r="EG22" s="71"/>
      <c r="EH22" s="71"/>
      <c r="EI22" s="71"/>
      <c r="EJ22" s="71"/>
      <c r="EK22" s="71"/>
      <c r="EL22" s="71"/>
      <c r="EM22" s="71"/>
      <c r="EN22" s="71"/>
      <c r="EO22" s="71"/>
      <c r="EP22" s="71"/>
      <c r="EQ22" s="71"/>
      <c r="ER22" s="71"/>
      <c r="ES22" s="71"/>
      <c r="ET22" s="71"/>
      <c r="EU22" s="71"/>
      <c r="EV22" s="71"/>
      <c r="EW22" s="71"/>
      <c r="EX22" s="71"/>
      <c r="EY22" s="71"/>
      <c r="EZ22" s="71"/>
      <c r="FA22" s="71"/>
      <c r="FB22" s="71"/>
      <c r="FC22" s="71"/>
      <c r="FD22" s="71"/>
      <c r="FE22" s="71"/>
      <c r="FF22" s="71"/>
      <c r="FG22" s="71"/>
      <c r="FH22" s="71"/>
      <c r="FI22" s="71"/>
      <c r="FJ22" s="71"/>
      <c r="FK22" s="71"/>
      <c r="FL22" s="71"/>
      <c r="FM22" s="71"/>
      <c r="FN22" s="71"/>
      <c r="FO22" s="71"/>
      <c r="FP22" s="71"/>
      <c r="FQ22" s="71"/>
      <c r="FR22" s="71"/>
      <c r="FS22" s="71"/>
      <c r="FT22" s="71"/>
      <c r="FU22" s="71"/>
      <c r="FV22" s="71"/>
      <c r="FW22" s="71"/>
      <c r="FX22" s="71"/>
      <c r="FY22" s="71"/>
      <c r="FZ22" s="71"/>
      <c r="GA22" s="71"/>
      <c r="GB22" s="71"/>
      <c r="GC22" s="71"/>
      <c r="GD22" s="71"/>
      <c r="GE22" s="71"/>
      <c r="GF22" s="71"/>
      <c r="GG22" s="71"/>
      <c r="GH22" s="71"/>
      <c r="GI22" s="71"/>
      <c r="GJ22" s="71"/>
      <c r="GK22" s="71"/>
      <c r="GL22" s="71"/>
      <c r="GM22" s="71"/>
      <c r="GN22" s="71"/>
      <c r="GO22" s="71"/>
      <c r="GP22" s="71"/>
      <c r="GQ22" s="71"/>
      <c r="GR22" s="71"/>
      <c r="GS22" s="71"/>
      <c r="GT22" s="71"/>
      <c r="GU22" s="71"/>
      <c r="GV22" s="71"/>
      <c r="GW22" s="71"/>
      <c r="GX22" s="71"/>
      <c r="GY22" s="71"/>
      <c r="GZ22" s="71"/>
      <c r="HA22" s="71"/>
      <c r="HB22" s="71"/>
      <c r="HC22" s="71"/>
      <c r="HD22" s="71"/>
      <c r="HE22" s="71"/>
      <c r="HF22" s="71"/>
      <c r="HG22" s="71"/>
      <c r="HH22" s="71"/>
      <c r="HI22" s="71"/>
      <c r="HJ22" s="71"/>
      <c r="HK22" s="71"/>
      <c r="HL22" s="71"/>
    </row>
    <row r="23" spans="1:220" ht="7" customHeight="1">
      <c r="A23" s="507"/>
      <c r="B23" s="471"/>
      <c r="C23" s="470"/>
      <c r="D23" s="471"/>
      <c r="E23" s="477"/>
      <c r="F23" s="478"/>
      <c r="G23" s="479"/>
      <c r="H23" s="483"/>
      <c r="I23" s="484"/>
      <c r="J23" s="484"/>
      <c r="K23" s="484"/>
      <c r="L23" s="484"/>
      <c r="M23" s="485"/>
      <c r="N23" s="425"/>
      <c r="O23" s="426"/>
      <c r="P23" s="426"/>
      <c r="Q23" s="427"/>
      <c r="R23" s="425"/>
      <c r="S23" s="426"/>
      <c r="T23" s="427"/>
      <c r="U23" s="451"/>
      <c r="V23" s="452"/>
      <c r="W23" s="452"/>
      <c r="X23" s="453"/>
      <c r="Y23" s="425"/>
      <c r="Z23" s="426"/>
      <c r="AA23" s="426"/>
      <c r="AB23" s="427"/>
      <c r="AC23" s="425"/>
      <c r="AD23" s="426"/>
      <c r="AE23" s="426"/>
      <c r="AF23" s="426"/>
      <c r="AG23" s="426"/>
      <c r="AH23" s="426"/>
      <c r="AI23" s="427"/>
      <c r="AJ23" s="419"/>
      <c r="AK23" s="420"/>
      <c r="AL23" s="420"/>
      <c r="AM23" s="420"/>
      <c r="AN23" s="487"/>
      <c r="AO23" s="72"/>
      <c r="AP23" s="72"/>
      <c r="AQ23" s="72"/>
      <c r="AR23" s="71"/>
      <c r="AS23" s="507"/>
      <c r="AT23" s="471"/>
      <c r="AU23" s="470"/>
      <c r="AV23" s="471"/>
      <c r="AW23" s="477"/>
      <c r="AX23" s="478"/>
      <c r="AY23" s="479"/>
      <c r="AZ23" s="483"/>
      <c r="BA23" s="484"/>
      <c r="BB23" s="484"/>
      <c r="BC23" s="484"/>
      <c r="BD23" s="484"/>
      <c r="BE23" s="485"/>
      <c r="BF23" s="425"/>
      <c r="BG23" s="426"/>
      <c r="BH23" s="426"/>
      <c r="BI23" s="427"/>
      <c r="BJ23" s="425"/>
      <c r="BK23" s="426"/>
      <c r="BL23" s="427"/>
      <c r="BM23" s="451"/>
      <c r="BN23" s="452"/>
      <c r="BO23" s="452"/>
      <c r="BP23" s="453"/>
      <c r="BQ23" s="425"/>
      <c r="BR23" s="426"/>
      <c r="BS23" s="426"/>
      <c r="BT23" s="427"/>
      <c r="BU23" s="425"/>
      <c r="BV23" s="426"/>
      <c r="BW23" s="426"/>
      <c r="BX23" s="426"/>
      <c r="BY23" s="426"/>
      <c r="BZ23" s="426"/>
      <c r="CA23" s="427"/>
      <c r="CB23" s="419"/>
      <c r="CC23" s="420"/>
      <c r="CD23" s="420"/>
      <c r="CE23" s="420"/>
      <c r="CF23" s="487"/>
      <c r="CG23" s="72"/>
      <c r="CH23" s="72"/>
      <c r="CI23" s="72"/>
      <c r="CJ23" s="72"/>
      <c r="CK23" s="507"/>
      <c r="CL23" s="471"/>
      <c r="CM23" s="470"/>
      <c r="CN23" s="471"/>
      <c r="CO23" s="477"/>
      <c r="CP23" s="478"/>
      <c r="CQ23" s="479"/>
      <c r="CR23" s="483"/>
      <c r="CS23" s="484"/>
      <c r="CT23" s="484"/>
      <c r="CU23" s="484"/>
      <c r="CV23" s="484"/>
      <c r="CW23" s="485"/>
      <c r="CX23" s="425"/>
      <c r="CY23" s="426"/>
      <c r="CZ23" s="426"/>
      <c r="DA23" s="427"/>
      <c r="DB23" s="425"/>
      <c r="DC23" s="426"/>
      <c r="DD23" s="427"/>
      <c r="DE23" s="451"/>
      <c r="DF23" s="452"/>
      <c r="DG23" s="452"/>
      <c r="DH23" s="453"/>
      <c r="DI23" s="425"/>
      <c r="DJ23" s="426"/>
      <c r="DK23" s="426"/>
      <c r="DL23" s="427"/>
      <c r="DM23" s="425"/>
      <c r="DN23" s="426"/>
      <c r="DO23" s="426"/>
      <c r="DP23" s="426"/>
      <c r="DQ23" s="426"/>
      <c r="DR23" s="426"/>
      <c r="DS23" s="427"/>
      <c r="DT23" s="419"/>
      <c r="DU23" s="420"/>
      <c r="DV23" s="420"/>
      <c r="DW23" s="420"/>
      <c r="DX23" s="487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/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71"/>
      <c r="GE23" s="71"/>
      <c r="GF23" s="71"/>
      <c r="GG23" s="71"/>
      <c r="GH23" s="71"/>
      <c r="GI23" s="71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71"/>
      <c r="GZ23" s="71"/>
      <c r="HA23" s="71"/>
      <c r="HB23" s="71"/>
      <c r="HC23" s="71"/>
      <c r="HD23" s="71"/>
      <c r="HE23" s="71"/>
      <c r="HF23" s="71"/>
      <c r="HG23" s="71"/>
      <c r="HH23" s="71"/>
      <c r="HI23" s="71"/>
      <c r="HJ23" s="71"/>
      <c r="HK23" s="71"/>
      <c r="HL23" s="71"/>
    </row>
    <row r="24" spans="1:220" ht="7" customHeight="1">
      <c r="A24" s="507"/>
      <c r="B24" s="471"/>
      <c r="C24" s="470"/>
      <c r="D24" s="471"/>
      <c r="E24" s="474" t="s">
        <v>22</v>
      </c>
      <c r="F24" s="475"/>
      <c r="G24" s="476"/>
      <c r="H24" s="480"/>
      <c r="I24" s="481"/>
      <c r="J24" s="481"/>
      <c r="K24" s="481"/>
      <c r="L24" s="481"/>
      <c r="M24" s="482"/>
      <c r="N24" s="422"/>
      <c r="O24" s="423"/>
      <c r="P24" s="423"/>
      <c r="Q24" s="424"/>
      <c r="R24" s="422"/>
      <c r="S24" s="423"/>
      <c r="T24" s="424"/>
      <c r="U24" s="448"/>
      <c r="V24" s="449"/>
      <c r="W24" s="449"/>
      <c r="X24" s="450"/>
      <c r="Y24" s="422"/>
      <c r="Z24" s="423"/>
      <c r="AA24" s="423"/>
      <c r="AB24" s="424"/>
      <c r="AC24" s="422"/>
      <c r="AD24" s="423"/>
      <c r="AE24" s="423"/>
      <c r="AF24" s="423"/>
      <c r="AG24" s="423"/>
      <c r="AH24" s="423"/>
      <c r="AI24" s="424"/>
      <c r="AJ24" s="416"/>
      <c r="AK24" s="417"/>
      <c r="AL24" s="417"/>
      <c r="AM24" s="417"/>
      <c r="AN24" s="486"/>
      <c r="AO24" s="72"/>
      <c r="AP24" s="72"/>
      <c r="AQ24" s="72"/>
      <c r="AR24" s="71"/>
      <c r="AS24" s="507"/>
      <c r="AT24" s="471"/>
      <c r="AU24" s="470"/>
      <c r="AV24" s="471"/>
      <c r="AW24" s="474" t="s">
        <v>22</v>
      </c>
      <c r="AX24" s="475"/>
      <c r="AY24" s="476"/>
      <c r="AZ24" s="480"/>
      <c r="BA24" s="481"/>
      <c r="BB24" s="481"/>
      <c r="BC24" s="481"/>
      <c r="BD24" s="481"/>
      <c r="BE24" s="482"/>
      <c r="BF24" s="422"/>
      <c r="BG24" s="423"/>
      <c r="BH24" s="423"/>
      <c r="BI24" s="424"/>
      <c r="BJ24" s="422"/>
      <c r="BK24" s="423"/>
      <c r="BL24" s="424"/>
      <c r="BM24" s="448"/>
      <c r="BN24" s="449"/>
      <c r="BO24" s="449"/>
      <c r="BP24" s="450"/>
      <c r="BQ24" s="422"/>
      <c r="BR24" s="423"/>
      <c r="BS24" s="423"/>
      <c r="BT24" s="424"/>
      <c r="BU24" s="422"/>
      <c r="BV24" s="423"/>
      <c r="BW24" s="423"/>
      <c r="BX24" s="423"/>
      <c r="BY24" s="423"/>
      <c r="BZ24" s="423"/>
      <c r="CA24" s="424"/>
      <c r="CB24" s="416"/>
      <c r="CC24" s="417"/>
      <c r="CD24" s="417"/>
      <c r="CE24" s="417"/>
      <c r="CF24" s="486"/>
      <c r="CG24" s="72"/>
      <c r="CH24" s="72"/>
      <c r="CI24" s="72"/>
      <c r="CJ24" s="72"/>
      <c r="CK24" s="507"/>
      <c r="CL24" s="471"/>
      <c r="CM24" s="470"/>
      <c r="CN24" s="471"/>
      <c r="CO24" s="474" t="s">
        <v>22</v>
      </c>
      <c r="CP24" s="475"/>
      <c r="CQ24" s="476"/>
      <c r="CR24" s="480"/>
      <c r="CS24" s="481"/>
      <c r="CT24" s="481"/>
      <c r="CU24" s="481"/>
      <c r="CV24" s="481"/>
      <c r="CW24" s="482"/>
      <c r="CX24" s="422"/>
      <c r="CY24" s="423"/>
      <c r="CZ24" s="423"/>
      <c r="DA24" s="424"/>
      <c r="DB24" s="422"/>
      <c r="DC24" s="423"/>
      <c r="DD24" s="424"/>
      <c r="DE24" s="448"/>
      <c r="DF24" s="449"/>
      <c r="DG24" s="449"/>
      <c r="DH24" s="450"/>
      <c r="DI24" s="422"/>
      <c r="DJ24" s="423"/>
      <c r="DK24" s="423"/>
      <c r="DL24" s="424"/>
      <c r="DM24" s="422"/>
      <c r="DN24" s="423"/>
      <c r="DO24" s="423"/>
      <c r="DP24" s="423"/>
      <c r="DQ24" s="423"/>
      <c r="DR24" s="423"/>
      <c r="DS24" s="424"/>
      <c r="DT24" s="416"/>
      <c r="DU24" s="417"/>
      <c r="DV24" s="417"/>
      <c r="DW24" s="417"/>
      <c r="DX24" s="486"/>
      <c r="DY24" s="71"/>
      <c r="DZ24" s="71"/>
      <c r="EA24" s="71"/>
      <c r="EB24" s="71"/>
      <c r="EC24" s="71"/>
      <c r="ED24" s="71"/>
      <c r="EE24" s="71"/>
      <c r="EF24" s="71"/>
      <c r="EG24" s="71"/>
      <c r="EH24" s="71"/>
      <c r="EI24" s="71"/>
      <c r="EJ24" s="71"/>
      <c r="EK24" s="71"/>
      <c r="EL24" s="71"/>
      <c r="EM24" s="71"/>
      <c r="EN24" s="71"/>
      <c r="EO24" s="71"/>
      <c r="EP24" s="71"/>
      <c r="EQ24" s="71"/>
      <c r="ER24" s="71"/>
      <c r="ES24" s="71"/>
      <c r="ET24" s="71"/>
      <c r="EU24" s="71"/>
      <c r="EV24" s="71"/>
      <c r="EW24" s="71"/>
      <c r="EX24" s="71"/>
      <c r="EY24" s="71"/>
      <c r="EZ24" s="71"/>
      <c r="FA24" s="71"/>
      <c r="FB24" s="71"/>
      <c r="FC24" s="71"/>
      <c r="FD24" s="71"/>
      <c r="FE24" s="71"/>
      <c r="FF24" s="71"/>
      <c r="FG24" s="71"/>
      <c r="FH24" s="71"/>
      <c r="FI24" s="71"/>
      <c r="FJ24" s="71"/>
      <c r="FK24" s="71"/>
      <c r="FL24" s="71"/>
      <c r="FM24" s="71"/>
      <c r="FN24" s="71"/>
      <c r="FO24" s="71"/>
      <c r="FP24" s="71"/>
      <c r="FQ24" s="71"/>
      <c r="FR24" s="71"/>
      <c r="FS24" s="71"/>
      <c r="FT24" s="71"/>
      <c r="FU24" s="71"/>
      <c r="FV24" s="71"/>
      <c r="FW24" s="71"/>
      <c r="FX24" s="71"/>
      <c r="FY24" s="71"/>
      <c r="FZ24" s="71"/>
      <c r="GA24" s="71"/>
      <c r="GB24" s="71"/>
      <c r="GC24" s="71"/>
      <c r="GD24" s="71"/>
      <c r="GE24" s="71"/>
      <c r="GF24" s="71"/>
      <c r="GG24" s="71"/>
      <c r="GH24" s="71"/>
      <c r="GI24" s="71"/>
      <c r="GJ24" s="71"/>
      <c r="GK24" s="71"/>
      <c r="GL24" s="71"/>
      <c r="GM24" s="71"/>
      <c r="GN24" s="71"/>
      <c r="GO24" s="71"/>
      <c r="GP24" s="71"/>
      <c r="GQ24" s="71"/>
      <c r="GR24" s="71"/>
      <c r="GS24" s="71"/>
      <c r="GT24" s="71"/>
      <c r="GU24" s="71"/>
      <c r="GV24" s="71"/>
      <c r="GW24" s="71"/>
      <c r="GX24" s="71"/>
      <c r="GY24" s="71"/>
      <c r="GZ24" s="71"/>
      <c r="HA24" s="71"/>
      <c r="HB24" s="71"/>
      <c r="HC24" s="71"/>
      <c r="HD24" s="71"/>
      <c r="HE24" s="71"/>
      <c r="HF24" s="71"/>
      <c r="HG24" s="71"/>
      <c r="HH24" s="71"/>
      <c r="HI24" s="71"/>
      <c r="HJ24" s="71"/>
      <c r="HK24" s="71"/>
      <c r="HL24" s="71"/>
    </row>
    <row r="25" spans="1:220" ht="7" customHeight="1">
      <c r="A25" s="507"/>
      <c r="B25" s="471"/>
      <c r="C25" s="470"/>
      <c r="D25" s="471"/>
      <c r="E25" s="477"/>
      <c r="F25" s="478"/>
      <c r="G25" s="479"/>
      <c r="H25" s="483"/>
      <c r="I25" s="484"/>
      <c r="J25" s="484"/>
      <c r="K25" s="484"/>
      <c r="L25" s="484"/>
      <c r="M25" s="485"/>
      <c r="N25" s="425"/>
      <c r="O25" s="426"/>
      <c r="P25" s="426"/>
      <c r="Q25" s="427"/>
      <c r="R25" s="425"/>
      <c r="S25" s="426"/>
      <c r="T25" s="427"/>
      <c r="U25" s="451"/>
      <c r="V25" s="452"/>
      <c r="W25" s="452"/>
      <c r="X25" s="453"/>
      <c r="Y25" s="425"/>
      <c r="Z25" s="426"/>
      <c r="AA25" s="426"/>
      <c r="AB25" s="427"/>
      <c r="AC25" s="425"/>
      <c r="AD25" s="426"/>
      <c r="AE25" s="426"/>
      <c r="AF25" s="426"/>
      <c r="AG25" s="426"/>
      <c r="AH25" s="426"/>
      <c r="AI25" s="427"/>
      <c r="AJ25" s="419"/>
      <c r="AK25" s="420"/>
      <c r="AL25" s="420"/>
      <c r="AM25" s="420"/>
      <c r="AN25" s="487"/>
      <c r="AO25" s="72"/>
      <c r="AP25" s="72"/>
      <c r="AQ25" s="72"/>
      <c r="AR25" s="71"/>
      <c r="AS25" s="507"/>
      <c r="AT25" s="471"/>
      <c r="AU25" s="470"/>
      <c r="AV25" s="471"/>
      <c r="AW25" s="477"/>
      <c r="AX25" s="478"/>
      <c r="AY25" s="479"/>
      <c r="AZ25" s="483"/>
      <c r="BA25" s="484"/>
      <c r="BB25" s="484"/>
      <c r="BC25" s="484"/>
      <c r="BD25" s="484"/>
      <c r="BE25" s="485"/>
      <c r="BF25" s="425"/>
      <c r="BG25" s="426"/>
      <c r="BH25" s="426"/>
      <c r="BI25" s="427"/>
      <c r="BJ25" s="425"/>
      <c r="BK25" s="426"/>
      <c r="BL25" s="427"/>
      <c r="BM25" s="451"/>
      <c r="BN25" s="452"/>
      <c r="BO25" s="452"/>
      <c r="BP25" s="453"/>
      <c r="BQ25" s="425"/>
      <c r="BR25" s="426"/>
      <c r="BS25" s="426"/>
      <c r="BT25" s="427"/>
      <c r="BU25" s="425"/>
      <c r="BV25" s="426"/>
      <c r="BW25" s="426"/>
      <c r="BX25" s="426"/>
      <c r="BY25" s="426"/>
      <c r="BZ25" s="426"/>
      <c r="CA25" s="427"/>
      <c r="CB25" s="419"/>
      <c r="CC25" s="420"/>
      <c r="CD25" s="420"/>
      <c r="CE25" s="420"/>
      <c r="CF25" s="487"/>
      <c r="CG25" s="72"/>
      <c r="CH25" s="72"/>
      <c r="CI25" s="72"/>
      <c r="CJ25" s="72"/>
      <c r="CK25" s="507"/>
      <c r="CL25" s="471"/>
      <c r="CM25" s="470"/>
      <c r="CN25" s="471"/>
      <c r="CO25" s="477"/>
      <c r="CP25" s="478"/>
      <c r="CQ25" s="479"/>
      <c r="CR25" s="483"/>
      <c r="CS25" s="484"/>
      <c r="CT25" s="484"/>
      <c r="CU25" s="484"/>
      <c r="CV25" s="484"/>
      <c r="CW25" s="485"/>
      <c r="CX25" s="425"/>
      <c r="CY25" s="426"/>
      <c r="CZ25" s="426"/>
      <c r="DA25" s="427"/>
      <c r="DB25" s="425"/>
      <c r="DC25" s="426"/>
      <c r="DD25" s="427"/>
      <c r="DE25" s="451"/>
      <c r="DF25" s="452"/>
      <c r="DG25" s="452"/>
      <c r="DH25" s="453"/>
      <c r="DI25" s="425"/>
      <c r="DJ25" s="426"/>
      <c r="DK25" s="426"/>
      <c r="DL25" s="427"/>
      <c r="DM25" s="425"/>
      <c r="DN25" s="426"/>
      <c r="DO25" s="426"/>
      <c r="DP25" s="426"/>
      <c r="DQ25" s="426"/>
      <c r="DR25" s="426"/>
      <c r="DS25" s="427"/>
      <c r="DT25" s="419"/>
      <c r="DU25" s="420"/>
      <c r="DV25" s="420"/>
      <c r="DW25" s="420"/>
      <c r="DX25" s="487"/>
      <c r="DY25" s="71"/>
      <c r="DZ25" s="71"/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M25" s="71"/>
      <c r="EN25" s="71"/>
      <c r="EO25" s="71"/>
      <c r="EP25" s="71"/>
      <c r="EQ25" s="71"/>
      <c r="ER25" s="71"/>
      <c r="ES25" s="71"/>
      <c r="ET25" s="71"/>
      <c r="EU25" s="71"/>
      <c r="EV25" s="71"/>
      <c r="EW25" s="71"/>
      <c r="EX25" s="71"/>
      <c r="EY25" s="71"/>
      <c r="EZ25" s="71"/>
      <c r="FA25" s="71"/>
      <c r="FB25" s="71"/>
      <c r="FC25" s="71"/>
      <c r="FD25" s="71"/>
      <c r="FE25" s="71"/>
      <c r="FF25" s="71"/>
      <c r="FG25" s="71"/>
      <c r="FH25" s="71"/>
      <c r="FI25" s="71"/>
      <c r="FJ25" s="71"/>
      <c r="FK25" s="71"/>
      <c r="FL25" s="71"/>
      <c r="FM25" s="71"/>
      <c r="FN25" s="71"/>
      <c r="FO25" s="71"/>
      <c r="FP25" s="71"/>
      <c r="FQ25" s="71"/>
      <c r="FR25" s="71"/>
      <c r="FS25" s="71"/>
      <c r="FT25" s="71"/>
      <c r="FU25" s="71"/>
      <c r="FV25" s="71"/>
      <c r="FW25" s="71"/>
      <c r="FX25" s="71"/>
      <c r="FY25" s="71"/>
      <c r="FZ25" s="71"/>
      <c r="GA25" s="71"/>
      <c r="GB25" s="71"/>
      <c r="GC25" s="71"/>
      <c r="GD25" s="71"/>
      <c r="GE25" s="71"/>
      <c r="GF25" s="71"/>
      <c r="GG25" s="71"/>
      <c r="GH25" s="71"/>
      <c r="GI25" s="71"/>
      <c r="GJ25" s="71"/>
      <c r="GK25" s="71"/>
      <c r="GL25" s="71"/>
      <c r="GM25" s="71"/>
      <c r="GN25" s="71"/>
      <c r="GO25" s="71"/>
      <c r="GP25" s="71"/>
      <c r="GQ25" s="71"/>
      <c r="GR25" s="71"/>
      <c r="GS25" s="71"/>
      <c r="GT25" s="71"/>
      <c r="GU25" s="71"/>
      <c r="GV25" s="71"/>
      <c r="GW25" s="71"/>
      <c r="GX25" s="71"/>
      <c r="GY25" s="71"/>
      <c r="GZ25" s="71"/>
      <c r="HA25" s="71"/>
      <c r="HB25" s="71"/>
      <c r="HC25" s="71"/>
      <c r="HD25" s="71"/>
      <c r="HE25" s="71"/>
      <c r="HF25" s="71"/>
      <c r="HG25" s="71"/>
      <c r="HH25" s="71"/>
      <c r="HI25" s="71"/>
      <c r="HJ25" s="71"/>
      <c r="HK25" s="71"/>
      <c r="HL25" s="71"/>
    </row>
    <row r="26" spans="1:220" ht="7" customHeight="1">
      <c r="A26" s="507"/>
      <c r="B26" s="471"/>
      <c r="C26" s="470"/>
      <c r="D26" s="471"/>
      <c r="E26" s="474" t="s">
        <v>23</v>
      </c>
      <c r="F26" s="475"/>
      <c r="G26" s="476"/>
      <c r="H26" s="480"/>
      <c r="I26" s="481"/>
      <c r="J26" s="481"/>
      <c r="K26" s="481"/>
      <c r="L26" s="481"/>
      <c r="M26" s="482"/>
      <c r="N26" s="422"/>
      <c r="O26" s="423"/>
      <c r="P26" s="423"/>
      <c r="Q26" s="424"/>
      <c r="R26" s="422"/>
      <c r="S26" s="423"/>
      <c r="T26" s="424"/>
      <c r="U26" s="448"/>
      <c r="V26" s="449"/>
      <c r="W26" s="449"/>
      <c r="X26" s="450"/>
      <c r="Y26" s="422"/>
      <c r="Z26" s="423"/>
      <c r="AA26" s="423"/>
      <c r="AB26" s="424"/>
      <c r="AC26" s="422"/>
      <c r="AD26" s="423"/>
      <c r="AE26" s="423"/>
      <c r="AF26" s="423"/>
      <c r="AG26" s="423"/>
      <c r="AH26" s="423"/>
      <c r="AI26" s="424"/>
      <c r="AJ26" s="416"/>
      <c r="AK26" s="417"/>
      <c r="AL26" s="417"/>
      <c r="AM26" s="417"/>
      <c r="AN26" s="486"/>
      <c r="AO26" s="72"/>
      <c r="AP26" s="72"/>
      <c r="AQ26" s="72"/>
      <c r="AR26" s="71"/>
      <c r="AS26" s="507"/>
      <c r="AT26" s="471"/>
      <c r="AU26" s="470"/>
      <c r="AV26" s="471"/>
      <c r="AW26" s="474" t="s">
        <v>23</v>
      </c>
      <c r="AX26" s="475"/>
      <c r="AY26" s="476"/>
      <c r="AZ26" s="480"/>
      <c r="BA26" s="481"/>
      <c r="BB26" s="481"/>
      <c r="BC26" s="481"/>
      <c r="BD26" s="481"/>
      <c r="BE26" s="482"/>
      <c r="BF26" s="422"/>
      <c r="BG26" s="423"/>
      <c r="BH26" s="423"/>
      <c r="BI26" s="424"/>
      <c r="BJ26" s="422"/>
      <c r="BK26" s="423"/>
      <c r="BL26" s="424"/>
      <c r="BM26" s="448"/>
      <c r="BN26" s="449"/>
      <c r="BO26" s="449"/>
      <c r="BP26" s="450"/>
      <c r="BQ26" s="422"/>
      <c r="BR26" s="423"/>
      <c r="BS26" s="423"/>
      <c r="BT26" s="424"/>
      <c r="BU26" s="422"/>
      <c r="BV26" s="423"/>
      <c r="BW26" s="423"/>
      <c r="BX26" s="423"/>
      <c r="BY26" s="423"/>
      <c r="BZ26" s="423"/>
      <c r="CA26" s="424"/>
      <c r="CB26" s="416"/>
      <c r="CC26" s="417"/>
      <c r="CD26" s="417"/>
      <c r="CE26" s="417"/>
      <c r="CF26" s="486"/>
      <c r="CG26" s="72"/>
      <c r="CH26" s="72"/>
      <c r="CI26" s="72"/>
      <c r="CJ26" s="72"/>
      <c r="CK26" s="507"/>
      <c r="CL26" s="471"/>
      <c r="CM26" s="470"/>
      <c r="CN26" s="471"/>
      <c r="CO26" s="474" t="s">
        <v>23</v>
      </c>
      <c r="CP26" s="475"/>
      <c r="CQ26" s="476"/>
      <c r="CR26" s="480"/>
      <c r="CS26" s="481"/>
      <c r="CT26" s="481"/>
      <c r="CU26" s="481"/>
      <c r="CV26" s="481"/>
      <c r="CW26" s="482"/>
      <c r="CX26" s="422"/>
      <c r="CY26" s="423"/>
      <c r="CZ26" s="423"/>
      <c r="DA26" s="424"/>
      <c r="DB26" s="422"/>
      <c r="DC26" s="423"/>
      <c r="DD26" s="424"/>
      <c r="DE26" s="448"/>
      <c r="DF26" s="449"/>
      <c r="DG26" s="449"/>
      <c r="DH26" s="450"/>
      <c r="DI26" s="422"/>
      <c r="DJ26" s="423"/>
      <c r="DK26" s="423"/>
      <c r="DL26" s="424"/>
      <c r="DM26" s="422"/>
      <c r="DN26" s="423"/>
      <c r="DO26" s="423"/>
      <c r="DP26" s="423"/>
      <c r="DQ26" s="423"/>
      <c r="DR26" s="423"/>
      <c r="DS26" s="424"/>
      <c r="DT26" s="416"/>
      <c r="DU26" s="417"/>
      <c r="DV26" s="417"/>
      <c r="DW26" s="417"/>
      <c r="DX26" s="486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  <c r="EY26" s="71"/>
      <c r="EZ26" s="71"/>
      <c r="FA26" s="71"/>
      <c r="FB26" s="71"/>
      <c r="FC26" s="71"/>
      <c r="FD26" s="71"/>
      <c r="FE26" s="71"/>
      <c r="FF26" s="71"/>
      <c r="FG26" s="71"/>
      <c r="FH26" s="71"/>
      <c r="FI26" s="71"/>
      <c r="FJ26" s="71"/>
      <c r="FK26" s="71"/>
      <c r="FL26" s="71"/>
      <c r="FM26" s="71"/>
      <c r="FN26" s="71"/>
      <c r="FO26" s="71"/>
      <c r="FP26" s="71"/>
      <c r="FQ26" s="71"/>
      <c r="FR26" s="71"/>
      <c r="FS26" s="71"/>
      <c r="FT26" s="71"/>
      <c r="FU26" s="71"/>
      <c r="FV26" s="71"/>
      <c r="FW26" s="71"/>
      <c r="FX26" s="71"/>
      <c r="FY26" s="71"/>
      <c r="FZ26" s="71"/>
      <c r="GA26" s="71"/>
      <c r="GB26" s="71"/>
      <c r="GC26" s="71"/>
      <c r="GD26" s="71"/>
      <c r="GE26" s="71"/>
      <c r="GF26" s="71"/>
      <c r="GG26" s="71"/>
      <c r="GH26" s="71"/>
      <c r="GI26" s="71"/>
      <c r="GJ26" s="71"/>
      <c r="GK26" s="71"/>
      <c r="GL26" s="71"/>
      <c r="GM26" s="71"/>
      <c r="GN26" s="71"/>
      <c r="GO26" s="71"/>
      <c r="GP26" s="71"/>
      <c r="GQ26" s="71"/>
      <c r="GR26" s="71"/>
      <c r="GS26" s="71"/>
      <c r="GT26" s="71"/>
      <c r="GU26" s="71"/>
      <c r="GV26" s="71"/>
      <c r="GW26" s="71"/>
      <c r="GX26" s="71"/>
      <c r="GY26" s="71"/>
      <c r="GZ26" s="71"/>
      <c r="HA26" s="71"/>
      <c r="HB26" s="71"/>
      <c r="HC26" s="71"/>
      <c r="HD26" s="71"/>
      <c r="HE26" s="71"/>
      <c r="HF26" s="71"/>
      <c r="HG26" s="71"/>
      <c r="HH26" s="71"/>
      <c r="HI26" s="71"/>
      <c r="HJ26" s="71"/>
      <c r="HK26" s="71"/>
      <c r="HL26" s="71"/>
    </row>
    <row r="27" spans="1:220" ht="7" customHeight="1" thickBot="1">
      <c r="A27" s="507"/>
      <c r="B27" s="471"/>
      <c r="C27" s="472"/>
      <c r="D27" s="473"/>
      <c r="E27" s="497"/>
      <c r="F27" s="498"/>
      <c r="G27" s="499"/>
      <c r="H27" s="500"/>
      <c r="I27" s="501"/>
      <c r="J27" s="501"/>
      <c r="K27" s="501"/>
      <c r="L27" s="501"/>
      <c r="M27" s="502"/>
      <c r="N27" s="494"/>
      <c r="O27" s="495"/>
      <c r="P27" s="495"/>
      <c r="Q27" s="496"/>
      <c r="R27" s="494"/>
      <c r="S27" s="495"/>
      <c r="T27" s="496"/>
      <c r="U27" s="491"/>
      <c r="V27" s="492"/>
      <c r="W27" s="492"/>
      <c r="X27" s="493"/>
      <c r="Y27" s="494"/>
      <c r="Z27" s="495"/>
      <c r="AA27" s="495"/>
      <c r="AB27" s="496"/>
      <c r="AC27" s="494"/>
      <c r="AD27" s="495"/>
      <c r="AE27" s="495"/>
      <c r="AF27" s="495"/>
      <c r="AG27" s="495"/>
      <c r="AH27" s="495"/>
      <c r="AI27" s="496"/>
      <c r="AJ27" s="488"/>
      <c r="AK27" s="489"/>
      <c r="AL27" s="489"/>
      <c r="AM27" s="489"/>
      <c r="AN27" s="490"/>
      <c r="AO27" s="72"/>
      <c r="AP27" s="72"/>
      <c r="AQ27" s="72"/>
      <c r="AR27" s="71"/>
      <c r="AS27" s="507"/>
      <c r="AT27" s="471"/>
      <c r="AU27" s="472"/>
      <c r="AV27" s="473"/>
      <c r="AW27" s="497"/>
      <c r="AX27" s="498"/>
      <c r="AY27" s="499"/>
      <c r="AZ27" s="500"/>
      <c r="BA27" s="501"/>
      <c r="BB27" s="501"/>
      <c r="BC27" s="501"/>
      <c r="BD27" s="501"/>
      <c r="BE27" s="502"/>
      <c r="BF27" s="494"/>
      <c r="BG27" s="495"/>
      <c r="BH27" s="495"/>
      <c r="BI27" s="496"/>
      <c r="BJ27" s="494"/>
      <c r="BK27" s="495"/>
      <c r="BL27" s="496"/>
      <c r="BM27" s="491"/>
      <c r="BN27" s="492"/>
      <c r="BO27" s="492"/>
      <c r="BP27" s="493"/>
      <c r="BQ27" s="494"/>
      <c r="BR27" s="495"/>
      <c r="BS27" s="495"/>
      <c r="BT27" s="496"/>
      <c r="BU27" s="494"/>
      <c r="BV27" s="495"/>
      <c r="BW27" s="495"/>
      <c r="BX27" s="495"/>
      <c r="BY27" s="495"/>
      <c r="BZ27" s="495"/>
      <c r="CA27" s="496"/>
      <c r="CB27" s="488"/>
      <c r="CC27" s="489"/>
      <c r="CD27" s="489"/>
      <c r="CE27" s="489"/>
      <c r="CF27" s="490"/>
      <c r="CG27" s="72"/>
      <c r="CH27" s="72"/>
      <c r="CI27" s="72"/>
      <c r="CJ27" s="72"/>
      <c r="CK27" s="507"/>
      <c r="CL27" s="471"/>
      <c r="CM27" s="472"/>
      <c r="CN27" s="473"/>
      <c r="CO27" s="497"/>
      <c r="CP27" s="498"/>
      <c r="CQ27" s="499"/>
      <c r="CR27" s="500"/>
      <c r="CS27" s="501"/>
      <c r="CT27" s="501"/>
      <c r="CU27" s="501"/>
      <c r="CV27" s="501"/>
      <c r="CW27" s="502"/>
      <c r="CX27" s="494"/>
      <c r="CY27" s="495"/>
      <c r="CZ27" s="495"/>
      <c r="DA27" s="496"/>
      <c r="DB27" s="494"/>
      <c r="DC27" s="495"/>
      <c r="DD27" s="496"/>
      <c r="DE27" s="491"/>
      <c r="DF27" s="492"/>
      <c r="DG27" s="492"/>
      <c r="DH27" s="493"/>
      <c r="DI27" s="494"/>
      <c r="DJ27" s="495"/>
      <c r="DK27" s="495"/>
      <c r="DL27" s="496"/>
      <c r="DM27" s="494"/>
      <c r="DN27" s="495"/>
      <c r="DO27" s="495"/>
      <c r="DP27" s="495"/>
      <c r="DQ27" s="495"/>
      <c r="DR27" s="495"/>
      <c r="DS27" s="496"/>
      <c r="DT27" s="488"/>
      <c r="DU27" s="489"/>
      <c r="DV27" s="489"/>
      <c r="DW27" s="489"/>
      <c r="DX27" s="490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  <c r="GJ27" s="71"/>
      <c r="GK27" s="71"/>
      <c r="GL27" s="71"/>
      <c r="GM27" s="71"/>
      <c r="GN27" s="71"/>
      <c r="GO27" s="71"/>
      <c r="GP27" s="71"/>
      <c r="GQ27" s="71"/>
      <c r="GR27" s="71"/>
      <c r="GS27" s="71"/>
      <c r="GT27" s="71"/>
      <c r="GU27" s="71"/>
      <c r="GV27" s="71"/>
      <c r="GW27" s="71"/>
      <c r="GX27" s="71"/>
      <c r="GY27" s="71"/>
      <c r="GZ27" s="71"/>
      <c r="HA27" s="71"/>
      <c r="HB27" s="71"/>
      <c r="HC27" s="71"/>
      <c r="HD27" s="71"/>
      <c r="HE27" s="71"/>
      <c r="HF27" s="71"/>
      <c r="HG27" s="71"/>
      <c r="HH27" s="71"/>
      <c r="HI27" s="71"/>
      <c r="HJ27" s="71"/>
      <c r="HK27" s="71"/>
      <c r="HL27" s="71"/>
    </row>
    <row r="28" spans="1:220" ht="7" customHeight="1">
      <c r="A28" s="507"/>
      <c r="B28" s="471"/>
      <c r="C28" s="509" t="s">
        <v>24</v>
      </c>
      <c r="D28" s="510"/>
      <c r="E28" s="517" t="s">
        <v>18</v>
      </c>
      <c r="F28" s="518"/>
      <c r="G28" s="519"/>
      <c r="H28" s="520"/>
      <c r="I28" s="521"/>
      <c r="J28" s="521"/>
      <c r="K28" s="521"/>
      <c r="L28" s="521"/>
      <c r="M28" s="522"/>
      <c r="N28" s="511"/>
      <c r="O28" s="512"/>
      <c r="P28" s="512"/>
      <c r="Q28" s="513"/>
      <c r="R28" s="511"/>
      <c r="S28" s="512"/>
      <c r="T28" s="513"/>
      <c r="U28" s="503"/>
      <c r="V28" s="504"/>
      <c r="W28" s="504"/>
      <c r="X28" s="505"/>
      <c r="Y28" s="511"/>
      <c r="Z28" s="512"/>
      <c r="AA28" s="512"/>
      <c r="AB28" s="513"/>
      <c r="AC28" s="511"/>
      <c r="AD28" s="512"/>
      <c r="AE28" s="512"/>
      <c r="AF28" s="512"/>
      <c r="AG28" s="512"/>
      <c r="AH28" s="512"/>
      <c r="AI28" s="513"/>
      <c r="AJ28" s="514"/>
      <c r="AK28" s="515"/>
      <c r="AL28" s="515"/>
      <c r="AM28" s="515"/>
      <c r="AN28" s="516"/>
      <c r="AO28" s="72"/>
      <c r="AP28" s="72"/>
      <c r="AQ28" s="72"/>
      <c r="AR28" s="71"/>
      <c r="AS28" s="507"/>
      <c r="AT28" s="471"/>
      <c r="AU28" s="509" t="s">
        <v>24</v>
      </c>
      <c r="AV28" s="510"/>
      <c r="AW28" s="517" t="s">
        <v>18</v>
      </c>
      <c r="AX28" s="518"/>
      <c r="AY28" s="519"/>
      <c r="AZ28" s="520"/>
      <c r="BA28" s="521"/>
      <c r="BB28" s="521"/>
      <c r="BC28" s="521"/>
      <c r="BD28" s="521"/>
      <c r="BE28" s="522"/>
      <c r="BF28" s="511"/>
      <c r="BG28" s="512"/>
      <c r="BH28" s="512"/>
      <c r="BI28" s="513"/>
      <c r="BJ28" s="511"/>
      <c r="BK28" s="512"/>
      <c r="BL28" s="513"/>
      <c r="BM28" s="503"/>
      <c r="BN28" s="504"/>
      <c r="BO28" s="504"/>
      <c r="BP28" s="505"/>
      <c r="BQ28" s="511"/>
      <c r="BR28" s="512"/>
      <c r="BS28" s="512"/>
      <c r="BT28" s="513"/>
      <c r="BU28" s="511"/>
      <c r="BV28" s="512"/>
      <c r="BW28" s="512"/>
      <c r="BX28" s="512"/>
      <c r="BY28" s="512"/>
      <c r="BZ28" s="512"/>
      <c r="CA28" s="513"/>
      <c r="CB28" s="514"/>
      <c r="CC28" s="515"/>
      <c r="CD28" s="515"/>
      <c r="CE28" s="515"/>
      <c r="CF28" s="516"/>
      <c r="CG28" s="72"/>
      <c r="CH28" s="72"/>
      <c r="CI28" s="72"/>
      <c r="CJ28" s="72"/>
      <c r="CK28" s="507"/>
      <c r="CL28" s="471"/>
      <c r="CM28" s="509" t="s">
        <v>24</v>
      </c>
      <c r="CN28" s="510"/>
      <c r="CO28" s="517" t="s">
        <v>18</v>
      </c>
      <c r="CP28" s="518"/>
      <c r="CQ28" s="519"/>
      <c r="CR28" s="520"/>
      <c r="CS28" s="521"/>
      <c r="CT28" s="521"/>
      <c r="CU28" s="521"/>
      <c r="CV28" s="521"/>
      <c r="CW28" s="522"/>
      <c r="CX28" s="511"/>
      <c r="CY28" s="512"/>
      <c r="CZ28" s="512"/>
      <c r="DA28" s="513"/>
      <c r="DB28" s="511"/>
      <c r="DC28" s="512"/>
      <c r="DD28" s="513"/>
      <c r="DE28" s="503"/>
      <c r="DF28" s="504"/>
      <c r="DG28" s="504"/>
      <c r="DH28" s="505"/>
      <c r="DI28" s="511"/>
      <c r="DJ28" s="512"/>
      <c r="DK28" s="512"/>
      <c r="DL28" s="513"/>
      <c r="DM28" s="511"/>
      <c r="DN28" s="512"/>
      <c r="DO28" s="512"/>
      <c r="DP28" s="512"/>
      <c r="DQ28" s="512"/>
      <c r="DR28" s="512"/>
      <c r="DS28" s="513"/>
      <c r="DT28" s="514"/>
      <c r="DU28" s="515"/>
      <c r="DV28" s="515"/>
      <c r="DW28" s="515"/>
      <c r="DX28" s="516"/>
      <c r="DY28" s="71"/>
      <c r="DZ28" s="71"/>
      <c r="EA28" s="71"/>
      <c r="EB28" s="71"/>
      <c r="EC28" s="71"/>
      <c r="ED28" s="71"/>
      <c r="EE28" s="71"/>
      <c r="EF28" s="71"/>
      <c r="EG28" s="71"/>
      <c r="EH28" s="71"/>
      <c r="EI28" s="71"/>
      <c r="EJ28" s="71"/>
      <c r="EK28" s="71"/>
      <c r="EL28" s="71"/>
      <c r="EM28" s="71"/>
      <c r="EN28" s="71"/>
      <c r="EO28" s="71"/>
      <c r="EP28" s="71"/>
      <c r="EQ28" s="71"/>
      <c r="ER28" s="71"/>
      <c r="ES28" s="71"/>
      <c r="ET28" s="71"/>
      <c r="EU28" s="71"/>
      <c r="EV28" s="71"/>
      <c r="EW28" s="71"/>
      <c r="EX28" s="71"/>
      <c r="EY28" s="71"/>
      <c r="EZ28" s="71"/>
      <c r="FA28" s="71"/>
      <c r="FB28" s="71"/>
      <c r="FC28" s="71"/>
      <c r="FD28" s="71"/>
      <c r="FE28" s="71"/>
      <c r="FF28" s="71"/>
      <c r="FG28" s="71"/>
      <c r="FH28" s="71"/>
      <c r="FI28" s="71"/>
      <c r="FJ28" s="71"/>
      <c r="FK28" s="71"/>
      <c r="FL28" s="71"/>
      <c r="FM28" s="71"/>
      <c r="FN28" s="71"/>
      <c r="FO28" s="71"/>
      <c r="FP28" s="71"/>
      <c r="FQ28" s="71"/>
      <c r="FR28" s="71"/>
      <c r="FS28" s="71"/>
      <c r="FT28" s="71"/>
      <c r="FU28" s="71"/>
      <c r="FV28" s="71"/>
      <c r="FW28" s="71"/>
      <c r="FX28" s="71"/>
      <c r="FY28" s="71"/>
      <c r="FZ28" s="71"/>
      <c r="GA28" s="71"/>
      <c r="GB28" s="71"/>
      <c r="GC28" s="71"/>
      <c r="GD28" s="71"/>
      <c r="GE28" s="71"/>
      <c r="GF28" s="71"/>
      <c r="GG28" s="71"/>
      <c r="GH28" s="71"/>
      <c r="GI28" s="71"/>
      <c r="GJ28" s="71"/>
      <c r="GK28" s="71"/>
      <c r="GL28" s="71"/>
      <c r="GM28" s="71"/>
      <c r="GN28" s="71"/>
      <c r="GO28" s="71"/>
      <c r="GP28" s="71"/>
      <c r="GQ28" s="71"/>
      <c r="GR28" s="71"/>
      <c r="GS28" s="71"/>
      <c r="GT28" s="71"/>
      <c r="GU28" s="71"/>
      <c r="GV28" s="71"/>
      <c r="GW28" s="71"/>
      <c r="GX28" s="71"/>
      <c r="GY28" s="71"/>
      <c r="GZ28" s="71"/>
      <c r="HA28" s="71"/>
      <c r="HB28" s="71"/>
      <c r="HC28" s="71"/>
      <c r="HD28" s="71"/>
      <c r="HE28" s="71"/>
      <c r="HF28" s="71"/>
      <c r="HG28" s="71"/>
      <c r="HH28" s="71"/>
      <c r="HI28" s="71"/>
      <c r="HJ28" s="71"/>
      <c r="HK28" s="71"/>
      <c r="HL28" s="71"/>
    </row>
    <row r="29" spans="1:220" ht="7" customHeight="1">
      <c r="A29" s="507"/>
      <c r="B29" s="471"/>
      <c r="C29" s="470"/>
      <c r="D29" s="471"/>
      <c r="E29" s="477"/>
      <c r="F29" s="478"/>
      <c r="G29" s="479"/>
      <c r="H29" s="483"/>
      <c r="I29" s="484"/>
      <c r="J29" s="484"/>
      <c r="K29" s="484"/>
      <c r="L29" s="484"/>
      <c r="M29" s="485"/>
      <c r="N29" s="425"/>
      <c r="O29" s="426"/>
      <c r="P29" s="426"/>
      <c r="Q29" s="427"/>
      <c r="R29" s="425"/>
      <c r="S29" s="426"/>
      <c r="T29" s="427"/>
      <c r="U29" s="451"/>
      <c r="V29" s="452"/>
      <c r="W29" s="452"/>
      <c r="X29" s="453"/>
      <c r="Y29" s="425"/>
      <c r="Z29" s="426"/>
      <c r="AA29" s="426"/>
      <c r="AB29" s="427"/>
      <c r="AC29" s="425"/>
      <c r="AD29" s="426"/>
      <c r="AE29" s="426"/>
      <c r="AF29" s="426"/>
      <c r="AG29" s="426"/>
      <c r="AH29" s="426"/>
      <c r="AI29" s="427"/>
      <c r="AJ29" s="419"/>
      <c r="AK29" s="420"/>
      <c r="AL29" s="420"/>
      <c r="AM29" s="420"/>
      <c r="AN29" s="487"/>
      <c r="AO29" s="72"/>
      <c r="AP29" s="72"/>
      <c r="AQ29" s="72"/>
      <c r="AR29" s="71"/>
      <c r="AS29" s="507"/>
      <c r="AT29" s="471"/>
      <c r="AU29" s="470"/>
      <c r="AV29" s="471"/>
      <c r="AW29" s="477"/>
      <c r="AX29" s="478"/>
      <c r="AY29" s="479"/>
      <c r="AZ29" s="483"/>
      <c r="BA29" s="484"/>
      <c r="BB29" s="484"/>
      <c r="BC29" s="484"/>
      <c r="BD29" s="484"/>
      <c r="BE29" s="485"/>
      <c r="BF29" s="425"/>
      <c r="BG29" s="426"/>
      <c r="BH29" s="426"/>
      <c r="BI29" s="427"/>
      <c r="BJ29" s="425"/>
      <c r="BK29" s="426"/>
      <c r="BL29" s="427"/>
      <c r="BM29" s="451"/>
      <c r="BN29" s="452"/>
      <c r="BO29" s="452"/>
      <c r="BP29" s="453"/>
      <c r="BQ29" s="425"/>
      <c r="BR29" s="426"/>
      <c r="BS29" s="426"/>
      <c r="BT29" s="427"/>
      <c r="BU29" s="425"/>
      <c r="BV29" s="426"/>
      <c r="BW29" s="426"/>
      <c r="BX29" s="426"/>
      <c r="BY29" s="426"/>
      <c r="BZ29" s="426"/>
      <c r="CA29" s="427"/>
      <c r="CB29" s="419"/>
      <c r="CC29" s="420"/>
      <c r="CD29" s="420"/>
      <c r="CE29" s="420"/>
      <c r="CF29" s="487"/>
      <c r="CG29" s="72"/>
      <c r="CH29" s="72"/>
      <c r="CI29" s="72"/>
      <c r="CJ29" s="72"/>
      <c r="CK29" s="507"/>
      <c r="CL29" s="471"/>
      <c r="CM29" s="470"/>
      <c r="CN29" s="471"/>
      <c r="CO29" s="477"/>
      <c r="CP29" s="478"/>
      <c r="CQ29" s="479"/>
      <c r="CR29" s="483"/>
      <c r="CS29" s="484"/>
      <c r="CT29" s="484"/>
      <c r="CU29" s="484"/>
      <c r="CV29" s="484"/>
      <c r="CW29" s="485"/>
      <c r="CX29" s="425"/>
      <c r="CY29" s="426"/>
      <c r="CZ29" s="426"/>
      <c r="DA29" s="427"/>
      <c r="DB29" s="425"/>
      <c r="DC29" s="426"/>
      <c r="DD29" s="427"/>
      <c r="DE29" s="451"/>
      <c r="DF29" s="452"/>
      <c r="DG29" s="452"/>
      <c r="DH29" s="453"/>
      <c r="DI29" s="425"/>
      <c r="DJ29" s="426"/>
      <c r="DK29" s="426"/>
      <c r="DL29" s="427"/>
      <c r="DM29" s="425"/>
      <c r="DN29" s="426"/>
      <c r="DO29" s="426"/>
      <c r="DP29" s="426"/>
      <c r="DQ29" s="426"/>
      <c r="DR29" s="426"/>
      <c r="DS29" s="427"/>
      <c r="DT29" s="419"/>
      <c r="DU29" s="420"/>
      <c r="DV29" s="420"/>
      <c r="DW29" s="420"/>
      <c r="DX29" s="487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  <c r="EY29" s="71"/>
      <c r="EZ29" s="71"/>
      <c r="FA29" s="71"/>
      <c r="FB29" s="71"/>
      <c r="FC29" s="71"/>
      <c r="FD29" s="71"/>
      <c r="FE29" s="71"/>
      <c r="FF29" s="71"/>
      <c r="FG29" s="71"/>
      <c r="FH29" s="71"/>
      <c r="FI29" s="71"/>
      <c r="FJ29" s="71"/>
      <c r="FK29" s="71"/>
      <c r="FL29" s="71"/>
      <c r="FM29" s="71"/>
      <c r="FN29" s="71"/>
      <c r="FO29" s="71"/>
      <c r="FP29" s="71"/>
      <c r="FQ29" s="71"/>
      <c r="FR29" s="71"/>
      <c r="FS29" s="71"/>
      <c r="FT29" s="71"/>
      <c r="FU29" s="71"/>
      <c r="FV29" s="71"/>
      <c r="FW29" s="71"/>
      <c r="FX29" s="71"/>
      <c r="FY29" s="71"/>
      <c r="FZ29" s="71"/>
      <c r="GA29" s="71"/>
      <c r="GB29" s="71"/>
      <c r="GC29" s="71"/>
      <c r="GD29" s="71"/>
      <c r="GE29" s="71"/>
      <c r="GF29" s="71"/>
      <c r="GG29" s="71"/>
      <c r="GH29" s="71"/>
      <c r="GI29" s="71"/>
      <c r="GJ29" s="71"/>
      <c r="GK29" s="71"/>
      <c r="GL29" s="71"/>
      <c r="GM29" s="71"/>
      <c r="GN29" s="71"/>
      <c r="GO29" s="71"/>
      <c r="GP29" s="71"/>
      <c r="GQ29" s="71"/>
      <c r="GR29" s="71"/>
      <c r="GS29" s="71"/>
      <c r="GT29" s="71"/>
      <c r="GU29" s="71"/>
      <c r="GV29" s="71"/>
      <c r="GW29" s="71"/>
      <c r="GX29" s="71"/>
      <c r="GY29" s="71"/>
      <c r="GZ29" s="71"/>
      <c r="HA29" s="71"/>
      <c r="HB29" s="71"/>
      <c r="HC29" s="71"/>
      <c r="HD29" s="71"/>
      <c r="HE29" s="71"/>
      <c r="HF29" s="71"/>
      <c r="HG29" s="71"/>
      <c r="HH29" s="71"/>
      <c r="HI29" s="71"/>
      <c r="HJ29" s="71"/>
      <c r="HK29" s="71"/>
      <c r="HL29" s="71"/>
    </row>
    <row r="30" spans="1:220" ht="7" customHeight="1">
      <c r="A30" s="507"/>
      <c r="B30" s="471"/>
      <c r="C30" s="470"/>
      <c r="D30" s="471"/>
      <c r="E30" s="474" t="s">
        <v>19</v>
      </c>
      <c r="F30" s="475"/>
      <c r="G30" s="476"/>
      <c r="H30" s="480"/>
      <c r="I30" s="481"/>
      <c r="J30" s="481"/>
      <c r="K30" s="481"/>
      <c r="L30" s="481"/>
      <c r="M30" s="482"/>
      <c r="N30" s="422"/>
      <c r="O30" s="423"/>
      <c r="P30" s="423"/>
      <c r="Q30" s="424"/>
      <c r="R30" s="422"/>
      <c r="S30" s="423"/>
      <c r="T30" s="424"/>
      <c r="U30" s="448"/>
      <c r="V30" s="449"/>
      <c r="W30" s="449"/>
      <c r="X30" s="450"/>
      <c r="Y30" s="422"/>
      <c r="Z30" s="423"/>
      <c r="AA30" s="423"/>
      <c r="AB30" s="424"/>
      <c r="AC30" s="422"/>
      <c r="AD30" s="423"/>
      <c r="AE30" s="423"/>
      <c r="AF30" s="423"/>
      <c r="AG30" s="423"/>
      <c r="AH30" s="423"/>
      <c r="AI30" s="424"/>
      <c r="AJ30" s="416"/>
      <c r="AK30" s="417"/>
      <c r="AL30" s="417"/>
      <c r="AM30" s="417"/>
      <c r="AN30" s="486"/>
      <c r="AO30" s="72"/>
      <c r="AP30" s="72"/>
      <c r="AQ30" s="72"/>
      <c r="AR30" s="71"/>
      <c r="AS30" s="507"/>
      <c r="AT30" s="471"/>
      <c r="AU30" s="470"/>
      <c r="AV30" s="471"/>
      <c r="AW30" s="474" t="s">
        <v>19</v>
      </c>
      <c r="AX30" s="475"/>
      <c r="AY30" s="476"/>
      <c r="AZ30" s="480"/>
      <c r="BA30" s="481"/>
      <c r="BB30" s="481"/>
      <c r="BC30" s="481"/>
      <c r="BD30" s="481"/>
      <c r="BE30" s="482"/>
      <c r="BF30" s="422"/>
      <c r="BG30" s="423"/>
      <c r="BH30" s="423"/>
      <c r="BI30" s="424"/>
      <c r="BJ30" s="422"/>
      <c r="BK30" s="423"/>
      <c r="BL30" s="424"/>
      <c r="BM30" s="448"/>
      <c r="BN30" s="449"/>
      <c r="BO30" s="449"/>
      <c r="BP30" s="450"/>
      <c r="BQ30" s="422"/>
      <c r="BR30" s="423"/>
      <c r="BS30" s="423"/>
      <c r="BT30" s="424"/>
      <c r="BU30" s="422"/>
      <c r="BV30" s="423"/>
      <c r="BW30" s="423"/>
      <c r="BX30" s="423"/>
      <c r="BY30" s="423"/>
      <c r="BZ30" s="423"/>
      <c r="CA30" s="424"/>
      <c r="CB30" s="416"/>
      <c r="CC30" s="417"/>
      <c r="CD30" s="417"/>
      <c r="CE30" s="417"/>
      <c r="CF30" s="486"/>
      <c r="CG30" s="72"/>
      <c r="CH30" s="72"/>
      <c r="CI30" s="72"/>
      <c r="CJ30" s="72"/>
      <c r="CK30" s="507"/>
      <c r="CL30" s="471"/>
      <c r="CM30" s="470"/>
      <c r="CN30" s="471"/>
      <c r="CO30" s="474" t="s">
        <v>19</v>
      </c>
      <c r="CP30" s="475"/>
      <c r="CQ30" s="476"/>
      <c r="CR30" s="480"/>
      <c r="CS30" s="481"/>
      <c r="CT30" s="481"/>
      <c r="CU30" s="481"/>
      <c r="CV30" s="481"/>
      <c r="CW30" s="482"/>
      <c r="CX30" s="422"/>
      <c r="CY30" s="423"/>
      <c r="CZ30" s="423"/>
      <c r="DA30" s="424"/>
      <c r="DB30" s="422"/>
      <c r="DC30" s="423"/>
      <c r="DD30" s="424"/>
      <c r="DE30" s="448"/>
      <c r="DF30" s="449"/>
      <c r="DG30" s="449"/>
      <c r="DH30" s="450"/>
      <c r="DI30" s="422"/>
      <c r="DJ30" s="423"/>
      <c r="DK30" s="423"/>
      <c r="DL30" s="424"/>
      <c r="DM30" s="422"/>
      <c r="DN30" s="423"/>
      <c r="DO30" s="423"/>
      <c r="DP30" s="423"/>
      <c r="DQ30" s="423"/>
      <c r="DR30" s="423"/>
      <c r="DS30" s="424"/>
      <c r="DT30" s="416"/>
      <c r="DU30" s="417"/>
      <c r="DV30" s="417"/>
      <c r="DW30" s="417"/>
      <c r="DX30" s="486"/>
      <c r="DY30" s="71"/>
      <c r="DZ30" s="71"/>
      <c r="EA30" s="71"/>
      <c r="EB30" s="71"/>
      <c r="EC30" s="71"/>
      <c r="ED30" s="71"/>
      <c r="EE30" s="71"/>
      <c r="EF30" s="71"/>
      <c r="EG30" s="71"/>
      <c r="EH30" s="71"/>
      <c r="EI30" s="71"/>
      <c r="EJ30" s="71"/>
      <c r="EK30" s="71"/>
      <c r="EL30" s="71"/>
      <c r="EM30" s="71"/>
      <c r="EN30" s="71"/>
      <c r="EO30" s="71"/>
      <c r="EP30" s="71"/>
      <c r="EQ30" s="71"/>
      <c r="ER30" s="71"/>
      <c r="ES30" s="71"/>
      <c r="ET30" s="71"/>
      <c r="EU30" s="71"/>
      <c r="EV30" s="71"/>
      <c r="EW30" s="71"/>
      <c r="EX30" s="71"/>
      <c r="EY30" s="71"/>
      <c r="EZ30" s="71"/>
      <c r="FA30" s="71"/>
      <c r="FB30" s="71"/>
      <c r="FC30" s="71"/>
      <c r="FD30" s="71"/>
      <c r="FE30" s="71"/>
      <c r="FF30" s="71"/>
      <c r="FG30" s="71"/>
      <c r="FH30" s="71"/>
      <c r="FI30" s="71"/>
      <c r="FJ30" s="71"/>
      <c r="FK30" s="71"/>
      <c r="FL30" s="71"/>
      <c r="FM30" s="71"/>
      <c r="FN30" s="71"/>
      <c r="FO30" s="71"/>
      <c r="FP30" s="71"/>
      <c r="FQ30" s="71"/>
      <c r="FR30" s="71"/>
      <c r="FS30" s="71"/>
      <c r="FT30" s="71"/>
      <c r="FU30" s="71"/>
      <c r="FV30" s="71"/>
      <c r="FW30" s="71"/>
      <c r="FX30" s="71"/>
      <c r="FY30" s="71"/>
      <c r="FZ30" s="71"/>
      <c r="GA30" s="71"/>
      <c r="GB30" s="71"/>
      <c r="GC30" s="71"/>
      <c r="GD30" s="71"/>
      <c r="GE30" s="71"/>
      <c r="GF30" s="71"/>
      <c r="GG30" s="71"/>
      <c r="GH30" s="71"/>
      <c r="GI30" s="71"/>
      <c r="GJ30" s="71"/>
      <c r="GK30" s="71"/>
      <c r="GL30" s="71"/>
      <c r="GM30" s="71"/>
      <c r="GN30" s="71"/>
      <c r="GO30" s="71"/>
      <c r="GP30" s="71"/>
      <c r="GQ30" s="71"/>
      <c r="GR30" s="71"/>
      <c r="GS30" s="71"/>
      <c r="GT30" s="71"/>
      <c r="GU30" s="71"/>
      <c r="GV30" s="71"/>
      <c r="GW30" s="71"/>
      <c r="GX30" s="71"/>
      <c r="GY30" s="71"/>
      <c r="GZ30" s="71"/>
      <c r="HA30" s="71"/>
      <c r="HB30" s="71"/>
      <c r="HC30" s="71"/>
      <c r="HD30" s="71"/>
      <c r="HE30" s="71"/>
      <c r="HF30" s="71"/>
      <c r="HG30" s="71"/>
      <c r="HH30" s="71"/>
      <c r="HI30" s="71"/>
      <c r="HJ30" s="71"/>
      <c r="HK30" s="71"/>
      <c r="HL30" s="71"/>
    </row>
    <row r="31" spans="1:220" ht="7" customHeight="1">
      <c r="A31" s="507"/>
      <c r="B31" s="471"/>
      <c r="C31" s="470"/>
      <c r="D31" s="471"/>
      <c r="E31" s="477"/>
      <c r="F31" s="478"/>
      <c r="G31" s="479"/>
      <c r="H31" s="483"/>
      <c r="I31" s="484"/>
      <c r="J31" s="484"/>
      <c r="K31" s="484"/>
      <c r="L31" s="484"/>
      <c r="M31" s="485"/>
      <c r="N31" s="425"/>
      <c r="O31" s="426"/>
      <c r="P31" s="426"/>
      <c r="Q31" s="427"/>
      <c r="R31" s="425"/>
      <c r="S31" s="426"/>
      <c r="T31" s="427"/>
      <c r="U31" s="451"/>
      <c r="V31" s="452"/>
      <c r="W31" s="452"/>
      <c r="X31" s="453"/>
      <c r="Y31" s="425"/>
      <c r="Z31" s="426"/>
      <c r="AA31" s="426"/>
      <c r="AB31" s="427"/>
      <c r="AC31" s="425"/>
      <c r="AD31" s="426"/>
      <c r="AE31" s="426"/>
      <c r="AF31" s="426"/>
      <c r="AG31" s="426"/>
      <c r="AH31" s="426"/>
      <c r="AI31" s="427"/>
      <c r="AJ31" s="419"/>
      <c r="AK31" s="420"/>
      <c r="AL31" s="420"/>
      <c r="AM31" s="420"/>
      <c r="AN31" s="487"/>
      <c r="AO31" s="72"/>
      <c r="AP31" s="72"/>
      <c r="AQ31" s="72"/>
      <c r="AR31" s="71"/>
      <c r="AS31" s="507"/>
      <c r="AT31" s="471"/>
      <c r="AU31" s="470"/>
      <c r="AV31" s="471"/>
      <c r="AW31" s="477"/>
      <c r="AX31" s="478"/>
      <c r="AY31" s="479"/>
      <c r="AZ31" s="483"/>
      <c r="BA31" s="484"/>
      <c r="BB31" s="484"/>
      <c r="BC31" s="484"/>
      <c r="BD31" s="484"/>
      <c r="BE31" s="485"/>
      <c r="BF31" s="425"/>
      <c r="BG31" s="426"/>
      <c r="BH31" s="426"/>
      <c r="BI31" s="427"/>
      <c r="BJ31" s="425"/>
      <c r="BK31" s="426"/>
      <c r="BL31" s="427"/>
      <c r="BM31" s="451"/>
      <c r="BN31" s="452"/>
      <c r="BO31" s="452"/>
      <c r="BP31" s="453"/>
      <c r="BQ31" s="425"/>
      <c r="BR31" s="426"/>
      <c r="BS31" s="426"/>
      <c r="BT31" s="427"/>
      <c r="BU31" s="425"/>
      <c r="BV31" s="426"/>
      <c r="BW31" s="426"/>
      <c r="BX31" s="426"/>
      <c r="BY31" s="426"/>
      <c r="BZ31" s="426"/>
      <c r="CA31" s="427"/>
      <c r="CB31" s="419"/>
      <c r="CC31" s="420"/>
      <c r="CD31" s="420"/>
      <c r="CE31" s="420"/>
      <c r="CF31" s="487"/>
      <c r="CG31" s="72"/>
      <c r="CH31" s="72"/>
      <c r="CI31" s="72"/>
      <c r="CJ31" s="72"/>
      <c r="CK31" s="507"/>
      <c r="CL31" s="471"/>
      <c r="CM31" s="470"/>
      <c r="CN31" s="471"/>
      <c r="CO31" s="477"/>
      <c r="CP31" s="478"/>
      <c r="CQ31" s="479"/>
      <c r="CR31" s="483"/>
      <c r="CS31" s="484"/>
      <c r="CT31" s="484"/>
      <c r="CU31" s="484"/>
      <c r="CV31" s="484"/>
      <c r="CW31" s="485"/>
      <c r="CX31" s="425"/>
      <c r="CY31" s="426"/>
      <c r="CZ31" s="426"/>
      <c r="DA31" s="427"/>
      <c r="DB31" s="425"/>
      <c r="DC31" s="426"/>
      <c r="DD31" s="427"/>
      <c r="DE31" s="451"/>
      <c r="DF31" s="452"/>
      <c r="DG31" s="452"/>
      <c r="DH31" s="453"/>
      <c r="DI31" s="425"/>
      <c r="DJ31" s="426"/>
      <c r="DK31" s="426"/>
      <c r="DL31" s="427"/>
      <c r="DM31" s="425"/>
      <c r="DN31" s="426"/>
      <c r="DO31" s="426"/>
      <c r="DP31" s="426"/>
      <c r="DQ31" s="426"/>
      <c r="DR31" s="426"/>
      <c r="DS31" s="427"/>
      <c r="DT31" s="419"/>
      <c r="DU31" s="420"/>
      <c r="DV31" s="420"/>
      <c r="DW31" s="420"/>
      <c r="DX31" s="487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</row>
    <row r="32" spans="1:220" ht="7" customHeight="1">
      <c r="A32" s="507"/>
      <c r="B32" s="471"/>
      <c r="C32" s="470"/>
      <c r="D32" s="471"/>
      <c r="E32" s="474" t="s">
        <v>20</v>
      </c>
      <c r="F32" s="475"/>
      <c r="G32" s="476"/>
      <c r="H32" s="480"/>
      <c r="I32" s="481"/>
      <c r="J32" s="481"/>
      <c r="K32" s="481"/>
      <c r="L32" s="481"/>
      <c r="M32" s="482"/>
      <c r="N32" s="422"/>
      <c r="O32" s="423"/>
      <c r="P32" s="423"/>
      <c r="Q32" s="424"/>
      <c r="R32" s="422"/>
      <c r="S32" s="423"/>
      <c r="T32" s="424"/>
      <c r="U32" s="448"/>
      <c r="V32" s="449"/>
      <c r="W32" s="449"/>
      <c r="X32" s="450"/>
      <c r="Y32" s="422"/>
      <c r="Z32" s="423"/>
      <c r="AA32" s="423"/>
      <c r="AB32" s="424"/>
      <c r="AC32" s="422"/>
      <c r="AD32" s="423"/>
      <c r="AE32" s="423"/>
      <c r="AF32" s="423"/>
      <c r="AG32" s="423"/>
      <c r="AH32" s="423"/>
      <c r="AI32" s="424"/>
      <c r="AJ32" s="416"/>
      <c r="AK32" s="417"/>
      <c r="AL32" s="417"/>
      <c r="AM32" s="417"/>
      <c r="AN32" s="486"/>
      <c r="AO32" s="72"/>
      <c r="AP32" s="72"/>
      <c r="AQ32" s="72"/>
      <c r="AR32" s="71"/>
      <c r="AS32" s="507"/>
      <c r="AT32" s="471"/>
      <c r="AU32" s="470"/>
      <c r="AV32" s="471"/>
      <c r="AW32" s="474" t="s">
        <v>20</v>
      </c>
      <c r="AX32" s="475"/>
      <c r="AY32" s="476"/>
      <c r="AZ32" s="480"/>
      <c r="BA32" s="481"/>
      <c r="BB32" s="481"/>
      <c r="BC32" s="481"/>
      <c r="BD32" s="481"/>
      <c r="BE32" s="482"/>
      <c r="BF32" s="422"/>
      <c r="BG32" s="423"/>
      <c r="BH32" s="423"/>
      <c r="BI32" s="424"/>
      <c r="BJ32" s="422"/>
      <c r="BK32" s="423"/>
      <c r="BL32" s="424"/>
      <c r="BM32" s="448"/>
      <c r="BN32" s="449"/>
      <c r="BO32" s="449"/>
      <c r="BP32" s="450"/>
      <c r="BQ32" s="422"/>
      <c r="BR32" s="423"/>
      <c r="BS32" s="423"/>
      <c r="BT32" s="424"/>
      <c r="BU32" s="422"/>
      <c r="BV32" s="423"/>
      <c r="BW32" s="423"/>
      <c r="BX32" s="423"/>
      <c r="BY32" s="423"/>
      <c r="BZ32" s="423"/>
      <c r="CA32" s="424"/>
      <c r="CB32" s="416"/>
      <c r="CC32" s="417"/>
      <c r="CD32" s="417"/>
      <c r="CE32" s="417"/>
      <c r="CF32" s="486"/>
      <c r="CG32" s="72"/>
      <c r="CH32" s="72"/>
      <c r="CI32" s="72"/>
      <c r="CJ32" s="72"/>
      <c r="CK32" s="507"/>
      <c r="CL32" s="471"/>
      <c r="CM32" s="470"/>
      <c r="CN32" s="471"/>
      <c r="CO32" s="474" t="s">
        <v>20</v>
      </c>
      <c r="CP32" s="475"/>
      <c r="CQ32" s="476"/>
      <c r="CR32" s="480"/>
      <c r="CS32" s="481"/>
      <c r="CT32" s="481"/>
      <c r="CU32" s="481"/>
      <c r="CV32" s="481"/>
      <c r="CW32" s="482"/>
      <c r="CX32" s="422"/>
      <c r="CY32" s="423"/>
      <c r="CZ32" s="423"/>
      <c r="DA32" s="424"/>
      <c r="DB32" s="422"/>
      <c r="DC32" s="423"/>
      <c r="DD32" s="424"/>
      <c r="DE32" s="448"/>
      <c r="DF32" s="449"/>
      <c r="DG32" s="449"/>
      <c r="DH32" s="450"/>
      <c r="DI32" s="422"/>
      <c r="DJ32" s="423"/>
      <c r="DK32" s="423"/>
      <c r="DL32" s="424"/>
      <c r="DM32" s="422"/>
      <c r="DN32" s="423"/>
      <c r="DO32" s="423"/>
      <c r="DP32" s="423"/>
      <c r="DQ32" s="423"/>
      <c r="DR32" s="423"/>
      <c r="DS32" s="424"/>
      <c r="DT32" s="416"/>
      <c r="DU32" s="417"/>
      <c r="DV32" s="417"/>
      <c r="DW32" s="417"/>
      <c r="DX32" s="486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M32" s="71"/>
      <c r="EN32" s="71"/>
      <c r="EO32" s="71"/>
      <c r="EP32" s="71"/>
      <c r="EQ32" s="71"/>
      <c r="ER32" s="71"/>
      <c r="ES32" s="71"/>
      <c r="ET32" s="71"/>
      <c r="EU32" s="71"/>
      <c r="EV32" s="71"/>
      <c r="EW32" s="71"/>
      <c r="EX32" s="71"/>
      <c r="EY32" s="71"/>
      <c r="EZ32" s="71"/>
      <c r="FA32" s="71"/>
      <c r="FB32" s="71"/>
      <c r="FC32" s="71"/>
      <c r="FD32" s="71"/>
      <c r="FE32" s="71"/>
      <c r="FF32" s="71"/>
      <c r="FG32" s="71"/>
      <c r="FH32" s="71"/>
      <c r="FI32" s="71"/>
      <c r="FJ32" s="71"/>
      <c r="FK32" s="71"/>
      <c r="FL32" s="71"/>
      <c r="FM32" s="71"/>
      <c r="FN32" s="71"/>
      <c r="FO32" s="71"/>
      <c r="FP32" s="71"/>
      <c r="FQ32" s="71"/>
      <c r="FR32" s="71"/>
      <c r="FS32" s="71"/>
      <c r="FT32" s="71"/>
      <c r="FU32" s="71"/>
      <c r="FV32" s="71"/>
      <c r="FW32" s="71"/>
      <c r="FX32" s="71"/>
      <c r="FY32" s="71"/>
      <c r="FZ32" s="71"/>
      <c r="GA32" s="71"/>
      <c r="GB32" s="71"/>
      <c r="GC32" s="71"/>
      <c r="GD32" s="71"/>
      <c r="GE32" s="71"/>
      <c r="GF32" s="71"/>
      <c r="GG32" s="71"/>
      <c r="GH32" s="71"/>
      <c r="GI32" s="71"/>
      <c r="GJ32" s="71"/>
      <c r="GK32" s="71"/>
      <c r="GL32" s="71"/>
      <c r="GM32" s="71"/>
      <c r="GN32" s="71"/>
      <c r="GO32" s="71"/>
      <c r="GP32" s="71"/>
      <c r="GQ32" s="71"/>
      <c r="GR32" s="71"/>
      <c r="GS32" s="71"/>
      <c r="GT32" s="71"/>
      <c r="GU32" s="71"/>
      <c r="GV32" s="71"/>
      <c r="GW32" s="71"/>
      <c r="GX32" s="71"/>
      <c r="GY32" s="71"/>
      <c r="GZ32" s="71"/>
      <c r="HA32" s="71"/>
      <c r="HB32" s="71"/>
      <c r="HC32" s="71"/>
      <c r="HD32" s="71"/>
      <c r="HE32" s="71"/>
      <c r="HF32" s="71"/>
      <c r="HG32" s="71"/>
      <c r="HH32" s="71"/>
      <c r="HI32" s="71"/>
      <c r="HJ32" s="71"/>
      <c r="HK32" s="71"/>
      <c r="HL32" s="71"/>
    </row>
    <row r="33" spans="1:220" ht="7" customHeight="1" thickBot="1">
      <c r="A33" s="508"/>
      <c r="B33" s="473"/>
      <c r="C33" s="472"/>
      <c r="D33" s="473"/>
      <c r="E33" s="497"/>
      <c r="F33" s="498"/>
      <c r="G33" s="499"/>
      <c r="H33" s="483"/>
      <c r="I33" s="484"/>
      <c r="J33" s="484"/>
      <c r="K33" s="484"/>
      <c r="L33" s="484"/>
      <c r="M33" s="485"/>
      <c r="N33" s="425"/>
      <c r="O33" s="426"/>
      <c r="P33" s="426"/>
      <c r="Q33" s="427"/>
      <c r="R33" s="425"/>
      <c r="S33" s="426"/>
      <c r="T33" s="427"/>
      <c r="U33" s="451"/>
      <c r="V33" s="452"/>
      <c r="W33" s="452"/>
      <c r="X33" s="453"/>
      <c r="Y33" s="494"/>
      <c r="Z33" s="495"/>
      <c r="AA33" s="495"/>
      <c r="AB33" s="496"/>
      <c r="AC33" s="494"/>
      <c r="AD33" s="495"/>
      <c r="AE33" s="495"/>
      <c r="AF33" s="495"/>
      <c r="AG33" s="495"/>
      <c r="AH33" s="495"/>
      <c r="AI33" s="496"/>
      <c r="AJ33" s="488"/>
      <c r="AK33" s="489"/>
      <c r="AL33" s="489"/>
      <c r="AM33" s="489"/>
      <c r="AN33" s="490"/>
      <c r="AO33" s="72"/>
      <c r="AP33" s="72"/>
      <c r="AQ33" s="72"/>
      <c r="AR33" s="71"/>
      <c r="AS33" s="508"/>
      <c r="AT33" s="473"/>
      <c r="AU33" s="472"/>
      <c r="AV33" s="473"/>
      <c r="AW33" s="497"/>
      <c r="AX33" s="498"/>
      <c r="AY33" s="499"/>
      <c r="AZ33" s="483"/>
      <c r="BA33" s="484"/>
      <c r="BB33" s="484"/>
      <c r="BC33" s="484"/>
      <c r="BD33" s="484"/>
      <c r="BE33" s="485"/>
      <c r="BF33" s="425"/>
      <c r="BG33" s="426"/>
      <c r="BH33" s="426"/>
      <c r="BI33" s="427"/>
      <c r="BJ33" s="425"/>
      <c r="BK33" s="426"/>
      <c r="BL33" s="427"/>
      <c r="BM33" s="451"/>
      <c r="BN33" s="452"/>
      <c r="BO33" s="452"/>
      <c r="BP33" s="453"/>
      <c r="BQ33" s="494"/>
      <c r="BR33" s="495"/>
      <c r="BS33" s="495"/>
      <c r="BT33" s="496"/>
      <c r="BU33" s="494"/>
      <c r="BV33" s="495"/>
      <c r="BW33" s="495"/>
      <c r="BX33" s="495"/>
      <c r="BY33" s="495"/>
      <c r="BZ33" s="495"/>
      <c r="CA33" s="496"/>
      <c r="CB33" s="488"/>
      <c r="CC33" s="489"/>
      <c r="CD33" s="489"/>
      <c r="CE33" s="489"/>
      <c r="CF33" s="490"/>
      <c r="CG33" s="72"/>
      <c r="CH33" s="72"/>
      <c r="CI33" s="72"/>
      <c r="CJ33" s="72"/>
      <c r="CK33" s="508"/>
      <c r="CL33" s="473"/>
      <c r="CM33" s="472"/>
      <c r="CN33" s="473"/>
      <c r="CO33" s="497"/>
      <c r="CP33" s="498"/>
      <c r="CQ33" s="499"/>
      <c r="CR33" s="483"/>
      <c r="CS33" s="484"/>
      <c r="CT33" s="484"/>
      <c r="CU33" s="484"/>
      <c r="CV33" s="484"/>
      <c r="CW33" s="485"/>
      <c r="CX33" s="425"/>
      <c r="CY33" s="426"/>
      <c r="CZ33" s="426"/>
      <c r="DA33" s="427"/>
      <c r="DB33" s="425"/>
      <c r="DC33" s="426"/>
      <c r="DD33" s="427"/>
      <c r="DE33" s="451"/>
      <c r="DF33" s="452"/>
      <c r="DG33" s="452"/>
      <c r="DH33" s="453"/>
      <c r="DI33" s="494"/>
      <c r="DJ33" s="495"/>
      <c r="DK33" s="495"/>
      <c r="DL33" s="496"/>
      <c r="DM33" s="494"/>
      <c r="DN33" s="495"/>
      <c r="DO33" s="495"/>
      <c r="DP33" s="495"/>
      <c r="DQ33" s="495"/>
      <c r="DR33" s="495"/>
      <c r="DS33" s="496"/>
      <c r="DT33" s="488"/>
      <c r="DU33" s="489"/>
      <c r="DV33" s="489"/>
      <c r="DW33" s="489"/>
      <c r="DX33" s="490"/>
      <c r="DY33" s="71"/>
      <c r="DZ33" s="71"/>
      <c r="EA33" s="71"/>
      <c r="EB33" s="71"/>
      <c r="EC33" s="71"/>
      <c r="ED33" s="71"/>
      <c r="EE33" s="71"/>
      <c r="EF33" s="71"/>
      <c r="EG33" s="71"/>
      <c r="EH33" s="71"/>
      <c r="EI33" s="71"/>
      <c r="EJ33" s="71"/>
      <c r="EK33" s="71"/>
      <c r="EL33" s="71"/>
      <c r="EM33" s="71"/>
      <c r="EN33" s="71"/>
      <c r="EO33" s="71"/>
      <c r="EP33" s="71"/>
      <c r="EQ33" s="71"/>
      <c r="ER33" s="71"/>
      <c r="ES33" s="71"/>
      <c r="ET33" s="71"/>
      <c r="EU33" s="71"/>
      <c r="EV33" s="71"/>
      <c r="EW33" s="71"/>
      <c r="EX33" s="71"/>
      <c r="EY33" s="71"/>
      <c r="EZ33" s="71"/>
      <c r="FA33" s="71"/>
      <c r="FB33" s="71"/>
      <c r="FC33" s="71"/>
      <c r="FD33" s="71"/>
      <c r="FE33" s="71"/>
      <c r="FF33" s="71"/>
      <c r="FG33" s="71"/>
      <c r="FH33" s="71"/>
      <c r="FI33" s="71"/>
      <c r="FJ33" s="71"/>
      <c r="FK33" s="71"/>
      <c r="FL33" s="71"/>
      <c r="FM33" s="71"/>
      <c r="FN33" s="71"/>
      <c r="FO33" s="71"/>
      <c r="FP33" s="71"/>
      <c r="FQ33" s="71"/>
      <c r="FR33" s="71"/>
      <c r="FS33" s="71"/>
      <c r="FT33" s="71"/>
      <c r="FU33" s="71"/>
      <c r="FV33" s="71"/>
      <c r="FW33" s="71"/>
      <c r="FX33" s="71"/>
      <c r="FY33" s="71"/>
      <c r="FZ33" s="71"/>
      <c r="GA33" s="71"/>
      <c r="GB33" s="71"/>
      <c r="GC33" s="71"/>
      <c r="GD33" s="71"/>
      <c r="GE33" s="71"/>
      <c r="GF33" s="71"/>
      <c r="GG33" s="71"/>
      <c r="GH33" s="71"/>
      <c r="GI33" s="71"/>
      <c r="GJ33" s="71"/>
      <c r="GK33" s="71"/>
      <c r="GL33" s="71"/>
      <c r="GM33" s="71"/>
      <c r="GN33" s="71"/>
      <c r="GO33" s="71"/>
      <c r="GP33" s="71"/>
      <c r="GQ33" s="71"/>
      <c r="GR33" s="71"/>
      <c r="GS33" s="71"/>
      <c r="GT33" s="71"/>
      <c r="GU33" s="71"/>
      <c r="GV33" s="71"/>
      <c r="GW33" s="71"/>
      <c r="GX33" s="71"/>
      <c r="GY33" s="71"/>
      <c r="GZ33" s="71"/>
      <c r="HA33" s="71"/>
      <c r="HB33" s="71"/>
      <c r="HC33" s="71"/>
      <c r="HD33" s="71"/>
      <c r="HE33" s="71"/>
      <c r="HF33" s="71"/>
      <c r="HG33" s="71"/>
      <c r="HH33" s="71"/>
      <c r="HI33" s="71"/>
      <c r="HJ33" s="71"/>
      <c r="HK33" s="71"/>
      <c r="HL33" s="71"/>
    </row>
    <row r="34" spans="1:220" ht="7" customHeight="1">
      <c r="A34" s="72"/>
      <c r="B34" s="72"/>
      <c r="C34" s="72"/>
      <c r="D34" s="72"/>
      <c r="E34" s="72"/>
      <c r="F34" s="72"/>
      <c r="G34" s="72"/>
      <c r="H34" s="525"/>
      <c r="I34" s="417"/>
      <c r="J34" s="417"/>
      <c r="K34" s="417"/>
      <c r="L34" s="417"/>
      <c r="M34" s="418"/>
      <c r="N34" s="422"/>
      <c r="O34" s="423"/>
      <c r="P34" s="423"/>
      <c r="Q34" s="424"/>
      <c r="R34" s="422"/>
      <c r="S34" s="423"/>
      <c r="T34" s="424"/>
      <c r="U34" s="448"/>
      <c r="V34" s="449"/>
      <c r="W34" s="449"/>
      <c r="X34" s="523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525"/>
      <c r="BA34" s="417"/>
      <c r="BB34" s="417"/>
      <c r="BC34" s="417"/>
      <c r="BD34" s="417"/>
      <c r="BE34" s="418"/>
      <c r="BF34" s="422"/>
      <c r="BG34" s="423"/>
      <c r="BH34" s="423"/>
      <c r="BI34" s="424"/>
      <c r="BJ34" s="422"/>
      <c r="BK34" s="423"/>
      <c r="BL34" s="424"/>
      <c r="BM34" s="448"/>
      <c r="BN34" s="449"/>
      <c r="BO34" s="449"/>
      <c r="BP34" s="523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525"/>
      <c r="CS34" s="417"/>
      <c r="CT34" s="417"/>
      <c r="CU34" s="417"/>
      <c r="CV34" s="417"/>
      <c r="CW34" s="418"/>
      <c r="CX34" s="422"/>
      <c r="CY34" s="423"/>
      <c r="CZ34" s="423"/>
      <c r="DA34" s="424"/>
      <c r="DB34" s="422"/>
      <c r="DC34" s="423"/>
      <c r="DD34" s="424"/>
      <c r="DE34" s="448"/>
      <c r="DF34" s="449"/>
      <c r="DG34" s="449"/>
      <c r="DH34" s="523"/>
      <c r="DI34" s="72"/>
      <c r="DJ34" s="72"/>
      <c r="DK34" s="72"/>
      <c r="DL34" s="72"/>
      <c r="DM34" s="72"/>
      <c r="DN34" s="72"/>
      <c r="DO34" s="72"/>
      <c r="DP34" s="72"/>
      <c r="DQ34" s="72"/>
      <c r="DR34" s="72"/>
      <c r="DS34" s="72"/>
      <c r="DT34" s="72"/>
      <c r="DU34" s="72"/>
      <c r="DV34" s="72"/>
      <c r="DW34" s="72"/>
      <c r="DX34" s="72"/>
      <c r="DY34" s="72"/>
      <c r="DZ34" s="72"/>
      <c r="EA34" s="72"/>
      <c r="EB34" s="72"/>
      <c r="EC34" s="72"/>
      <c r="ED34" s="72"/>
      <c r="EE34" s="72"/>
      <c r="EF34" s="72"/>
      <c r="EG34" s="72"/>
      <c r="EH34" s="72"/>
      <c r="EI34" s="72"/>
      <c r="EJ34" s="72"/>
      <c r="EK34" s="72"/>
      <c r="EL34" s="72"/>
      <c r="EM34" s="72"/>
      <c r="EN34" s="72"/>
      <c r="EO34" s="72"/>
      <c r="EP34" s="72"/>
      <c r="EQ34" s="72"/>
      <c r="ER34" s="72"/>
      <c r="ES34" s="72"/>
      <c r="ET34" s="72"/>
      <c r="EU34" s="72"/>
      <c r="EV34" s="72"/>
      <c r="EW34" s="72"/>
      <c r="EX34" s="72"/>
      <c r="EY34" s="72"/>
      <c r="EZ34" s="72"/>
      <c r="FA34" s="72"/>
      <c r="FB34" s="72"/>
      <c r="FC34" s="72"/>
      <c r="FD34" s="72"/>
      <c r="FE34" s="72"/>
      <c r="FF34" s="72"/>
      <c r="FG34" s="72"/>
      <c r="FH34" s="72"/>
      <c r="FI34" s="72"/>
      <c r="FJ34" s="72"/>
      <c r="FK34" s="72"/>
      <c r="FL34" s="72"/>
      <c r="FM34" s="72"/>
      <c r="FN34" s="72"/>
      <c r="FO34" s="72"/>
      <c r="FP34" s="72"/>
      <c r="FQ34" s="72"/>
      <c r="FR34" s="72"/>
      <c r="FS34" s="72"/>
      <c r="FT34" s="72"/>
      <c r="FU34" s="72"/>
      <c r="FV34" s="72"/>
      <c r="FW34" s="72"/>
      <c r="FX34" s="72"/>
      <c r="FY34" s="72"/>
      <c r="FZ34" s="72"/>
      <c r="GA34" s="72"/>
      <c r="GB34" s="72"/>
      <c r="GC34" s="72"/>
      <c r="GD34" s="72"/>
      <c r="GE34" s="72"/>
      <c r="GF34" s="72"/>
      <c r="GG34" s="72"/>
      <c r="GH34" s="72"/>
      <c r="GI34" s="72"/>
      <c r="GJ34" s="72"/>
      <c r="GK34" s="72"/>
      <c r="GL34" s="72"/>
      <c r="GM34" s="72"/>
      <c r="GN34" s="72"/>
      <c r="GO34" s="72"/>
      <c r="GP34" s="72"/>
      <c r="GQ34" s="72"/>
      <c r="GR34" s="72"/>
      <c r="GS34" s="72"/>
      <c r="GT34" s="72"/>
      <c r="GU34" s="72"/>
      <c r="GV34" s="72"/>
      <c r="GW34" s="72"/>
      <c r="GX34" s="72"/>
      <c r="GY34" s="72"/>
      <c r="GZ34" s="72"/>
      <c r="HA34" s="72"/>
      <c r="HB34" s="72"/>
      <c r="HC34" s="72"/>
      <c r="HD34" s="72"/>
      <c r="HE34" s="72"/>
      <c r="HF34" s="72"/>
      <c r="HG34" s="72"/>
      <c r="HH34" s="72"/>
      <c r="HI34" s="72"/>
      <c r="HJ34" s="72"/>
      <c r="HK34" s="72"/>
      <c r="HL34" s="72"/>
    </row>
    <row r="35" spans="1:220" ht="7" customHeight="1" thickBot="1">
      <c r="A35" s="72"/>
      <c r="B35" s="72"/>
      <c r="C35" s="72"/>
      <c r="D35" s="72"/>
      <c r="E35" s="72"/>
      <c r="F35" s="72"/>
      <c r="G35" s="72"/>
      <c r="H35" s="526"/>
      <c r="I35" s="489"/>
      <c r="J35" s="489"/>
      <c r="K35" s="489"/>
      <c r="L35" s="489"/>
      <c r="M35" s="527"/>
      <c r="N35" s="494"/>
      <c r="O35" s="495"/>
      <c r="P35" s="495"/>
      <c r="Q35" s="496"/>
      <c r="R35" s="494"/>
      <c r="S35" s="495"/>
      <c r="T35" s="496"/>
      <c r="U35" s="491"/>
      <c r="V35" s="492"/>
      <c r="W35" s="492"/>
      <c r="X35" s="524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526"/>
      <c r="BA35" s="489"/>
      <c r="BB35" s="489"/>
      <c r="BC35" s="489"/>
      <c r="BD35" s="489"/>
      <c r="BE35" s="527"/>
      <c r="BF35" s="494"/>
      <c r="BG35" s="495"/>
      <c r="BH35" s="495"/>
      <c r="BI35" s="496"/>
      <c r="BJ35" s="494"/>
      <c r="BK35" s="495"/>
      <c r="BL35" s="496"/>
      <c r="BM35" s="491"/>
      <c r="BN35" s="492"/>
      <c r="BO35" s="492"/>
      <c r="BP35" s="524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526"/>
      <c r="CS35" s="489"/>
      <c r="CT35" s="489"/>
      <c r="CU35" s="489"/>
      <c r="CV35" s="489"/>
      <c r="CW35" s="527"/>
      <c r="CX35" s="494"/>
      <c r="CY35" s="495"/>
      <c r="CZ35" s="495"/>
      <c r="DA35" s="496"/>
      <c r="DB35" s="494"/>
      <c r="DC35" s="495"/>
      <c r="DD35" s="496"/>
      <c r="DE35" s="491"/>
      <c r="DF35" s="492"/>
      <c r="DG35" s="492"/>
      <c r="DH35" s="524"/>
      <c r="DI35" s="72"/>
      <c r="DJ35" s="72"/>
      <c r="DK35" s="72"/>
      <c r="DL35" s="72"/>
      <c r="DM35" s="72"/>
      <c r="DN35" s="72"/>
      <c r="DO35" s="72"/>
      <c r="DP35" s="72"/>
      <c r="DQ35" s="72"/>
      <c r="DR35" s="72"/>
      <c r="DS35" s="72"/>
      <c r="DT35" s="72"/>
      <c r="DU35" s="72"/>
      <c r="DV35" s="72"/>
      <c r="DW35" s="72"/>
      <c r="DX35" s="72"/>
      <c r="DY35" s="72"/>
      <c r="DZ35" s="72"/>
      <c r="EA35" s="72"/>
      <c r="EB35" s="72"/>
      <c r="EC35" s="72"/>
      <c r="ED35" s="72"/>
      <c r="EE35" s="72"/>
      <c r="EF35" s="72"/>
      <c r="EG35" s="72"/>
      <c r="EH35" s="72"/>
      <c r="EI35" s="72"/>
      <c r="EJ35" s="72"/>
      <c r="EK35" s="72"/>
      <c r="EL35" s="72"/>
      <c r="EM35" s="72"/>
      <c r="EN35" s="72"/>
      <c r="EO35" s="72"/>
      <c r="EP35" s="72"/>
      <c r="EQ35" s="72"/>
      <c r="ER35" s="72"/>
      <c r="ES35" s="72"/>
      <c r="ET35" s="72"/>
      <c r="EU35" s="72"/>
      <c r="EV35" s="72"/>
      <c r="EW35" s="72"/>
      <c r="EX35" s="72"/>
      <c r="EY35" s="72"/>
      <c r="EZ35" s="72"/>
      <c r="FA35" s="72"/>
      <c r="FB35" s="72"/>
      <c r="FC35" s="72"/>
      <c r="FD35" s="72"/>
      <c r="FE35" s="72"/>
      <c r="FF35" s="72"/>
      <c r="FG35" s="72"/>
      <c r="FH35" s="72"/>
      <c r="FI35" s="72"/>
      <c r="FJ35" s="72"/>
      <c r="FK35" s="72"/>
      <c r="FL35" s="72"/>
      <c r="FM35" s="72"/>
      <c r="FN35" s="72"/>
      <c r="FO35" s="72"/>
      <c r="FP35" s="72"/>
      <c r="FQ35" s="72"/>
      <c r="FR35" s="72"/>
      <c r="FS35" s="72"/>
      <c r="FT35" s="72"/>
      <c r="FU35" s="72"/>
      <c r="FV35" s="72"/>
      <c r="FW35" s="72"/>
      <c r="FX35" s="72"/>
      <c r="FY35" s="72"/>
      <c r="FZ35" s="72"/>
      <c r="GA35" s="72"/>
      <c r="GB35" s="72"/>
      <c r="GC35" s="72"/>
      <c r="GD35" s="72"/>
      <c r="GE35" s="72"/>
      <c r="GF35" s="72"/>
      <c r="GG35" s="72"/>
      <c r="GH35" s="72"/>
      <c r="GI35" s="72"/>
      <c r="GJ35" s="72"/>
      <c r="GK35" s="72"/>
      <c r="GL35" s="72"/>
      <c r="GM35" s="72"/>
      <c r="GN35" s="72"/>
      <c r="GO35" s="72"/>
      <c r="GP35" s="72"/>
      <c r="GQ35" s="72"/>
      <c r="GR35" s="72"/>
      <c r="GS35" s="72"/>
      <c r="GT35" s="72"/>
      <c r="GU35" s="72"/>
      <c r="GV35" s="72"/>
      <c r="GW35" s="72"/>
      <c r="GX35" s="72"/>
      <c r="GY35" s="72"/>
      <c r="GZ35" s="72"/>
      <c r="HA35" s="72"/>
      <c r="HB35" s="72"/>
      <c r="HC35" s="72"/>
      <c r="HD35" s="72"/>
      <c r="HE35" s="72"/>
      <c r="HF35" s="72"/>
      <c r="HG35" s="72"/>
      <c r="HH35" s="72"/>
      <c r="HI35" s="72"/>
      <c r="HJ35" s="72"/>
      <c r="HK35" s="72"/>
      <c r="HL35" s="72"/>
    </row>
    <row r="36" spans="1:220" ht="7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6"/>
      <c r="V36" s="76"/>
      <c r="W36" s="76"/>
      <c r="X36" s="76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6"/>
      <c r="BN36" s="76"/>
      <c r="BO36" s="76"/>
      <c r="BP36" s="76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6"/>
      <c r="DF36" s="76"/>
      <c r="DG36" s="76"/>
      <c r="DH36" s="76"/>
      <c r="DI36" s="72"/>
      <c r="DJ36" s="72"/>
      <c r="DK36" s="72"/>
      <c r="DL36" s="72"/>
      <c r="DM36" s="72"/>
      <c r="DN36" s="72"/>
      <c r="DO36" s="72"/>
      <c r="DP36" s="72"/>
      <c r="DQ36" s="72"/>
      <c r="DR36" s="72"/>
      <c r="DS36" s="72"/>
      <c r="DT36" s="72"/>
      <c r="DU36" s="72"/>
      <c r="DV36" s="72"/>
      <c r="DW36" s="72"/>
      <c r="DX36" s="72"/>
      <c r="DY36" s="72"/>
      <c r="DZ36" s="72"/>
      <c r="EA36" s="72"/>
      <c r="EB36" s="72"/>
      <c r="EC36" s="72"/>
      <c r="ED36" s="72"/>
      <c r="EE36" s="72"/>
      <c r="EF36" s="72"/>
      <c r="EG36" s="72"/>
      <c r="EH36" s="72"/>
      <c r="EI36" s="72"/>
      <c r="EJ36" s="72"/>
      <c r="EK36" s="72"/>
      <c r="EL36" s="72"/>
      <c r="EM36" s="72"/>
      <c r="EN36" s="72"/>
      <c r="EO36" s="72"/>
      <c r="EP36" s="72"/>
      <c r="EQ36" s="72"/>
      <c r="ER36" s="72"/>
      <c r="ES36" s="72"/>
      <c r="ET36" s="72"/>
      <c r="EU36" s="72"/>
      <c r="EV36" s="72"/>
      <c r="EW36" s="72"/>
      <c r="EX36" s="72"/>
      <c r="EY36" s="72"/>
      <c r="EZ36" s="72"/>
      <c r="FA36" s="72"/>
      <c r="FB36" s="72"/>
      <c r="FC36" s="72"/>
      <c r="FD36" s="72"/>
      <c r="FE36" s="72"/>
      <c r="FF36" s="72"/>
      <c r="FG36" s="72"/>
      <c r="FH36" s="72"/>
      <c r="FI36" s="72"/>
      <c r="FJ36" s="72"/>
      <c r="FK36" s="72"/>
      <c r="FL36" s="72"/>
      <c r="FM36" s="72"/>
      <c r="FN36" s="72"/>
      <c r="FO36" s="72"/>
      <c r="FP36" s="72"/>
      <c r="FQ36" s="72"/>
      <c r="FR36" s="72"/>
      <c r="FS36" s="72"/>
      <c r="FT36" s="72"/>
      <c r="FU36" s="72"/>
      <c r="FV36" s="72"/>
      <c r="FW36" s="72"/>
      <c r="FX36" s="72"/>
      <c r="FY36" s="72"/>
      <c r="FZ36" s="72"/>
      <c r="GA36" s="72"/>
      <c r="GB36" s="72"/>
      <c r="GC36" s="72"/>
      <c r="GD36" s="72"/>
      <c r="GE36" s="72"/>
      <c r="GF36" s="72"/>
      <c r="GG36" s="72"/>
      <c r="GH36" s="72"/>
      <c r="GI36" s="72"/>
      <c r="GJ36" s="72"/>
      <c r="GK36" s="72"/>
      <c r="GL36" s="72"/>
      <c r="GM36" s="72"/>
      <c r="GN36" s="72"/>
      <c r="GO36" s="72"/>
      <c r="GP36" s="72"/>
      <c r="GQ36" s="72"/>
      <c r="GR36" s="72"/>
      <c r="GS36" s="72"/>
      <c r="GT36" s="72"/>
      <c r="GU36" s="72"/>
      <c r="GV36" s="72"/>
      <c r="GW36" s="72"/>
      <c r="GX36" s="72"/>
      <c r="GY36" s="72"/>
      <c r="GZ36" s="72"/>
      <c r="HA36" s="72"/>
      <c r="HB36" s="72"/>
      <c r="HC36" s="72"/>
      <c r="HD36" s="72"/>
      <c r="HE36" s="72"/>
      <c r="HF36" s="72"/>
      <c r="HG36" s="72"/>
      <c r="HH36" s="72"/>
      <c r="HI36" s="72"/>
      <c r="HJ36" s="72"/>
      <c r="HK36" s="72"/>
      <c r="HL36" s="72"/>
    </row>
    <row r="37" spans="1:220" ht="7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6"/>
      <c r="V37" s="76"/>
      <c r="W37" s="76"/>
      <c r="X37" s="76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6"/>
      <c r="BN37" s="76"/>
      <c r="BO37" s="76"/>
      <c r="BP37" s="76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2"/>
      <c r="CW37" s="72"/>
      <c r="CX37" s="72"/>
      <c r="CY37" s="72"/>
      <c r="CZ37" s="72"/>
      <c r="DA37" s="72"/>
      <c r="DB37" s="72"/>
      <c r="DC37" s="72"/>
      <c r="DD37" s="72"/>
      <c r="DE37" s="76"/>
      <c r="DF37" s="76"/>
      <c r="DG37" s="76"/>
      <c r="DH37" s="76"/>
      <c r="DI37" s="72"/>
      <c r="DJ37" s="72"/>
      <c r="DK37" s="72"/>
      <c r="DL37" s="72"/>
      <c r="DM37" s="72"/>
      <c r="DN37" s="72"/>
      <c r="DO37" s="72"/>
      <c r="DP37" s="72"/>
      <c r="DQ37" s="72"/>
      <c r="DR37" s="72"/>
      <c r="DS37" s="72"/>
      <c r="DT37" s="72"/>
      <c r="DU37" s="72"/>
      <c r="DV37" s="72"/>
      <c r="DW37" s="72"/>
      <c r="DX37" s="72"/>
      <c r="DY37" s="72"/>
      <c r="DZ37" s="72"/>
      <c r="EA37" s="72"/>
      <c r="EB37" s="72"/>
      <c r="EC37" s="72"/>
      <c r="ED37" s="72"/>
      <c r="EE37" s="72"/>
      <c r="EF37" s="72"/>
      <c r="EG37" s="72"/>
      <c r="EH37" s="72"/>
      <c r="EI37" s="72"/>
      <c r="EJ37" s="72"/>
      <c r="EK37" s="72"/>
      <c r="EL37" s="72"/>
      <c r="EM37" s="72"/>
      <c r="EN37" s="72"/>
      <c r="EO37" s="72"/>
      <c r="EP37" s="72"/>
      <c r="EQ37" s="72"/>
      <c r="ER37" s="72"/>
      <c r="ES37" s="72"/>
      <c r="ET37" s="72"/>
      <c r="EU37" s="72"/>
      <c r="EV37" s="72"/>
      <c r="EW37" s="72"/>
      <c r="EX37" s="72"/>
      <c r="EY37" s="72"/>
      <c r="EZ37" s="72"/>
      <c r="FA37" s="72"/>
      <c r="FB37" s="72"/>
      <c r="FC37" s="72"/>
      <c r="FD37" s="72"/>
      <c r="FE37" s="72"/>
      <c r="FF37" s="72"/>
      <c r="FG37" s="72"/>
      <c r="FH37" s="72"/>
      <c r="FI37" s="72"/>
      <c r="FJ37" s="72"/>
      <c r="FK37" s="72"/>
      <c r="FL37" s="72"/>
      <c r="FM37" s="72"/>
      <c r="FN37" s="72"/>
      <c r="FO37" s="72"/>
      <c r="FP37" s="72"/>
      <c r="FQ37" s="72"/>
      <c r="FR37" s="72"/>
      <c r="FS37" s="72"/>
      <c r="FT37" s="72"/>
      <c r="FU37" s="72"/>
      <c r="FV37" s="72"/>
      <c r="FW37" s="72"/>
      <c r="FX37" s="72"/>
      <c r="FY37" s="72"/>
      <c r="FZ37" s="72"/>
      <c r="GA37" s="72"/>
      <c r="GB37" s="72"/>
      <c r="GC37" s="72"/>
      <c r="GD37" s="72"/>
      <c r="GE37" s="72"/>
      <c r="GF37" s="72"/>
      <c r="GG37" s="72"/>
      <c r="GH37" s="72"/>
      <c r="GI37" s="72"/>
      <c r="GJ37" s="72"/>
      <c r="GK37" s="72"/>
      <c r="GL37" s="72"/>
      <c r="GM37" s="72"/>
      <c r="GN37" s="72"/>
      <c r="GO37" s="72"/>
      <c r="GP37" s="72"/>
      <c r="GQ37" s="72"/>
      <c r="GR37" s="72"/>
      <c r="GS37" s="72"/>
      <c r="GT37" s="72"/>
      <c r="GU37" s="72"/>
      <c r="GV37" s="72"/>
      <c r="GW37" s="72"/>
      <c r="GX37" s="72"/>
      <c r="GY37" s="72"/>
      <c r="GZ37" s="72"/>
      <c r="HA37" s="72"/>
      <c r="HB37" s="72"/>
      <c r="HC37" s="72"/>
      <c r="HD37" s="72"/>
      <c r="HE37" s="72"/>
      <c r="HF37" s="72"/>
      <c r="HG37" s="72"/>
      <c r="HH37" s="72"/>
      <c r="HI37" s="72"/>
      <c r="HJ37" s="72"/>
      <c r="HK37" s="72"/>
      <c r="HL37" s="72"/>
    </row>
    <row r="38" spans="1:220" ht="7" customHeight="1" thickBot="1">
      <c r="A38" s="77"/>
      <c r="B38" s="70"/>
      <c r="C38" s="70"/>
      <c r="D38" s="70"/>
      <c r="E38" s="70"/>
      <c r="F38" s="70"/>
      <c r="G38" s="70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1"/>
      <c r="EJ38" s="71"/>
      <c r="EK38" s="71"/>
      <c r="EL38" s="71"/>
      <c r="EM38" s="71"/>
      <c r="EN38" s="71"/>
      <c r="EO38" s="71"/>
      <c r="EP38" s="71"/>
      <c r="EQ38" s="71"/>
      <c r="ER38" s="71"/>
      <c r="ES38" s="71"/>
      <c r="ET38" s="71"/>
      <c r="EU38" s="71"/>
      <c r="EV38" s="71"/>
      <c r="EW38" s="71"/>
      <c r="EX38" s="71"/>
      <c r="EY38" s="71"/>
      <c r="EZ38" s="71"/>
      <c r="FA38" s="71"/>
      <c r="FB38" s="71"/>
      <c r="FC38" s="71"/>
      <c r="FD38" s="71"/>
      <c r="FE38" s="71"/>
      <c r="FF38" s="71"/>
      <c r="FG38" s="71"/>
      <c r="FH38" s="71"/>
      <c r="FI38" s="71"/>
      <c r="FJ38" s="71"/>
      <c r="FK38" s="71"/>
      <c r="FL38" s="71"/>
      <c r="FM38" s="71"/>
      <c r="FN38" s="71"/>
      <c r="FO38" s="71"/>
      <c r="FP38" s="71"/>
      <c r="FQ38" s="71"/>
      <c r="FR38" s="71"/>
      <c r="FS38" s="71"/>
      <c r="FT38" s="71"/>
      <c r="FU38" s="71"/>
      <c r="FV38" s="71"/>
      <c r="FW38" s="71"/>
      <c r="FX38" s="71"/>
      <c r="FY38" s="71"/>
      <c r="FZ38" s="71"/>
      <c r="GA38" s="71"/>
      <c r="GB38" s="71"/>
      <c r="GC38" s="71"/>
      <c r="GD38" s="71"/>
      <c r="GE38" s="71"/>
      <c r="GF38" s="71"/>
      <c r="GG38" s="71"/>
      <c r="GH38" s="71"/>
      <c r="GI38" s="71"/>
      <c r="GJ38" s="71"/>
      <c r="GK38" s="71"/>
      <c r="GL38" s="71"/>
      <c r="GM38" s="71"/>
      <c r="GN38" s="71"/>
      <c r="GO38" s="71"/>
      <c r="GP38" s="71"/>
      <c r="GQ38" s="71"/>
      <c r="GR38" s="71"/>
      <c r="GS38" s="71"/>
      <c r="GT38" s="71"/>
      <c r="GU38" s="71"/>
      <c r="GV38" s="71"/>
      <c r="GW38" s="71"/>
      <c r="GX38" s="71"/>
      <c r="GY38" s="71"/>
      <c r="GZ38" s="71"/>
      <c r="HA38" s="71"/>
      <c r="HB38" s="71"/>
      <c r="HC38" s="71"/>
      <c r="HD38" s="71"/>
      <c r="HE38" s="71"/>
      <c r="HF38" s="71"/>
      <c r="HG38" s="71"/>
      <c r="HH38" s="71"/>
      <c r="HI38" s="71"/>
      <c r="HJ38" s="71"/>
      <c r="HK38" s="71"/>
      <c r="HL38" s="71"/>
    </row>
    <row r="39" spans="1:220" ht="7" customHeight="1">
      <c r="A39" s="454" t="s">
        <v>10</v>
      </c>
      <c r="B39" s="455"/>
      <c r="C39" s="455"/>
      <c r="D39" s="455"/>
      <c r="E39" s="455"/>
      <c r="F39" s="455"/>
      <c r="G39" s="455"/>
      <c r="H39" s="455"/>
      <c r="I39" s="455"/>
      <c r="J39" s="455"/>
      <c r="K39" s="455"/>
      <c r="L39" s="455"/>
      <c r="M39" s="455"/>
      <c r="N39" s="455"/>
      <c r="O39" s="455"/>
      <c r="P39" s="455"/>
      <c r="Q39" s="455"/>
      <c r="R39" s="455"/>
      <c r="S39" s="455"/>
      <c r="T39" s="455"/>
      <c r="U39" s="455"/>
      <c r="V39" s="455"/>
      <c r="W39" s="455"/>
      <c r="X39" s="455"/>
      <c r="Y39" s="455"/>
      <c r="Z39" s="455"/>
      <c r="AA39" s="455"/>
      <c r="AB39" s="455"/>
      <c r="AC39" s="455"/>
      <c r="AD39" s="455"/>
      <c r="AE39" s="455"/>
      <c r="AF39" s="455"/>
      <c r="AG39" s="455"/>
      <c r="AH39" s="455"/>
      <c r="AI39" s="455"/>
      <c r="AJ39" s="455"/>
      <c r="AK39" s="455"/>
      <c r="AL39" s="455"/>
      <c r="AM39" s="455"/>
      <c r="AN39" s="456"/>
      <c r="AO39" s="75"/>
      <c r="AP39" s="75"/>
      <c r="AQ39" s="75"/>
      <c r="AR39" s="71"/>
      <c r="AS39" s="454" t="s">
        <v>25</v>
      </c>
      <c r="AT39" s="455"/>
      <c r="AU39" s="455"/>
      <c r="AV39" s="455"/>
      <c r="AW39" s="455"/>
      <c r="AX39" s="455"/>
      <c r="AY39" s="455"/>
      <c r="AZ39" s="455"/>
      <c r="BA39" s="455"/>
      <c r="BB39" s="455"/>
      <c r="BC39" s="455"/>
      <c r="BD39" s="455"/>
      <c r="BE39" s="455"/>
      <c r="BF39" s="455"/>
      <c r="BG39" s="455"/>
      <c r="BH39" s="455"/>
      <c r="BI39" s="455"/>
      <c r="BJ39" s="455"/>
      <c r="BK39" s="455"/>
      <c r="BL39" s="455"/>
      <c r="BM39" s="455"/>
      <c r="BN39" s="455"/>
      <c r="BO39" s="455"/>
      <c r="BP39" s="455"/>
      <c r="BQ39" s="455"/>
      <c r="BR39" s="455"/>
      <c r="BS39" s="455"/>
      <c r="BT39" s="455"/>
      <c r="BU39" s="455"/>
      <c r="BV39" s="455"/>
      <c r="BW39" s="455"/>
      <c r="BX39" s="455"/>
      <c r="BY39" s="455"/>
      <c r="BZ39" s="455"/>
      <c r="CA39" s="455"/>
      <c r="CB39" s="455"/>
      <c r="CC39" s="455"/>
      <c r="CD39" s="455"/>
      <c r="CE39" s="455"/>
      <c r="CF39" s="456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</row>
    <row r="40" spans="1:220" ht="7" hidden="1" customHeight="1">
      <c r="A40" s="457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458"/>
      <c r="O40" s="458"/>
      <c r="P40" s="458"/>
      <c r="Q40" s="458"/>
      <c r="R40" s="458"/>
      <c r="S40" s="458"/>
      <c r="T40" s="458"/>
      <c r="U40" s="458"/>
      <c r="V40" s="458"/>
      <c r="W40" s="458"/>
      <c r="X40" s="458"/>
      <c r="Y40" s="458"/>
      <c r="Z40" s="458"/>
      <c r="AA40" s="458"/>
      <c r="AB40" s="458"/>
      <c r="AC40" s="458"/>
      <c r="AD40" s="458"/>
      <c r="AE40" s="458"/>
      <c r="AF40" s="458"/>
      <c r="AG40" s="458"/>
      <c r="AH40" s="458"/>
      <c r="AI40" s="458"/>
      <c r="AJ40" s="458"/>
      <c r="AK40" s="458"/>
      <c r="AL40" s="458"/>
      <c r="AM40" s="458"/>
      <c r="AN40" s="459"/>
      <c r="AO40" s="75"/>
      <c r="AP40" s="75"/>
      <c r="AQ40" s="75"/>
      <c r="AR40" s="71"/>
      <c r="AS40" s="457"/>
      <c r="AT40" s="458"/>
      <c r="AU40" s="458"/>
      <c r="AV40" s="458"/>
      <c r="AW40" s="458"/>
      <c r="AX40" s="458"/>
      <c r="AY40" s="458"/>
      <c r="AZ40" s="458"/>
      <c r="BA40" s="458"/>
      <c r="BB40" s="458"/>
      <c r="BC40" s="458"/>
      <c r="BD40" s="458"/>
      <c r="BE40" s="458"/>
      <c r="BF40" s="458"/>
      <c r="BG40" s="458"/>
      <c r="BH40" s="458"/>
      <c r="BI40" s="458"/>
      <c r="BJ40" s="458"/>
      <c r="BK40" s="458"/>
      <c r="BL40" s="458"/>
      <c r="BM40" s="458"/>
      <c r="BN40" s="458"/>
      <c r="BO40" s="458"/>
      <c r="BP40" s="458"/>
      <c r="BQ40" s="458"/>
      <c r="BR40" s="458"/>
      <c r="BS40" s="458"/>
      <c r="BT40" s="458"/>
      <c r="BU40" s="458"/>
      <c r="BV40" s="458"/>
      <c r="BW40" s="458"/>
      <c r="BX40" s="458"/>
      <c r="BY40" s="458"/>
      <c r="BZ40" s="458"/>
      <c r="CA40" s="458"/>
      <c r="CB40" s="458"/>
      <c r="CC40" s="458"/>
      <c r="CD40" s="458"/>
      <c r="CE40" s="458"/>
      <c r="CF40" s="459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EP40" s="71"/>
      <c r="EQ40" s="71"/>
      <c r="ER40" s="71"/>
      <c r="ES40" s="71"/>
      <c r="ET40" s="71"/>
      <c r="EU40" s="71"/>
      <c r="EV40" s="71"/>
      <c r="EW40" s="71"/>
      <c r="EX40" s="71"/>
      <c r="EY40" s="71"/>
      <c r="EZ40" s="71"/>
      <c r="FA40" s="71"/>
      <c r="FB40" s="71"/>
      <c r="FC40" s="71"/>
      <c r="FD40" s="71"/>
      <c r="FE40" s="71"/>
      <c r="FF40" s="71"/>
      <c r="FG40" s="71"/>
      <c r="FH40" s="71"/>
      <c r="FI40" s="71"/>
      <c r="FJ40" s="71"/>
      <c r="FK40" s="71"/>
      <c r="FL40" s="71"/>
      <c r="FM40" s="71"/>
      <c r="FN40" s="71"/>
      <c r="FO40" s="71"/>
      <c r="FP40" s="71"/>
      <c r="FQ40" s="71"/>
      <c r="FR40" s="71"/>
      <c r="FS40" s="71"/>
      <c r="FT40" s="71"/>
      <c r="FU40" s="71"/>
      <c r="FV40" s="71"/>
      <c r="FW40" s="71"/>
      <c r="FX40" s="71"/>
      <c r="FY40" s="71"/>
      <c r="FZ40" s="71"/>
      <c r="GA40" s="71"/>
      <c r="GB40" s="71"/>
      <c r="GC40" s="71"/>
      <c r="GD40" s="71"/>
      <c r="GE40" s="71"/>
      <c r="GF40" s="71"/>
      <c r="GG40" s="71"/>
      <c r="GH40" s="71"/>
      <c r="GI40" s="71"/>
      <c r="GJ40" s="71"/>
      <c r="GK40" s="71"/>
      <c r="GL40" s="71"/>
      <c r="GM40" s="71"/>
      <c r="GN40" s="71"/>
      <c r="GO40" s="71"/>
      <c r="GP40" s="71"/>
      <c r="GQ40" s="71"/>
      <c r="GR40" s="71"/>
      <c r="GS40" s="71"/>
      <c r="GT40" s="71"/>
      <c r="GU40" s="71"/>
      <c r="GV40" s="71"/>
      <c r="GW40" s="71"/>
      <c r="GX40" s="71"/>
      <c r="GY40" s="71"/>
      <c r="GZ40" s="71"/>
      <c r="HA40" s="71"/>
      <c r="HB40" s="71"/>
      <c r="HC40" s="71"/>
      <c r="HD40" s="71"/>
      <c r="HE40" s="71"/>
      <c r="HF40" s="71"/>
      <c r="HG40" s="71"/>
      <c r="HH40" s="71"/>
      <c r="HI40" s="71"/>
      <c r="HJ40" s="71"/>
      <c r="HK40" s="71"/>
      <c r="HL40" s="71"/>
    </row>
    <row r="41" spans="1:220" ht="7" hidden="1" customHeight="1">
      <c r="A41" s="428"/>
      <c r="B41" s="429"/>
      <c r="C41" s="429"/>
      <c r="D41" s="429"/>
      <c r="E41" s="429"/>
      <c r="F41" s="429"/>
      <c r="G41" s="430"/>
      <c r="H41" s="434" t="s">
        <v>11</v>
      </c>
      <c r="I41" s="429"/>
      <c r="J41" s="429"/>
      <c r="K41" s="429"/>
      <c r="L41" s="429"/>
      <c r="M41" s="430"/>
      <c r="N41" s="434" t="s">
        <v>7</v>
      </c>
      <c r="O41" s="429"/>
      <c r="P41" s="429"/>
      <c r="Q41" s="430"/>
      <c r="R41" s="434" t="s">
        <v>8</v>
      </c>
      <c r="S41" s="429"/>
      <c r="T41" s="430"/>
      <c r="U41" s="434" t="s">
        <v>12</v>
      </c>
      <c r="V41" s="429"/>
      <c r="W41" s="429"/>
      <c r="X41" s="430"/>
      <c r="Y41" s="434" t="s">
        <v>13</v>
      </c>
      <c r="Z41" s="429"/>
      <c r="AA41" s="429"/>
      <c r="AB41" s="430"/>
      <c r="AC41" s="434" t="s">
        <v>14</v>
      </c>
      <c r="AD41" s="429"/>
      <c r="AE41" s="429"/>
      <c r="AF41" s="429"/>
      <c r="AG41" s="429"/>
      <c r="AH41" s="429"/>
      <c r="AI41" s="430"/>
      <c r="AJ41" s="434" t="s">
        <v>15</v>
      </c>
      <c r="AK41" s="429"/>
      <c r="AL41" s="429"/>
      <c r="AM41" s="429"/>
      <c r="AN41" s="466"/>
      <c r="AO41" s="70"/>
      <c r="AP41" s="70"/>
      <c r="AQ41" s="70"/>
      <c r="AR41" s="71"/>
      <c r="AS41" s="428"/>
      <c r="AT41" s="429"/>
      <c r="AU41" s="429"/>
      <c r="AV41" s="429"/>
      <c r="AW41" s="429"/>
      <c r="AX41" s="429"/>
      <c r="AY41" s="430"/>
      <c r="AZ41" s="434" t="s">
        <v>11</v>
      </c>
      <c r="BA41" s="429"/>
      <c r="BB41" s="429"/>
      <c r="BC41" s="429"/>
      <c r="BD41" s="429"/>
      <c r="BE41" s="430"/>
      <c r="BF41" s="434" t="s">
        <v>7</v>
      </c>
      <c r="BG41" s="429"/>
      <c r="BH41" s="429"/>
      <c r="BI41" s="430"/>
      <c r="BJ41" s="434" t="s">
        <v>8</v>
      </c>
      <c r="BK41" s="429"/>
      <c r="BL41" s="430"/>
      <c r="BM41" s="434" t="s">
        <v>12</v>
      </c>
      <c r="BN41" s="429"/>
      <c r="BO41" s="429"/>
      <c r="BP41" s="430"/>
      <c r="BQ41" s="434" t="s">
        <v>13</v>
      </c>
      <c r="BR41" s="429"/>
      <c r="BS41" s="429"/>
      <c r="BT41" s="430"/>
      <c r="BU41" s="434" t="s">
        <v>14</v>
      </c>
      <c r="BV41" s="429"/>
      <c r="BW41" s="429"/>
      <c r="BX41" s="429"/>
      <c r="BY41" s="429"/>
      <c r="BZ41" s="429"/>
      <c r="CA41" s="430"/>
      <c r="CB41" s="434" t="s">
        <v>15</v>
      </c>
      <c r="CC41" s="429"/>
      <c r="CD41" s="429"/>
      <c r="CE41" s="429"/>
      <c r="CF41" s="466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  <c r="GJ41" s="71"/>
      <c r="GK41" s="71"/>
      <c r="GL41" s="71"/>
      <c r="GM41" s="71"/>
      <c r="GN41" s="71"/>
      <c r="GO41" s="71"/>
      <c r="GP41" s="71"/>
      <c r="GQ41" s="71"/>
      <c r="GR41" s="71"/>
      <c r="GS41" s="71"/>
      <c r="GT41" s="71"/>
      <c r="GU41" s="71"/>
      <c r="GV41" s="71"/>
      <c r="GW41" s="71"/>
      <c r="GX41" s="71"/>
      <c r="GY41" s="71"/>
      <c r="GZ41" s="71"/>
      <c r="HA41" s="71"/>
      <c r="HB41" s="71"/>
      <c r="HC41" s="71"/>
      <c r="HD41" s="71"/>
      <c r="HE41" s="71"/>
      <c r="HF41" s="71"/>
      <c r="HG41" s="71"/>
      <c r="HH41" s="71"/>
      <c r="HI41" s="71"/>
      <c r="HJ41" s="71"/>
      <c r="HK41" s="71"/>
      <c r="HL41" s="71"/>
    </row>
    <row r="42" spans="1:220" s="5" customFormat="1" ht="6" customHeight="1">
      <c r="A42" s="431"/>
      <c r="B42" s="432"/>
      <c r="C42" s="432"/>
      <c r="D42" s="432"/>
      <c r="E42" s="432"/>
      <c r="F42" s="432"/>
      <c r="G42" s="433"/>
      <c r="H42" s="435"/>
      <c r="I42" s="432"/>
      <c r="J42" s="432"/>
      <c r="K42" s="432"/>
      <c r="L42" s="432"/>
      <c r="M42" s="433"/>
      <c r="N42" s="435"/>
      <c r="O42" s="432"/>
      <c r="P42" s="432"/>
      <c r="Q42" s="433"/>
      <c r="R42" s="435"/>
      <c r="S42" s="432"/>
      <c r="T42" s="433"/>
      <c r="U42" s="435"/>
      <c r="V42" s="432"/>
      <c r="W42" s="432"/>
      <c r="X42" s="433"/>
      <c r="Y42" s="435"/>
      <c r="Z42" s="432"/>
      <c r="AA42" s="432"/>
      <c r="AB42" s="433"/>
      <c r="AC42" s="435"/>
      <c r="AD42" s="432"/>
      <c r="AE42" s="432"/>
      <c r="AF42" s="432"/>
      <c r="AG42" s="432"/>
      <c r="AH42" s="432"/>
      <c r="AI42" s="433"/>
      <c r="AJ42" s="435"/>
      <c r="AK42" s="432"/>
      <c r="AL42" s="432"/>
      <c r="AM42" s="432"/>
      <c r="AN42" s="467"/>
      <c r="AO42" s="70"/>
      <c r="AP42" s="70"/>
      <c r="AQ42" s="70"/>
      <c r="AR42" s="71"/>
      <c r="AS42" s="431"/>
      <c r="AT42" s="432"/>
      <c r="AU42" s="432"/>
      <c r="AV42" s="432"/>
      <c r="AW42" s="432"/>
      <c r="AX42" s="432"/>
      <c r="AY42" s="433"/>
      <c r="AZ42" s="435"/>
      <c r="BA42" s="432"/>
      <c r="BB42" s="432"/>
      <c r="BC42" s="432"/>
      <c r="BD42" s="432"/>
      <c r="BE42" s="433"/>
      <c r="BF42" s="435"/>
      <c r="BG42" s="432"/>
      <c r="BH42" s="432"/>
      <c r="BI42" s="433"/>
      <c r="BJ42" s="435"/>
      <c r="BK42" s="432"/>
      <c r="BL42" s="433"/>
      <c r="BM42" s="435"/>
      <c r="BN42" s="432"/>
      <c r="BO42" s="432"/>
      <c r="BP42" s="433"/>
      <c r="BQ42" s="435"/>
      <c r="BR42" s="432"/>
      <c r="BS42" s="432"/>
      <c r="BT42" s="433"/>
      <c r="BU42" s="435"/>
      <c r="BV42" s="432"/>
      <c r="BW42" s="432"/>
      <c r="BX42" s="432"/>
      <c r="BY42" s="432"/>
      <c r="BZ42" s="432"/>
      <c r="CA42" s="433"/>
      <c r="CB42" s="435"/>
      <c r="CC42" s="432"/>
      <c r="CD42" s="432"/>
      <c r="CE42" s="432"/>
      <c r="CF42" s="467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  <c r="EP42" s="71"/>
      <c r="EQ42" s="71"/>
      <c r="ER42" s="71"/>
      <c r="ES42" s="71"/>
      <c r="ET42" s="71"/>
      <c r="EU42" s="71"/>
      <c r="EV42" s="71"/>
      <c r="EW42" s="71"/>
      <c r="EX42" s="71"/>
      <c r="EY42" s="71"/>
      <c r="EZ42" s="71"/>
      <c r="FA42" s="71"/>
      <c r="FB42" s="71"/>
      <c r="FC42" s="71"/>
      <c r="FD42" s="71"/>
      <c r="FE42" s="71"/>
      <c r="FF42" s="71"/>
      <c r="FG42" s="71"/>
      <c r="FH42" s="71"/>
      <c r="FI42" s="71"/>
      <c r="FJ42" s="71"/>
      <c r="FK42" s="71"/>
      <c r="FL42" s="71"/>
      <c r="FM42" s="71"/>
      <c r="FN42" s="71"/>
      <c r="FO42" s="71"/>
      <c r="FP42" s="71"/>
      <c r="FQ42" s="71"/>
      <c r="FR42" s="71"/>
      <c r="FS42" s="71"/>
      <c r="FT42" s="71"/>
      <c r="FU42" s="71"/>
      <c r="FV42" s="71"/>
      <c r="FW42" s="71"/>
      <c r="FX42" s="71"/>
      <c r="FY42" s="71"/>
      <c r="FZ42" s="71"/>
      <c r="GA42" s="71"/>
      <c r="GB42" s="71"/>
      <c r="GC42" s="71"/>
      <c r="GD42" s="71"/>
      <c r="GE42" s="71"/>
      <c r="GF42" s="71"/>
      <c r="GG42" s="71"/>
      <c r="GH42" s="71"/>
      <c r="GI42" s="71"/>
      <c r="GJ42" s="71"/>
      <c r="GK42" s="71"/>
      <c r="GL42" s="71"/>
      <c r="GM42" s="71"/>
      <c r="GN42" s="71"/>
      <c r="GO42" s="71"/>
      <c r="GP42" s="71"/>
      <c r="GQ42" s="71"/>
      <c r="GR42" s="71"/>
      <c r="GS42" s="71"/>
      <c r="GT42" s="71"/>
      <c r="GU42" s="71"/>
      <c r="GV42" s="71"/>
      <c r="GW42" s="71"/>
      <c r="GX42" s="71"/>
      <c r="GY42" s="71"/>
      <c r="GZ42" s="71"/>
      <c r="HA42" s="71"/>
      <c r="HB42" s="71"/>
      <c r="HC42" s="71"/>
      <c r="HD42" s="71"/>
      <c r="HE42" s="71"/>
      <c r="HF42" s="71"/>
      <c r="HG42" s="71"/>
      <c r="HH42" s="71"/>
      <c r="HI42" s="71"/>
      <c r="HJ42" s="71"/>
      <c r="HK42" s="71"/>
      <c r="HL42" s="71"/>
    </row>
    <row r="43" spans="1:220" s="5" customFormat="1" ht="6" customHeight="1">
      <c r="A43" s="506" t="s">
        <v>53</v>
      </c>
      <c r="B43" s="469"/>
      <c r="C43" s="468" t="s">
        <v>17</v>
      </c>
      <c r="D43" s="469"/>
      <c r="E43" s="474" t="s">
        <v>18</v>
      </c>
      <c r="F43" s="475"/>
      <c r="G43" s="476"/>
      <c r="H43" s="416"/>
      <c r="I43" s="417"/>
      <c r="J43" s="417"/>
      <c r="K43" s="417"/>
      <c r="L43" s="417"/>
      <c r="M43" s="418"/>
      <c r="N43" s="422"/>
      <c r="O43" s="423"/>
      <c r="P43" s="423"/>
      <c r="Q43" s="424"/>
      <c r="R43" s="422"/>
      <c r="S43" s="423"/>
      <c r="T43" s="424"/>
      <c r="U43" s="448"/>
      <c r="V43" s="449"/>
      <c r="W43" s="449"/>
      <c r="X43" s="450"/>
      <c r="Y43" s="422"/>
      <c r="Z43" s="423"/>
      <c r="AA43" s="423"/>
      <c r="AB43" s="424"/>
      <c r="AC43" s="422"/>
      <c r="AD43" s="423"/>
      <c r="AE43" s="423"/>
      <c r="AF43" s="423"/>
      <c r="AG43" s="423"/>
      <c r="AH43" s="423"/>
      <c r="AI43" s="424"/>
      <c r="AJ43" s="416"/>
      <c r="AK43" s="417"/>
      <c r="AL43" s="417"/>
      <c r="AM43" s="417"/>
      <c r="AN43" s="486"/>
      <c r="AO43" s="72"/>
      <c r="AP43" s="72"/>
      <c r="AQ43" s="72"/>
      <c r="AR43" s="71"/>
      <c r="AS43" s="506" t="s">
        <v>53</v>
      </c>
      <c r="AT43" s="469"/>
      <c r="AU43" s="468" t="s">
        <v>17</v>
      </c>
      <c r="AV43" s="469"/>
      <c r="AW43" s="474" t="s">
        <v>18</v>
      </c>
      <c r="AX43" s="475"/>
      <c r="AY43" s="476"/>
      <c r="AZ43" s="416"/>
      <c r="BA43" s="417"/>
      <c r="BB43" s="417"/>
      <c r="BC43" s="417"/>
      <c r="BD43" s="417"/>
      <c r="BE43" s="418"/>
      <c r="BF43" s="422"/>
      <c r="BG43" s="423"/>
      <c r="BH43" s="423"/>
      <c r="BI43" s="424"/>
      <c r="BJ43" s="422"/>
      <c r="BK43" s="423"/>
      <c r="BL43" s="424"/>
      <c r="BM43" s="448"/>
      <c r="BN43" s="449"/>
      <c r="BO43" s="449"/>
      <c r="BP43" s="450"/>
      <c r="BQ43" s="422"/>
      <c r="BR43" s="423"/>
      <c r="BS43" s="423"/>
      <c r="BT43" s="424"/>
      <c r="BU43" s="422"/>
      <c r="BV43" s="423"/>
      <c r="BW43" s="423"/>
      <c r="BX43" s="423"/>
      <c r="BY43" s="423"/>
      <c r="BZ43" s="423"/>
      <c r="CA43" s="424"/>
      <c r="CB43" s="416"/>
      <c r="CC43" s="417"/>
      <c r="CD43" s="417"/>
      <c r="CE43" s="417"/>
      <c r="CF43" s="486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</row>
    <row r="44" spans="1:220" s="5" customFormat="1" ht="6" customHeight="1">
      <c r="A44" s="507"/>
      <c r="B44" s="471"/>
      <c r="C44" s="470"/>
      <c r="D44" s="471"/>
      <c r="E44" s="477"/>
      <c r="F44" s="478"/>
      <c r="G44" s="479"/>
      <c r="H44" s="419"/>
      <c r="I44" s="420"/>
      <c r="J44" s="420"/>
      <c r="K44" s="420"/>
      <c r="L44" s="420"/>
      <c r="M44" s="421"/>
      <c r="N44" s="425"/>
      <c r="O44" s="426"/>
      <c r="P44" s="426"/>
      <c r="Q44" s="427"/>
      <c r="R44" s="425"/>
      <c r="S44" s="426"/>
      <c r="T44" s="427"/>
      <c r="U44" s="451"/>
      <c r="V44" s="452"/>
      <c r="W44" s="452"/>
      <c r="X44" s="453"/>
      <c r="Y44" s="425"/>
      <c r="Z44" s="426"/>
      <c r="AA44" s="426"/>
      <c r="AB44" s="427"/>
      <c r="AC44" s="425"/>
      <c r="AD44" s="426"/>
      <c r="AE44" s="426"/>
      <c r="AF44" s="426"/>
      <c r="AG44" s="426"/>
      <c r="AH44" s="426"/>
      <c r="AI44" s="427"/>
      <c r="AJ44" s="419"/>
      <c r="AK44" s="420"/>
      <c r="AL44" s="420"/>
      <c r="AM44" s="420"/>
      <c r="AN44" s="487"/>
      <c r="AO44" s="72"/>
      <c r="AP44" s="72"/>
      <c r="AQ44" s="72"/>
      <c r="AR44" s="71"/>
      <c r="AS44" s="507"/>
      <c r="AT44" s="471"/>
      <c r="AU44" s="470"/>
      <c r="AV44" s="471"/>
      <c r="AW44" s="477"/>
      <c r="AX44" s="478"/>
      <c r="AY44" s="479"/>
      <c r="AZ44" s="419"/>
      <c r="BA44" s="420"/>
      <c r="BB44" s="420"/>
      <c r="BC44" s="420"/>
      <c r="BD44" s="420"/>
      <c r="BE44" s="421"/>
      <c r="BF44" s="425"/>
      <c r="BG44" s="426"/>
      <c r="BH44" s="426"/>
      <c r="BI44" s="427"/>
      <c r="BJ44" s="425"/>
      <c r="BK44" s="426"/>
      <c r="BL44" s="427"/>
      <c r="BM44" s="451"/>
      <c r="BN44" s="452"/>
      <c r="BO44" s="452"/>
      <c r="BP44" s="453"/>
      <c r="BQ44" s="425"/>
      <c r="BR44" s="426"/>
      <c r="BS44" s="426"/>
      <c r="BT44" s="427"/>
      <c r="BU44" s="425"/>
      <c r="BV44" s="426"/>
      <c r="BW44" s="426"/>
      <c r="BX44" s="426"/>
      <c r="BY44" s="426"/>
      <c r="BZ44" s="426"/>
      <c r="CA44" s="427"/>
      <c r="CB44" s="419"/>
      <c r="CC44" s="420"/>
      <c r="CD44" s="420"/>
      <c r="CE44" s="420"/>
      <c r="CF44" s="487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71"/>
      <c r="HI44" s="71"/>
      <c r="HJ44" s="71"/>
      <c r="HK44" s="71"/>
      <c r="HL44" s="71"/>
    </row>
    <row r="45" spans="1:220" s="5" customFormat="1" ht="6" customHeight="1">
      <c r="A45" s="507"/>
      <c r="B45" s="471"/>
      <c r="C45" s="470"/>
      <c r="D45" s="471"/>
      <c r="E45" s="474" t="s">
        <v>19</v>
      </c>
      <c r="F45" s="475"/>
      <c r="G45" s="476"/>
      <c r="H45" s="416"/>
      <c r="I45" s="417"/>
      <c r="J45" s="417"/>
      <c r="K45" s="417"/>
      <c r="L45" s="417"/>
      <c r="M45" s="418"/>
      <c r="N45" s="422"/>
      <c r="O45" s="423"/>
      <c r="P45" s="423"/>
      <c r="Q45" s="424"/>
      <c r="R45" s="422"/>
      <c r="S45" s="423"/>
      <c r="T45" s="424"/>
      <c r="U45" s="448"/>
      <c r="V45" s="449"/>
      <c r="W45" s="449"/>
      <c r="X45" s="450"/>
      <c r="Y45" s="422"/>
      <c r="Z45" s="423"/>
      <c r="AA45" s="423"/>
      <c r="AB45" s="424"/>
      <c r="AC45" s="422"/>
      <c r="AD45" s="423"/>
      <c r="AE45" s="423"/>
      <c r="AF45" s="423"/>
      <c r="AG45" s="423"/>
      <c r="AH45" s="423"/>
      <c r="AI45" s="424"/>
      <c r="AJ45" s="416"/>
      <c r="AK45" s="417"/>
      <c r="AL45" s="417"/>
      <c r="AM45" s="417"/>
      <c r="AN45" s="486"/>
      <c r="AO45" s="72"/>
      <c r="AP45" s="72"/>
      <c r="AQ45" s="72"/>
      <c r="AR45" s="71"/>
      <c r="AS45" s="507"/>
      <c r="AT45" s="471"/>
      <c r="AU45" s="470"/>
      <c r="AV45" s="471"/>
      <c r="AW45" s="474" t="s">
        <v>19</v>
      </c>
      <c r="AX45" s="475"/>
      <c r="AY45" s="476"/>
      <c r="AZ45" s="416"/>
      <c r="BA45" s="417"/>
      <c r="BB45" s="417"/>
      <c r="BC45" s="417"/>
      <c r="BD45" s="417"/>
      <c r="BE45" s="418"/>
      <c r="BF45" s="422"/>
      <c r="BG45" s="423"/>
      <c r="BH45" s="423"/>
      <c r="BI45" s="424"/>
      <c r="BJ45" s="422"/>
      <c r="BK45" s="423"/>
      <c r="BL45" s="424"/>
      <c r="BM45" s="448"/>
      <c r="BN45" s="449"/>
      <c r="BO45" s="449"/>
      <c r="BP45" s="450"/>
      <c r="BQ45" s="422"/>
      <c r="BR45" s="423"/>
      <c r="BS45" s="423"/>
      <c r="BT45" s="424"/>
      <c r="BU45" s="422"/>
      <c r="BV45" s="423"/>
      <c r="BW45" s="423"/>
      <c r="BX45" s="423"/>
      <c r="BY45" s="423"/>
      <c r="BZ45" s="423"/>
      <c r="CA45" s="424"/>
      <c r="CB45" s="416"/>
      <c r="CC45" s="417"/>
      <c r="CD45" s="417"/>
      <c r="CE45" s="417"/>
      <c r="CF45" s="486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1"/>
      <c r="FM45" s="71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1"/>
      <c r="GH45" s="71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1"/>
      <c r="HC45" s="71"/>
      <c r="HD45" s="71"/>
      <c r="HE45" s="71"/>
      <c r="HF45" s="71"/>
      <c r="HG45" s="71"/>
      <c r="HH45" s="71"/>
      <c r="HI45" s="71"/>
      <c r="HJ45" s="71"/>
      <c r="HK45" s="71"/>
      <c r="HL45" s="71"/>
    </row>
    <row r="46" spans="1:220" ht="6" customHeight="1">
      <c r="A46" s="507"/>
      <c r="B46" s="471"/>
      <c r="C46" s="470"/>
      <c r="D46" s="471"/>
      <c r="E46" s="477"/>
      <c r="F46" s="478"/>
      <c r="G46" s="479"/>
      <c r="H46" s="419"/>
      <c r="I46" s="420"/>
      <c r="J46" s="420"/>
      <c r="K46" s="420"/>
      <c r="L46" s="420"/>
      <c r="M46" s="421"/>
      <c r="N46" s="425"/>
      <c r="O46" s="426"/>
      <c r="P46" s="426"/>
      <c r="Q46" s="427"/>
      <c r="R46" s="425"/>
      <c r="S46" s="426"/>
      <c r="T46" s="427"/>
      <c r="U46" s="451"/>
      <c r="V46" s="452"/>
      <c r="W46" s="452"/>
      <c r="X46" s="453"/>
      <c r="Y46" s="425"/>
      <c r="Z46" s="426"/>
      <c r="AA46" s="426"/>
      <c r="AB46" s="427"/>
      <c r="AC46" s="425"/>
      <c r="AD46" s="426"/>
      <c r="AE46" s="426"/>
      <c r="AF46" s="426"/>
      <c r="AG46" s="426"/>
      <c r="AH46" s="426"/>
      <c r="AI46" s="427"/>
      <c r="AJ46" s="419"/>
      <c r="AK46" s="420"/>
      <c r="AL46" s="420"/>
      <c r="AM46" s="420"/>
      <c r="AN46" s="487"/>
      <c r="AO46" s="72"/>
      <c r="AP46" s="72"/>
      <c r="AQ46" s="72"/>
      <c r="AR46" s="71"/>
      <c r="AS46" s="507"/>
      <c r="AT46" s="471"/>
      <c r="AU46" s="470"/>
      <c r="AV46" s="471"/>
      <c r="AW46" s="477"/>
      <c r="AX46" s="478"/>
      <c r="AY46" s="479"/>
      <c r="AZ46" s="419"/>
      <c r="BA46" s="420"/>
      <c r="BB46" s="420"/>
      <c r="BC46" s="420"/>
      <c r="BD46" s="420"/>
      <c r="BE46" s="421"/>
      <c r="BF46" s="425"/>
      <c r="BG46" s="426"/>
      <c r="BH46" s="426"/>
      <c r="BI46" s="427"/>
      <c r="BJ46" s="425"/>
      <c r="BK46" s="426"/>
      <c r="BL46" s="427"/>
      <c r="BM46" s="451"/>
      <c r="BN46" s="452"/>
      <c r="BO46" s="452"/>
      <c r="BP46" s="453"/>
      <c r="BQ46" s="425"/>
      <c r="BR46" s="426"/>
      <c r="BS46" s="426"/>
      <c r="BT46" s="427"/>
      <c r="BU46" s="425"/>
      <c r="BV46" s="426"/>
      <c r="BW46" s="426"/>
      <c r="BX46" s="426"/>
      <c r="BY46" s="426"/>
      <c r="BZ46" s="426"/>
      <c r="CA46" s="427"/>
      <c r="CB46" s="419"/>
      <c r="CC46" s="420"/>
      <c r="CD46" s="420"/>
      <c r="CE46" s="420"/>
      <c r="CF46" s="487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1"/>
      <c r="FM46" s="71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1"/>
      <c r="GH46" s="71"/>
      <c r="GI46" s="71"/>
      <c r="GJ46" s="71"/>
      <c r="GK46" s="71"/>
      <c r="GL46" s="71"/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1"/>
      <c r="HC46" s="71"/>
      <c r="HD46" s="71"/>
      <c r="HE46" s="71"/>
      <c r="HF46" s="71"/>
      <c r="HG46" s="71"/>
      <c r="HH46" s="71"/>
      <c r="HI46" s="71"/>
      <c r="HJ46" s="71"/>
      <c r="HK46" s="71"/>
      <c r="HL46" s="71"/>
    </row>
    <row r="47" spans="1:220" ht="6" customHeight="1">
      <c r="A47" s="507"/>
      <c r="B47" s="471"/>
      <c r="C47" s="470"/>
      <c r="D47" s="471"/>
      <c r="E47" s="474" t="s">
        <v>20</v>
      </c>
      <c r="F47" s="475"/>
      <c r="G47" s="476"/>
      <c r="H47" s="416"/>
      <c r="I47" s="417"/>
      <c r="J47" s="417"/>
      <c r="K47" s="417"/>
      <c r="L47" s="417"/>
      <c r="M47" s="418"/>
      <c r="N47" s="422"/>
      <c r="O47" s="423"/>
      <c r="P47" s="423"/>
      <c r="Q47" s="424"/>
      <c r="R47" s="422"/>
      <c r="S47" s="423"/>
      <c r="T47" s="424"/>
      <c r="U47" s="448"/>
      <c r="V47" s="449"/>
      <c r="W47" s="449"/>
      <c r="X47" s="450"/>
      <c r="Y47" s="422"/>
      <c r="Z47" s="423"/>
      <c r="AA47" s="423"/>
      <c r="AB47" s="424"/>
      <c r="AC47" s="422"/>
      <c r="AD47" s="423"/>
      <c r="AE47" s="423"/>
      <c r="AF47" s="423"/>
      <c r="AG47" s="423"/>
      <c r="AH47" s="423"/>
      <c r="AI47" s="424"/>
      <c r="AJ47" s="416"/>
      <c r="AK47" s="417"/>
      <c r="AL47" s="417"/>
      <c r="AM47" s="417"/>
      <c r="AN47" s="486"/>
      <c r="AO47" s="72"/>
      <c r="AP47" s="72"/>
      <c r="AQ47" s="72"/>
      <c r="AR47" s="71"/>
      <c r="AS47" s="507"/>
      <c r="AT47" s="471"/>
      <c r="AU47" s="470"/>
      <c r="AV47" s="471"/>
      <c r="AW47" s="474" t="s">
        <v>20</v>
      </c>
      <c r="AX47" s="475"/>
      <c r="AY47" s="476"/>
      <c r="AZ47" s="416"/>
      <c r="BA47" s="417"/>
      <c r="BB47" s="417"/>
      <c r="BC47" s="417"/>
      <c r="BD47" s="417"/>
      <c r="BE47" s="418"/>
      <c r="BF47" s="422"/>
      <c r="BG47" s="423"/>
      <c r="BH47" s="423"/>
      <c r="BI47" s="424"/>
      <c r="BJ47" s="422"/>
      <c r="BK47" s="423"/>
      <c r="BL47" s="424"/>
      <c r="BM47" s="448"/>
      <c r="BN47" s="449"/>
      <c r="BO47" s="449"/>
      <c r="BP47" s="450"/>
      <c r="BQ47" s="422"/>
      <c r="BR47" s="423"/>
      <c r="BS47" s="423"/>
      <c r="BT47" s="424"/>
      <c r="BU47" s="422"/>
      <c r="BV47" s="423"/>
      <c r="BW47" s="423"/>
      <c r="BX47" s="423"/>
      <c r="BY47" s="423"/>
      <c r="BZ47" s="423"/>
      <c r="CA47" s="424"/>
      <c r="CB47" s="416"/>
      <c r="CC47" s="417"/>
      <c r="CD47" s="417"/>
      <c r="CE47" s="417"/>
      <c r="CF47" s="486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/>
      <c r="FC47" s="71"/>
      <c r="FD47" s="71"/>
      <c r="FE47" s="71"/>
      <c r="FF47" s="71"/>
      <c r="FG47" s="71"/>
      <c r="FH47" s="71"/>
      <c r="FI47" s="71"/>
      <c r="FJ47" s="71"/>
      <c r="FK47" s="71"/>
      <c r="FL47" s="71"/>
      <c r="FM47" s="71"/>
      <c r="FN47" s="71"/>
      <c r="FO47" s="71"/>
      <c r="FP47" s="71"/>
      <c r="FQ47" s="71"/>
      <c r="FR47" s="71"/>
      <c r="FS47" s="71"/>
      <c r="FT47" s="71"/>
      <c r="FU47" s="71"/>
      <c r="FV47" s="71"/>
      <c r="FW47" s="71"/>
      <c r="FX47" s="71"/>
      <c r="FY47" s="71"/>
      <c r="FZ47" s="71"/>
      <c r="GA47" s="71"/>
      <c r="GB47" s="71"/>
      <c r="GC47" s="71"/>
      <c r="GD47" s="71"/>
      <c r="GE47" s="71"/>
      <c r="GF47" s="71"/>
      <c r="GG47" s="71"/>
      <c r="GH47" s="71"/>
      <c r="GI47" s="71"/>
      <c r="GJ47" s="71"/>
      <c r="GK47" s="71"/>
      <c r="GL47" s="71"/>
      <c r="GM47" s="71"/>
      <c r="GN47" s="71"/>
      <c r="GO47" s="71"/>
      <c r="GP47" s="71"/>
      <c r="GQ47" s="71"/>
      <c r="GR47" s="71"/>
      <c r="GS47" s="71"/>
      <c r="GT47" s="71"/>
      <c r="GU47" s="71"/>
      <c r="GV47" s="71"/>
      <c r="GW47" s="71"/>
      <c r="GX47" s="71"/>
      <c r="GY47" s="71"/>
      <c r="GZ47" s="71"/>
      <c r="HA47" s="71"/>
      <c r="HB47" s="71"/>
      <c r="HC47" s="71"/>
      <c r="HD47" s="71"/>
      <c r="HE47" s="71"/>
      <c r="HF47" s="71"/>
      <c r="HG47" s="71"/>
      <c r="HH47" s="71"/>
      <c r="HI47" s="71"/>
      <c r="HJ47" s="71"/>
      <c r="HK47" s="71"/>
      <c r="HL47" s="71"/>
    </row>
    <row r="48" spans="1:220" ht="6" customHeight="1">
      <c r="A48" s="507"/>
      <c r="B48" s="471"/>
      <c r="C48" s="470"/>
      <c r="D48" s="471"/>
      <c r="E48" s="477"/>
      <c r="F48" s="478"/>
      <c r="G48" s="479"/>
      <c r="H48" s="419"/>
      <c r="I48" s="420"/>
      <c r="J48" s="420"/>
      <c r="K48" s="420"/>
      <c r="L48" s="420"/>
      <c r="M48" s="421"/>
      <c r="N48" s="425"/>
      <c r="O48" s="426"/>
      <c r="P48" s="426"/>
      <c r="Q48" s="427"/>
      <c r="R48" s="425"/>
      <c r="S48" s="426"/>
      <c r="T48" s="427"/>
      <c r="U48" s="451"/>
      <c r="V48" s="452"/>
      <c r="W48" s="452"/>
      <c r="X48" s="453"/>
      <c r="Y48" s="425"/>
      <c r="Z48" s="426"/>
      <c r="AA48" s="426"/>
      <c r="AB48" s="427"/>
      <c r="AC48" s="425"/>
      <c r="AD48" s="426"/>
      <c r="AE48" s="426"/>
      <c r="AF48" s="426"/>
      <c r="AG48" s="426"/>
      <c r="AH48" s="426"/>
      <c r="AI48" s="427"/>
      <c r="AJ48" s="419"/>
      <c r="AK48" s="420"/>
      <c r="AL48" s="420"/>
      <c r="AM48" s="420"/>
      <c r="AN48" s="487"/>
      <c r="AO48" s="72"/>
      <c r="AP48" s="72"/>
      <c r="AQ48" s="72"/>
      <c r="AR48" s="71"/>
      <c r="AS48" s="507"/>
      <c r="AT48" s="471"/>
      <c r="AU48" s="470"/>
      <c r="AV48" s="471"/>
      <c r="AW48" s="477"/>
      <c r="AX48" s="478"/>
      <c r="AY48" s="479"/>
      <c r="AZ48" s="419"/>
      <c r="BA48" s="420"/>
      <c r="BB48" s="420"/>
      <c r="BC48" s="420"/>
      <c r="BD48" s="420"/>
      <c r="BE48" s="421"/>
      <c r="BF48" s="425"/>
      <c r="BG48" s="426"/>
      <c r="BH48" s="426"/>
      <c r="BI48" s="427"/>
      <c r="BJ48" s="425"/>
      <c r="BK48" s="426"/>
      <c r="BL48" s="427"/>
      <c r="BM48" s="451"/>
      <c r="BN48" s="452"/>
      <c r="BO48" s="452"/>
      <c r="BP48" s="453"/>
      <c r="BQ48" s="425"/>
      <c r="BR48" s="426"/>
      <c r="BS48" s="426"/>
      <c r="BT48" s="427"/>
      <c r="BU48" s="425"/>
      <c r="BV48" s="426"/>
      <c r="BW48" s="426"/>
      <c r="BX48" s="426"/>
      <c r="BY48" s="426"/>
      <c r="BZ48" s="426"/>
      <c r="CA48" s="427"/>
      <c r="CB48" s="419"/>
      <c r="CC48" s="420"/>
      <c r="CD48" s="420"/>
      <c r="CE48" s="420"/>
      <c r="CF48" s="487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1"/>
      <c r="EZ48" s="71"/>
      <c r="FA48" s="71"/>
      <c r="FB48" s="71"/>
      <c r="FC48" s="71"/>
      <c r="FD48" s="71"/>
      <c r="FE48" s="71"/>
      <c r="FF48" s="71"/>
      <c r="FG48" s="71"/>
      <c r="FH48" s="71"/>
      <c r="FI48" s="71"/>
      <c r="FJ48" s="71"/>
      <c r="FK48" s="71"/>
      <c r="FL48" s="71"/>
      <c r="FM48" s="71"/>
      <c r="FN48" s="71"/>
      <c r="FO48" s="71"/>
      <c r="FP48" s="71"/>
      <c r="FQ48" s="71"/>
      <c r="FR48" s="71"/>
      <c r="FS48" s="71"/>
      <c r="FT48" s="71"/>
      <c r="FU48" s="71"/>
      <c r="FV48" s="71"/>
      <c r="FW48" s="71"/>
      <c r="FX48" s="71"/>
      <c r="FY48" s="71"/>
      <c r="FZ48" s="71"/>
      <c r="GA48" s="71"/>
      <c r="GB48" s="71"/>
      <c r="GC48" s="71"/>
      <c r="GD48" s="71"/>
      <c r="GE48" s="71"/>
      <c r="GF48" s="71"/>
      <c r="GG48" s="71"/>
      <c r="GH48" s="71"/>
      <c r="GI48" s="71"/>
      <c r="GJ48" s="71"/>
      <c r="GK48" s="71"/>
      <c r="GL48" s="71"/>
      <c r="GM48" s="71"/>
      <c r="GN48" s="71"/>
      <c r="GO48" s="71"/>
      <c r="GP48" s="71"/>
      <c r="GQ48" s="71"/>
      <c r="GR48" s="71"/>
      <c r="GS48" s="71"/>
      <c r="GT48" s="71"/>
      <c r="GU48" s="71"/>
      <c r="GV48" s="71"/>
      <c r="GW48" s="71"/>
      <c r="GX48" s="71"/>
      <c r="GY48" s="71"/>
      <c r="GZ48" s="71"/>
      <c r="HA48" s="71"/>
      <c r="HB48" s="71"/>
      <c r="HC48" s="71"/>
      <c r="HD48" s="71"/>
      <c r="HE48" s="71"/>
      <c r="HF48" s="71"/>
      <c r="HG48" s="71"/>
      <c r="HH48" s="71"/>
      <c r="HI48" s="71"/>
      <c r="HJ48" s="71"/>
      <c r="HK48" s="71"/>
      <c r="HL48" s="71"/>
    </row>
    <row r="49" spans="1:220" ht="6" customHeight="1">
      <c r="A49" s="507"/>
      <c r="B49" s="471"/>
      <c r="C49" s="470"/>
      <c r="D49" s="471"/>
      <c r="E49" s="474" t="s">
        <v>21</v>
      </c>
      <c r="F49" s="475"/>
      <c r="G49" s="476"/>
      <c r="H49" s="416"/>
      <c r="I49" s="417"/>
      <c r="J49" s="417"/>
      <c r="K49" s="417"/>
      <c r="L49" s="417"/>
      <c r="M49" s="418"/>
      <c r="N49" s="422"/>
      <c r="O49" s="423"/>
      <c r="P49" s="423"/>
      <c r="Q49" s="424"/>
      <c r="R49" s="422"/>
      <c r="S49" s="423"/>
      <c r="T49" s="424"/>
      <c r="U49" s="448"/>
      <c r="V49" s="449"/>
      <c r="W49" s="449"/>
      <c r="X49" s="450"/>
      <c r="Y49" s="422"/>
      <c r="Z49" s="423"/>
      <c r="AA49" s="423"/>
      <c r="AB49" s="424"/>
      <c r="AC49" s="422"/>
      <c r="AD49" s="423"/>
      <c r="AE49" s="423"/>
      <c r="AF49" s="423"/>
      <c r="AG49" s="423"/>
      <c r="AH49" s="423"/>
      <c r="AI49" s="424"/>
      <c r="AJ49" s="416"/>
      <c r="AK49" s="417"/>
      <c r="AL49" s="417"/>
      <c r="AM49" s="417"/>
      <c r="AN49" s="486"/>
      <c r="AO49" s="72"/>
      <c r="AP49" s="72"/>
      <c r="AQ49" s="72"/>
      <c r="AR49" s="71"/>
      <c r="AS49" s="507"/>
      <c r="AT49" s="471"/>
      <c r="AU49" s="470"/>
      <c r="AV49" s="471"/>
      <c r="AW49" s="474" t="s">
        <v>21</v>
      </c>
      <c r="AX49" s="475"/>
      <c r="AY49" s="476"/>
      <c r="AZ49" s="416"/>
      <c r="BA49" s="417"/>
      <c r="BB49" s="417"/>
      <c r="BC49" s="417"/>
      <c r="BD49" s="417"/>
      <c r="BE49" s="418"/>
      <c r="BF49" s="422"/>
      <c r="BG49" s="423"/>
      <c r="BH49" s="423"/>
      <c r="BI49" s="424"/>
      <c r="BJ49" s="422"/>
      <c r="BK49" s="423"/>
      <c r="BL49" s="424"/>
      <c r="BM49" s="448"/>
      <c r="BN49" s="449"/>
      <c r="BO49" s="449"/>
      <c r="BP49" s="450"/>
      <c r="BQ49" s="422"/>
      <c r="BR49" s="423"/>
      <c r="BS49" s="423"/>
      <c r="BT49" s="424"/>
      <c r="BU49" s="422"/>
      <c r="BV49" s="423"/>
      <c r="BW49" s="423"/>
      <c r="BX49" s="423"/>
      <c r="BY49" s="423"/>
      <c r="BZ49" s="423"/>
      <c r="CA49" s="424"/>
      <c r="CB49" s="416"/>
      <c r="CC49" s="417"/>
      <c r="CD49" s="417"/>
      <c r="CE49" s="417"/>
      <c r="CF49" s="486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71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71"/>
      <c r="GF49" s="71"/>
      <c r="GG49" s="71"/>
      <c r="GH49" s="71"/>
      <c r="GI49" s="71"/>
      <c r="GJ49" s="71"/>
      <c r="GK49" s="71"/>
      <c r="GL49" s="71"/>
      <c r="GM49" s="71"/>
      <c r="GN49" s="71"/>
      <c r="GO49" s="71"/>
      <c r="GP49" s="71"/>
      <c r="GQ49" s="71"/>
      <c r="GR49" s="71"/>
      <c r="GS49" s="71"/>
      <c r="GT49" s="71"/>
      <c r="GU49" s="71"/>
      <c r="GV49" s="71"/>
      <c r="GW49" s="71"/>
      <c r="GX49" s="71"/>
      <c r="GY49" s="71"/>
      <c r="GZ49" s="71"/>
      <c r="HA49" s="71"/>
      <c r="HB49" s="71"/>
      <c r="HC49" s="71"/>
      <c r="HD49" s="71"/>
      <c r="HE49" s="71"/>
      <c r="HF49" s="71"/>
      <c r="HG49" s="71"/>
      <c r="HH49" s="71"/>
      <c r="HI49" s="71"/>
      <c r="HJ49" s="71"/>
      <c r="HK49" s="71"/>
      <c r="HL49" s="71"/>
    </row>
    <row r="50" spans="1:220" ht="6" customHeight="1">
      <c r="A50" s="507"/>
      <c r="B50" s="471"/>
      <c r="C50" s="470"/>
      <c r="D50" s="471"/>
      <c r="E50" s="477"/>
      <c r="F50" s="478"/>
      <c r="G50" s="479"/>
      <c r="H50" s="419"/>
      <c r="I50" s="420"/>
      <c r="J50" s="420"/>
      <c r="K50" s="420"/>
      <c r="L50" s="420"/>
      <c r="M50" s="421"/>
      <c r="N50" s="425"/>
      <c r="O50" s="426"/>
      <c r="P50" s="426"/>
      <c r="Q50" s="427"/>
      <c r="R50" s="425"/>
      <c r="S50" s="426"/>
      <c r="T50" s="427"/>
      <c r="U50" s="451"/>
      <c r="V50" s="452"/>
      <c r="W50" s="452"/>
      <c r="X50" s="453"/>
      <c r="Y50" s="425"/>
      <c r="Z50" s="426"/>
      <c r="AA50" s="426"/>
      <c r="AB50" s="427"/>
      <c r="AC50" s="425"/>
      <c r="AD50" s="426"/>
      <c r="AE50" s="426"/>
      <c r="AF50" s="426"/>
      <c r="AG50" s="426"/>
      <c r="AH50" s="426"/>
      <c r="AI50" s="427"/>
      <c r="AJ50" s="419"/>
      <c r="AK50" s="420"/>
      <c r="AL50" s="420"/>
      <c r="AM50" s="420"/>
      <c r="AN50" s="487"/>
      <c r="AO50" s="72"/>
      <c r="AP50" s="72"/>
      <c r="AQ50" s="72"/>
      <c r="AR50" s="71"/>
      <c r="AS50" s="507"/>
      <c r="AT50" s="471"/>
      <c r="AU50" s="470"/>
      <c r="AV50" s="471"/>
      <c r="AW50" s="477"/>
      <c r="AX50" s="478"/>
      <c r="AY50" s="479"/>
      <c r="AZ50" s="419"/>
      <c r="BA50" s="420"/>
      <c r="BB50" s="420"/>
      <c r="BC50" s="420"/>
      <c r="BD50" s="420"/>
      <c r="BE50" s="421"/>
      <c r="BF50" s="425"/>
      <c r="BG50" s="426"/>
      <c r="BH50" s="426"/>
      <c r="BI50" s="427"/>
      <c r="BJ50" s="425"/>
      <c r="BK50" s="426"/>
      <c r="BL50" s="427"/>
      <c r="BM50" s="451"/>
      <c r="BN50" s="452"/>
      <c r="BO50" s="452"/>
      <c r="BP50" s="453"/>
      <c r="BQ50" s="425"/>
      <c r="BR50" s="426"/>
      <c r="BS50" s="426"/>
      <c r="BT50" s="427"/>
      <c r="BU50" s="425"/>
      <c r="BV50" s="426"/>
      <c r="BW50" s="426"/>
      <c r="BX50" s="426"/>
      <c r="BY50" s="426"/>
      <c r="BZ50" s="426"/>
      <c r="CA50" s="427"/>
      <c r="CB50" s="419"/>
      <c r="CC50" s="420"/>
      <c r="CD50" s="420"/>
      <c r="CE50" s="420"/>
      <c r="CF50" s="487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/>
      <c r="DM50" s="71"/>
      <c r="DN50" s="71"/>
      <c r="DO50" s="71"/>
      <c r="DP50" s="71"/>
      <c r="DQ50" s="71"/>
      <c r="DR50" s="71"/>
      <c r="DS50" s="71"/>
      <c r="DT50" s="71"/>
      <c r="DU50" s="71"/>
      <c r="DV50" s="71"/>
      <c r="DW50" s="71"/>
      <c r="DX50" s="71"/>
      <c r="DY50" s="71"/>
      <c r="DZ50" s="71"/>
      <c r="EA50" s="71"/>
      <c r="EB50" s="71"/>
      <c r="EC50" s="71"/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  <c r="EY50" s="71"/>
      <c r="EZ50" s="71"/>
      <c r="FA50" s="71"/>
      <c r="FB50" s="71"/>
      <c r="FC50" s="71"/>
      <c r="FD50" s="71"/>
      <c r="FE50" s="71"/>
      <c r="FF50" s="71"/>
      <c r="FG50" s="71"/>
      <c r="FH50" s="71"/>
      <c r="FI50" s="71"/>
      <c r="FJ50" s="71"/>
      <c r="FK50" s="71"/>
      <c r="FL50" s="71"/>
      <c r="FM50" s="71"/>
      <c r="FN50" s="71"/>
      <c r="FO50" s="71"/>
      <c r="FP50" s="71"/>
      <c r="FQ50" s="71"/>
      <c r="FR50" s="71"/>
      <c r="FS50" s="71"/>
      <c r="FT50" s="71"/>
      <c r="FU50" s="71"/>
      <c r="FV50" s="71"/>
      <c r="FW50" s="71"/>
      <c r="FX50" s="71"/>
      <c r="FY50" s="71"/>
      <c r="FZ50" s="71"/>
      <c r="GA50" s="71"/>
      <c r="GB50" s="71"/>
      <c r="GC50" s="71"/>
      <c r="GD50" s="71"/>
      <c r="GE50" s="71"/>
      <c r="GF50" s="71"/>
      <c r="GG50" s="71"/>
      <c r="GH50" s="71"/>
      <c r="GI50" s="71"/>
      <c r="GJ50" s="71"/>
      <c r="GK50" s="71"/>
      <c r="GL50" s="71"/>
      <c r="GM50" s="71"/>
      <c r="GN50" s="71"/>
      <c r="GO50" s="71"/>
      <c r="GP50" s="71"/>
      <c r="GQ50" s="71"/>
      <c r="GR50" s="71"/>
      <c r="GS50" s="71"/>
      <c r="GT50" s="71"/>
      <c r="GU50" s="71"/>
      <c r="GV50" s="71"/>
      <c r="GW50" s="71"/>
      <c r="GX50" s="71"/>
      <c r="GY50" s="71"/>
      <c r="GZ50" s="71"/>
      <c r="HA50" s="71"/>
      <c r="HB50" s="71"/>
      <c r="HC50" s="71"/>
      <c r="HD50" s="71"/>
      <c r="HE50" s="71"/>
      <c r="HF50" s="71"/>
      <c r="HG50" s="71"/>
      <c r="HH50" s="71"/>
      <c r="HI50" s="71"/>
      <c r="HJ50" s="71"/>
      <c r="HK50" s="71"/>
      <c r="HL50" s="71"/>
    </row>
    <row r="51" spans="1:220" ht="7" customHeight="1">
      <c r="A51" s="507"/>
      <c r="B51" s="471"/>
      <c r="C51" s="470"/>
      <c r="D51" s="471"/>
      <c r="E51" s="474" t="s">
        <v>22</v>
      </c>
      <c r="F51" s="475"/>
      <c r="G51" s="476"/>
      <c r="H51" s="416"/>
      <c r="I51" s="417"/>
      <c r="J51" s="417"/>
      <c r="K51" s="417"/>
      <c r="L51" s="417"/>
      <c r="M51" s="418"/>
      <c r="N51" s="422"/>
      <c r="O51" s="423"/>
      <c r="P51" s="423"/>
      <c r="Q51" s="424"/>
      <c r="R51" s="422"/>
      <c r="S51" s="423"/>
      <c r="T51" s="424"/>
      <c r="U51" s="448"/>
      <c r="V51" s="449"/>
      <c r="W51" s="449"/>
      <c r="X51" s="450"/>
      <c r="Y51" s="422"/>
      <c r="Z51" s="423"/>
      <c r="AA51" s="423"/>
      <c r="AB51" s="424"/>
      <c r="AC51" s="422"/>
      <c r="AD51" s="423"/>
      <c r="AE51" s="423"/>
      <c r="AF51" s="423"/>
      <c r="AG51" s="423"/>
      <c r="AH51" s="423"/>
      <c r="AI51" s="424"/>
      <c r="AJ51" s="416"/>
      <c r="AK51" s="417"/>
      <c r="AL51" s="417"/>
      <c r="AM51" s="417"/>
      <c r="AN51" s="486"/>
      <c r="AO51" s="72"/>
      <c r="AP51" s="72"/>
      <c r="AQ51" s="72"/>
      <c r="AR51" s="71"/>
      <c r="AS51" s="507"/>
      <c r="AT51" s="471"/>
      <c r="AU51" s="470"/>
      <c r="AV51" s="471"/>
      <c r="AW51" s="474" t="s">
        <v>22</v>
      </c>
      <c r="AX51" s="475"/>
      <c r="AY51" s="476"/>
      <c r="AZ51" s="416"/>
      <c r="BA51" s="417"/>
      <c r="BB51" s="417"/>
      <c r="BC51" s="417"/>
      <c r="BD51" s="417"/>
      <c r="BE51" s="418"/>
      <c r="BF51" s="422"/>
      <c r="BG51" s="423"/>
      <c r="BH51" s="423"/>
      <c r="BI51" s="424"/>
      <c r="BJ51" s="422"/>
      <c r="BK51" s="423"/>
      <c r="BL51" s="424"/>
      <c r="BM51" s="448"/>
      <c r="BN51" s="449"/>
      <c r="BO51" s="449"/>
      <c r="BP51" s="450"/>
      <c r="BQ51" s="422"/>
      <c r="BR51" s="423"/>
      <c r="BS51" s="423"/>
      <c r="BT51" s="424"/>
      <c r="BU51" s="422"/>
      <c r="BV51" s="423"/>
      <c r="BW51" s="423"/>
      <c r="BX51" s="423"/>
      <c r="BY51" s="423"/>
      <c r="BZ51" s="423"/>
      <c r="CA51" s="424"/>
      <c r="CB51" s="416"/>
      <c r="CC51" s="417"/>
      <c r="CD51" s="417"/>
      <c r="CE51" s="417"/>
      <c r="CF51" s="486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  <c r="EY51" s="71"/>
      <c r="EZ51" s="71"/>
      <c r="FA51" s="71"/>
      <c r="FB51" s="71"/>
      <c r="FC51" s="71"/>
      <c r="FD51" s="71"/>
      <c r="FE51" s="71"/>
      <c r="FF51" s="71"/>
      <c r="FG51" s="71"/>
      <c r="FH51" s="71"/>
      <c r="FI51" s="71"/>
      <c r="FJ51" s="71"/>
      <c r="FK51" s="71"/>
      <c r="FL51" s="71"/>
      <c r="FM51" s="71"/>
      <c r="FN51" s="71"/>
      <c r="FO51" s="71"/>
      <c r="FP51" s="71"/>
      <c r="FQ51" s="71"/>
      <c r="FR51" s="71"/>
      <c r="FS51" s="71"/>
      <c r="FT51" s="71"/>
      <c r="FU51" s="71"/>
      <c r="FV51" s="71"/>
      <c r="FW51" s="71"/>
      <c r="FX51" s="71"/>
      <c r="FY51" s="71"/>
      <c r="FZ51" s="71"/>
      <c r="GA51" s="71"/>
      <c r="GB51" s="71"/>
      <c r="GC51" s="71"/>
      <c r="GD51" s="71"/>
      <c r="GE51" s="71"/>
      <c r="GF51" s="71"/>
      <c r="GG51" s="71"/>
      <c r="GH51" s="71"/>
      <c r="GI51" s="71"/>
      <c r="GJ51" s="71"/>
      <c r="GK51" s="71"/>
      <c r="GL51" s="71"/>
      <c r="GM51" s="71"/>
      <c r="GN51" s="71"/>
      <c r="GO51" s="71"/>
      <c r="GP51" s="71"/>
      <c r="GQ51" s="71"/>
      <c r="GR51" s="71"/>
      <c r="GS51" s="71"/>
      <c r="GT51" s="71"/>
      <c r="GU51" s="71"/>
      <c r="GV51" s="71"/>
      <c r="GW51" s="71"/>
      <c r="GX51" s="71"/>
      <c r="GY51" s="71"/>
      <c r="GZ51" s="71"/>
      <c r="HA51" s="71"/>
      <c r="HB51" s="71"/>
      <c r="HC51" s="71"/>
      <c r="HD51" s="71"/>
      <c r="HE51" s="71"/>
      <c r="HF51" s="71"/>
      <c r="HG51" s="71"/>
      <c r="HH51" s="71"/>
      <c r="HI51" s="71"/>
      <c r="HJ51" s="71"/>
      <c r="HK51" s="71"/>
      <c r="HL51" s="71"/>
    </row>
    <row r="52" spans="1:220" ht="7" customHeight="1">
      <c r="A52" s="507"/>
      <c r="B52" s="471"/>
      <c r="C52" s="470"/>
      <c r="D52" s="471"/>
      <c r="E52" s="477"/>
      <c r="F52" s="478"/>
      <c r="G52" s="479"/>
      <c r="H52" s="419"/>
      <c r="I52" s="420"/>
      <c r="J52" s="420"/>
      <c r="K52" s="420"/>
      <c r="L52" s="420"/>
      <c r="M52" s="421"/>
      <c r="N52" s="425"/>
      <c r="O52" s="426"/>
      <c r="P52" s="426"/>
      <c r="Q52" s="427"/>
      <c r="R52" s="425"/>
      <c r="S52" s="426"/>
      <c r="T52" s="427"/>
      <c r="U52" s="451"/>
      <c r="V52" s="452"/>
      <c r="W52" s="452"/>
      <c r="X52" s="453"/>
      <c r="Y52" s="425"/>
      <c r="Z52" s="426"/>
      <c r="AA52" s="426"/>
      <c r="AB52" s="427"/>
      <c r="AC52" s="425"/>
      <c r="AD52" s="426"/>
      <c r="AE52" s="426"/>
      <c r="AF52" s="426"/>
      <c r="AG52" s="426"/>
      <c r="AH52" s="426"/>
      <c r="AI52" s="427"/>
      <c r="AJ52" s="419"/>
      <c r="AK52" s="420"/>
      <c r="AL52" s="420"/>
      <c r="AM52" s="420"/>
      <c r="AN52" s="487"/>
      <c r="AO52" s="72"/>
      <c r="AP52" s="72"/>
      <c r="AQ52" s="72"/>
      <c r="AR52" s="71"/>
      <c r="AS52" s="507"/>
      <c r="AT52" s="471"/>
      <c r="AU52" s="470"/>
      <c r="AV52" s="471"/>
      <c r="AW52" s="477"/>
      <c r="AX52" s="478"/>
      <c r="AY52" s="479"/>
      <c r="AZ52" s="419"/>
      <c r="BA52" s="420"/>
      <c r="BB52" s="420"/>
      <c r="BC52" s="420"/>
      <c r="BD52" s="420"/>
      <c r="BE52" s="421"/>
      <c r="BF52" s="425"/>
      <c r="BG52" s="426"/>
      <c r="BH52" s="426"/>
      <c r="BI52" s="427"/>
      <c r="BJ52" s="425"/>
      <c r="BK52" s="426"/>
      <c r="BL52" s="427"/>
      <c r="BM52" s="451"/>
      <c r="BN52" s="452"/>
      <c r="BO52" s="452"/>
      <c r="BP52" s="453"/>
      <c r="BQ52" s="425"/>
      <c r="BR52" s="426"/>
      <c r="BS52" s="426"/>
      <c r="BT52" s="427"/>
      <c r="BU52" s="425"/>
      <c r="BV52" s="426"/>
      <c r="BW52" s="426"/>
      <c r="BX52" s="426"/>
      <c r="BY52" s="426"/>
      <c r="BZ52" s="426"/>
      <c r="CA52" s="427"/>
      <c r="CB52" s="419"/>
      <c r="CC52" s="420"/>
      <c r="CD52" s="420"/>
      <c r="CE52" s="420"/>
      <c r="CF52" s="487"/>
      <c r="CG52" s="71"/>
      <c r="CH52" s="71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  <c r="CX52" s="71"/>
      <c r="CY52" s="71"/>
      <c r="CZ52" s="71"/>
      <c r="DA52" s="71"/>
      <c r="DB52" s="71"/>
      <c r="DC52" s="71"/>
      <c r="DD52" s="71"/>
      <c r="DE52" s="71"/>
      <c r="DF52" s="71"/>
      <c r="DG52" s="71"/>
      <c r="DH52" s="71"/>
      <c r="DI52" s="71"/>
      <c r="DJ52" s="71"/>
      <c r="DK52" s="71"/>
      <c r="DL52" s="71"/>
      <c r="DM52" s="71"/>
      <c r="DN52" s="71"/>
      <c r="DO52" s="71"/>
      <c r="DP52" s="71"/>
      <c r="DQ52" s="71"/>
      <c r="DR52" s="71"/>
      <c r="DS52" s="71"/>
      <c r="DT52" s="71"/>
      <c r="DU52" s="71"/>
      <c r="DV52" s="71"/>
      <c r="DW52" s="71"/>
      <c r="DX52" s="71"/>
      <c r="DY52" s="71"/>
      <c r="DZ52" s="71"/>
      <c r="EA52" s="71"/>
      <c r="EB52" s="71"/>
      <c r="EC52" s="71"/>
      <c r="ED52" s="71"/>
      <c r="EE52" s="71"/>
      <c r="EF52" s="71"/>
      <c r="EG52" s="71"/>
      <c r="EH52" s="71"/>
      <c r="EI52" s="71"/>
      <c r="EJ52" s="71"/>
      <c r="EK52" s="71"/>
      <c r="EL52" s="71"/>
      <c r="EM52" s="71"/>
      <c r="EN52" s="71"/>
      <c r="EO52" s="71"/>
      <c r="EP52" s="71"/>
      <c r="EQ52" s="71"/>
      <c r="ER52" s="71"/>
      <c r="ES52" s="71"/>
      <c r="ET52" s="71"/>
      <c r="EU52" s="71"/>
      <c r="EV52" s="71"/>
      <c r="EW52" s="71"/>
      <c r="EX52" s="71"/>
      <c r="EY52" s="71"/>
      <c r="EZ52" s="71"/>
      <c r="FA52" s="71"/>
      <c r="FB52" s="71"/>
      <c r="FC52" s="71"/>
      <c r="FD52" s="71"/>
      <c r="FE52" s="71"/>
      <c r="FF52" s="71"/>
      <c r="FG52" s="71"/>
      <c r="FH52" s="71"/>
      <c r="FI52" s="71"/>
      <c r="FJ52" s="71"/>
      <c r="FK52" s="71"/>
      <c r="FL52" s="71"/>
      <c r="FM52" s="71"/>
      <c r="FN52" s="71"/>
      <c r="FO52" s="71"/>
      <c r="FP52" s="71"/>
      <c r="FQ52" s="71"/>
      <c r="FR52" s="71"/>
      <c r="FS52" s="71"/>
      <c r="FT52" s="71"/>
      <c r="FU52" s="71"/>
      <c r="FV52" s="71"/>
      <c r="FW52" s="71"/>
      <c r="FX52" s="71"/>
      <c r="FY52" s="71"/>
      <c r="FZ52" s="71"/>
      <c r="GA52" s="71"/>
      <c r="GB52" s="71"/>
      <c r="GC52" s="71"/>
      <c r="GD52" s="71"/>
      <c r="GE52" s="71"/>
      <c r="GF52" s="71"/>
      <c r="GG52" s="71"/>
      <c r="GH52" s="71"/>
      <c r="GI52" s="71"/>
      <c r="GJ52" s="71"/>
      <c r="GK52" s="71"/>
      <c r="GL52" s="71"/>
      <c r="GM52" s="71"/>
      <c r="GN52" s="71"/>
      <c r="GO52" s="71"/>
      <c r="GP52" s="71"/>
      <c r="GQ52" s="71"/>
      <c r="GR52" s="71"/>
      <c r="GS52" s="71"/>
      <c r="GT52" s="71"/>
      <c r="GU52" s="71"/>
      <c r="GV52" s="71"/>
      <c r="GW52" s="71"/>
      <c r="GX52" s="71"/>
      <c r="GY52" s="71"/>
      <c r="GZ52" s="71"/>
      <c r="HA52" s="71"/>
      <c r="HB52" s="71"/>
      <c r="HC52" s="71"/>
      <c r="HD52" s="71"/>
      <c r="HE52" s="71"/>
      <c r="HF52" s="71"/>
      <c r="HG52" s="71"/>
      <c r="HH52" s="71"/>
      <c r="HI52" s="71"/>
      <c r="HJ52" s="71"/>
      <c r="HK52" s="71"/>
      <c r="HL52" s="71"/>
    </row>
    <row r="53" spans="1:220" ht="7" customHeight="1">
      <c r="A53" s="507"/>
      <c r="B53" s="471"/>
      <c r="C53" s="470"/>
      <c r="D53" s="471"/>
      <c r="E53" s="474" t="s">
        <v>23</v>
      </c>
      <c r="F53" s="475"/>
      <c r="G53" s="476"/>
      <c r="H53" s="416"/>
      <c r="I53" s="417"/>
      <c r="J53" s="417"/>
      <c r="K53" s="417"/>
      <c r="L53" s="417"/>
      <c r="M53" s="418"/>
      <c r="N53" s="422"/>
      <c r="O53" s="423"/>
      <c r="P53" s="423"/>
      <c r="Q53" s="424"/>
      <c r="R53" s="422"/>
      <c r="S53" s="423"/>
      <c r="T53" s="424"/>
      <c r="U53" s="448"/>
      <c r="V53" s="449"/>
      <c r="W53" s="449"/>
      <c r="X53" s="450"/>
      <c r="Y53" s="422"/>
      <c r="Z53" s="423"/>
      <c r="AA53" s="423"/>
      <c r="AB53" s="424"/>
      <c r="AC53" s="422"/>
      <c r="AD53" s="423"/>
      <c r="AE53" s="423"/>
      <c r="AF53" s="423"/>
      <c r="AG53" s="423"/>
      <c r="AH53" s="423"/>
      <c r="AI53" s="424"/>
      <c r="AJ53" s="416"/>
      <c r="AK53" s="417"/>
      <c r="AL53" s="417"/>
      <c r="AM53" s="417"/>
      <c r="AN53" s="486"/>
      <c r="AO53" s="72"/>
      <c r="AP53" s="72"/>
      <c r="AQ53" s="72"/>
      <c r="AR53" s="71"/>
      <c r="AS53" s="507"/>
      <c r="AT53" s="471"/>
      <c r="AU53" s="470"/>
      <c r="AV53" s="471"/>
      <c r="AW53" s="474" t="s">
        <v>23</v>
      </c>
      <c r="AX53" s="475"/>
      <c r="AY53" s="476"/>
      <c r="AZ53" s="416"/>
      <c r="BA53" s="417"/>
      <c r="BB53" s="417"/>
      <c r="BC53" s="417"/>
      <c r="BD53" s="417"/>
      <c r="BE53" s="418"/>
      <c r="BF53" s="422"/>
      <c r="BG53" s="423"/>
      <c r="BH53" s="423"/>
      <c r="BI53" s="424"/>
      <c r="BJ53" s="422"/>
      <c r="BK53" s="423"/>
      <c r="BL53" s="424"/>
      <c r="BM53" s="448"/>
      <c r="BN53" s="449"/>
      <c r="BO53" s="449"/>
      <c r="BP53" s="450"/>
      <c r="BQ53" s="422"/>
      <c r="BR53" s="423"/>
      <c r="BS53" s="423"/>
      <c r="BT53" s="424"/>
      <c r="BU53" s="422"/>
      <c r="BV53" s="423"/>
      <c r="BW53" s="423"/>
      <c r="BX53" s="423"/>
      <c r="BY53" s="423"/>
      <c r="BZ53" s="423"/>
      <c r="CA53" s="424"/>
      <c r="CB53" s="416"/>
      <c r="CC53" s="417"/>
      <c r="CD53" s="417"/>
      <c r="CE53" s="417"/>
      <c r="CF53" s="486"/>
      <c r="CG53" s="71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  <c r="CZ53" s="71"/>
      <c r="DA53" s="71"/>
      <c r="DB53" s="71"/>
      <c r="DC53" s="71"/>
      <c r="DD53" s="71"/>
      <c r="DE53" s="71"/>
      <c r="DF53" s="71"/>
      <c r="DG53" s="71"/>
      <c r="DH53" s="71"/>
      <c r="DI53" s="71"/>
      <c r="DJ53" s="71"/>
      <c r="DK53" s="71"/>
      <c r="DL53" s="71"/>
      <c r="DM53" s="71"/>
      <c r="DN53" s="71"/>
      <c r="DO53" s="71"/>
      <c r="DP53" s="71"/>
      <c r="DQ53" s="71"/>
      <c r="DR53" s="71"/>
      <c r="DS53" s="71"/>
      <c r="DT53" s="71"/>
      <c r="DU53" s="71"/>
      <c r="DV53" s="71"/>
      <c r="DW53" s="71"/>
      <c r="DX53" s="71"/>
      <c r="DY53" s="71"/>
      <c r="DZ53" s="71"/>
      <c r="EA53" s="71"/>
      <c r="EB53" s="71"/>
      <c r="EC53" s="71"/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/>
      <c r="EV53" s="71"/>
      <c r="EW53" s="71"/>
      <c r="EX53" s="71"/>
      <c r="EY53" s="71"/>
      <c r="EZ53" s="71"/>
      <c r="FA53" s="71"/>
      <c r="FB53" s="71"/>
      <c r="FC53" s="71"/>
      <c r="FD53" s="71"/>
      <c r="FE53" s="71"/>
      <c r="FF53" s="71"/>
      <c r="FG53" s="71"/>
      <c r="FH53" s="71"/>
      <c r="FI53" s="71"/>
      <c r="FJ53" s="71"/>
      <c r="FK53" s="71"/>
      <c r="FL53" s="71"/>
      <c r="FM53" s="71"/>
      <c r="FN53" s="71"/>
      <c r="FO53" s="71"/>
      <c r="FP53" s="71"/>
      <c r="FQ53" s="71"/>
      <c r="FR53" s="71"/>
      <c r="FS53" s="71"/>
      <c r="FT53" s="71"/>
      <c r="FU53" s="71"/>
      <c r="FV53" s="71"/>
      <c r="FW53" s="71"/>
      <c r="FX53" s="71"/>
      <c r="FY53" s="71"/>
      <c r="FZ53" s="71"/>
      <c r="GA53" s="71"/>
      <c r="GB53" s="71"/>
      <c r="GC53" s="71"/>
      <c r="GD53" s="71"/>
      <c r="GE53" s="71"/>
      <c r="GF53" s="71"/>
      <c r="GG53" s="71"/>
      <c r="GH53" s="71"/>
      <c r="GI53" s="71"/>
      <c r="GJ53" s="71"/>
      <c r="GK53" s="71"/>
      <c r="GL53" s="71"/>
      <c r="GM53" s="71"/>
      <c r="GN53" s="71"/>
      <c r="GO53" s="71"/>
      <c r="GP53" s="71"/>
      <c r="GQ53" s="71"/>
      <c r="GR53" s="71"/>
      <c r="GS53" s="71"/>
      <c r="GT53" s="71"/>
      <c r="GU53" s="71"/>
      <c r="GV53" s="71"/>
      <c r="GW53" s="71"/>
      <c r="GX53" s="71"/>
      <c r="GY53" s="71"/>
      <c r="GZ53" s="71"/>
      <c r="HA53" s="71"/>
      <c r="HB53" s="71"/>
      <c r="HC53" s="71"/>
      <c r="HD53" s="71"/>
      <c r="HE53" s="71"/>
      <c r="HF53" s="71"/>
      <c r="HG53" s="71"/>
      <c r="HH53" s="71"/>
      <c r="HI53" s="71"/>
      <c r="HJ53" s="71"/>
      <c r="HK53" s="71"/>
      <c r="HL53" s="71"/>
    </row>
    <row r="54" spans="1:220" ht="7" customHeight="1" thickBot="1">
      <c r="A54" s="507"/>
      <c r="B54" s="471"/>
      <c r="C54" s="472"/>
      <c r="D54" s="473"/>
      <c r="E54" s="497"/>
      <c r="F54" s="498"/>
      <c r="G54" s="499"/>
      <c r="H54" s="488"/>
      <c r="I54" s="489"/>
      <c r="J54" s="489"/>
      <c r="K54" s="489"/>
      <c r="L54" s="489"/>
      <c r="M54" s="527"/>
      <c r="N54" s="494"/>
      <c r="O54" s="495"/>
      <c r="P54" s="495"/>
      <c r="Q54" s="496"/>
      <c r="R54" s="494"/>
      <c r="S54" s="495"/>
      <c r="T54" s="496"/>
      <c r="U54" s="491"/>
      <c r="V54" s="492"/>
      <c r="W54" s="492"/>
      <c r="X54" s="493"/>
      <c r="Y54" s="494"/>
      <c r="Z54" s="495"/>
      <c r="AA54" s="495"/>
      <c r="AB54" s="496"/>
      <c r="AC54" s="494"/>
      <c r="AD54" s="495"/>
      <c r="AE54" s="495"/>
      <c r="AF54" s="495"/>
      <c r="AG54" s="495"/>
      <c r="AH54" s="495"/>
      <c r="AI54" s="496"/>
      <c r="AJ54" s="488"/>
      <c r="AK54" s="489"/>
      <c r="AL54" s="489"/>
      <c r="AM54" s="489"/>
      <c r="AN54" s="490"/>
      <c r="AO54" s="72"/>
      <c r="AP54" s="72"/>
      <c r="AQ54" s="72"/>
      <c r="AR54" s="71"/>
      <c r="AS54" s="507"/>
      <c r="AT54" s="471"/>
      <c r="AU54" s="472"/>
      <c r="AV54" s="473"/>
      <c r="AW54" s="497"/>
      <c r="AX54" s="498"/>
      <c r="AY54" s="499"/>
      <c r="AZ54" s="488"/>
      <c r="BA54" s="489"/>
      <c r="BB54" s="489"/>
      <c r="BC54" s="489"/>
      <c r="BD54" s="489"/>
      <c r="BE54" s="527"/>
      <c r="BF54" s="494"/>
      <c r="BG54" s="495"/>
      <c r="BH54" s="495"/>
      <c r="BI54" s="496"/>
      <c r="BJ54" s="494"/>
      <c r="BK54" s="495"/>
      <c r="BL54" s="496"/>
      <c r="BM54" s="491"/>
      <c r="BN54" s="492"/>
      <c r="BO54" s="492"/>
      <c r="BP54" s="493"/>
      <c r="BQ54" s="494"/>
      <c r="BR54" s="495"/>
      <c r="BS54" s="495"/>
      <c r="BT54" s="496"/>
      <c r="BU54" s="494"/>
      <c r="BV54" s="495"/>
      <c r="BW54" s="495"/>
      <c r="BX54" s="495"/>
      <c r="BY54" s="495"/>
      <c r="BZ54" s="495"/>
      <c r="CA54" s="496"/>
      <c r="CB54" s="488"/>
      <c r="CC54" s="489"/>
      <c r="CD54" s="489"/>
      <c r="CE54" s="489"/>
      <c r="CF54" s="490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/>
      <c r="DK54" s="71"/>
      <c r="DL54" s="71"/>
      <c r="DM54" s="71"/>
      <c r="DN54" s="71"/>
      <c r="DO54" s="71"/>
      <c r="DP54" s="71"/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1"/>
      <c r="EJ54" s="71"/>
      <c r="EK54" s="71"/>
      <c r="EL54" s="71"/>
      <c r="EM54" s="71"/>
      <c r="EN54" s="71"/>
      <c r="EO54" s="71"/>
      <c r="EP54" s="71"/>
      <c r="EQ54" s="71"/>
      <c r="ER54" s="71"/>
      <c r="ES54" s="71"/>
      <c r="ET54" s="71"/>
      <c r="EU54" s="71"/>
      <c r="EV54" s="71"/>
      <c r="EW54" s="71"/>
      <c r="EX54" s="71"/>
      <c r="EY54" s="71"/>
      <c r="EZ54" s="71"/>
      <c r="FA54" s="71"/>
      <c r="FB54" s="71"/>
      <c r="FC54" s="71"/>
      <c r="FD54" s="71"/>
      <c r="FE54" s="71"/>
      <c r="FF54" s="71"/>
      <c r="FG54" s="71"/>
      <c r="FH54" s="71"/>
      <c r="FI54" s="71"/>
      <c r="FJ54" s="71"/>
      <c r="FK54" s="71"/>
      <c r="FL54" s="71"/>
      <c r="FM54" s="71"/>
      <c r="FN54" s="71"/>
      <c r="FO54" s="71"/>
      <c r="FP54" s="71"/>
      <c r="FQ54" s="71"/>
      <c r="FR54" s="71"/>
      <c r="FS54" s="71"/>
      <c r="FT54" s="71"/>
      <c r="FU54" s="71"/>
      <c r="FV54" s="71"/>
      <c r="FW54" s="71"/>
      <c r="FX54" s="71"/>
      <c r="FY54" s="71"/>
      <c r="FZ54" s="71"/>
      <c r="GA54" s="71"/>
      <c r="GB54" s="71"/>
      <c r="GC54" s="71"/>
      <c r="GD54" s="71"/>
      <c r="GE54" s="71"/>
      <c r="GF54" s="71"/>
      <c r="GG54" s="71"/>
      <c r="GH54" s="71"/>
      <c r="GI54" s="71"/>
      <c r="GJ54" s="71"/>
      <c r="GK54" s="71"/>
      <c r="GL54" s="71"/>
      <c r="GM54" s="71"/>
      <c r="GN54" s="71"/>
      <c r="GO54" s="71"/>
      <c r="GP54" s="71"/>
      <c r="GQ54" s="71"/>
      <c r="GR54" s="71"/>
      <c r="GS54" s="71"/>
      <c r="GT54" s="71"/>
      <c r="GU54" s="71"/>
      <c r="GV54" s="71"/>
      <c r="GW54" s="71"/>
      <c r="GX54" s="71"/>
      <c r="GY54" s="71"/>
      <c r="GZ54" s="71"/>
      <c r="HA54" s="71"/>
      <c r="HB54" s="71"/>
      <c r="HC54" s="71"/>
      <c r="HD54" s="71"/>
      <c r="HE54" s="71"/>
      <c r="HF54" s="71"/>
      <c r="HG54" s="71"/>
      <c r="HH54" s="71"/>
      <c r="HI54" s="71"/>
      <c r="HJ54" s="71"/>
      <c r="HK54" s="71"/>
      <c r="HL54" s="71"/>
    </row>
    <row r="55" spans="1:220" ht="7" customHeight="1">
      <c r="A55" s="507"/>
      <c r="B55" s="471"/>
      <c r="C55" s="509" t="s">
        <v>24</v>
      </c>
      <c r="D55" s="510"/>
      <c r="E55" s="517" t="s">
        <v>18</v>
      </c>
      <c r="F55" s="518"/>
      <c r="G55" s="519"/>
      <c r="H55" s="514"/>
      <c r="I55" s="515"/>
      <c r="J55" s="515"/>
      <c r="K55" s="515"/>
      <c r="L55" s="515"/>
      <c r="M55" s="581"/>
      <c r="N55" s="511"/>
      <c r="O55" s="512"/>
      <c r="P55" s="512"/>
      <c r="Q55" s="513"/>
      <c r="R55" s="511"/>
      <c r="S55" s="512"/>
      <c r="T55" s="513"/>
      <c r="U55" s="503"/>
      <c r="V55" s="504"/>
      <c r="W55" s="504"/>
      <c r="X55" s="505"/>
      <c r="Y55" s="511"/>
      <c r="Z55" s="512"/>
      <c r="AA55" s="512"/>
      <c r="AB55" s="513"/>
      <c r="AC55" s="511"/>
      <c r="AD55" s="512"/>
      <c r="AE55" s="512"/>
      <c r="AF55" s="512"/>
      <c r="AG55" s="512"/>
      <c r="AH55" s="512"/>
      <c r="AI55" s="513"/>
      <c r="AJ55" s="514"/>
      <c r="AK55" s="515"/>
      <c r="AL55" s="515"/>
      <c r="AM55" s="515"/>
      <c r="AN55" s="516"/>
      <c r="AO55" s="72"/>
      <c r="AP55" s="72"/>
      <c r="AQ55" s="72"/>
      <c r="AR55" s="71"/>
      <c r="AS55" s="507"/>
      <c r="AT55" s="471"/>
      <c r="AU55" s="509" t="s">
        <v>24</v>
      </c>
      <c r="AV55" s="510"/>
      <c r="AW55" s="517" t="s">
        <v>18</v>
      </c>
      <c r="AX55" s="518"/>
      <c r="AY55" s="519"/>
      <c r="AZ55" s="514"/>
      <c r="BA55" s="515"/>
      <c r="BB55" s="515"/>
      <c r="BC55" s="515"/>
      <c r="BD55" s="515"/>
      <c r="BE55" s="581"/>
      <c r="BF55" s="511"/>
      <c r="BG55" s="512"/>
      <c r="BH55" s="512"/>
      <c r="BI55" s="513"/>
      <c r="BJ55" s="511"/>
      <c r="BK55" s="512"/>
      <c r="BL55" s="513"/>
      <c r="BM55" s="503"/>
      <c r="BN55" s="504"/>
      <c r="BO55" s="504"/>
      <c r="BP55" s="505"/>
      <c r="BQ55" s="511"/>
      <c r="BR55" s="512"/>
      <c r="BS55" s="512"/>
      <c r="BT55" s="513"/>
      <c r="BU55" s="511"/>
      <c r="BV55" s="512"/>
      <c r="BW55" s="512"/>
      <c r="BX55" s="512"/>
      <c r="BY55" s="512"/>
      <c r="BZ55" s="512"/>
      <c r="CA55" s="513"/>
      <c r="CB55" s="514"/>
      <c r="CC55" s="515"/>
      <c r="CD55" s="515"/>
      <c r="CE55" s="515"/>
      <c r="CF55" s="516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</row>
    <row r="56" spans="1:220" ht="7" customHeight="1">
      <c r="A56" s="507"/>
      <c r="B56" s="471"/>
      <c r="C56" s="470"/>
      <c r="D56" s="471"/>
      <c r="E56" s="477"/>
      <c r="F56" s="478"/>
      <c r="G56" s="479"/>
      <c r="H56" s="419"/>
      <c r="I56" s="420"/>
      <c r="J56" s="420"/>
      <c r="K56" s="420"/>
      <c r="L56" s="420"/>
      <c r="M56" s="421"/>
      <c r="N56" s="425"/>
      <c r="O56" s="426"/>
      <c r="P56" s="426"/>
      <c r="Q56" s="427"/>
      <c r="R56" s="425"/>
      <c r="S56" s="426"/>
      <c r="T56" s="427"/>
      <c r="U56" s="451"/>
      <c r="V56" s="452"/>
      <c r="W56" s="452"/>
      <c r="X56" s="453"/>
      <c r="Y56" s="425"/>
      <c r="Z56" s="426"/>
      <c r="AA56" s="426"/>
      <c r="AB56" s="427"/>
      <c r="AC56" s="425"/>
      <c r="AD56" s="426"/>
      <c r="AE56" s="426"/>
      <c r="AF56" s="426"/>
      <c r="AG56" s="426"/>
      <c r="AH56" s="426"/>
      <c r="AI56" s="427"/>
      <c r="AJ56" s="419"/>
      <c r="AK56" s="420"/>
      <c r="AL56" s="420"/>
      <c r="AM56" s="420"/>
      <c r="AN56" s="487"/>
      <c r="AO56" s="72"/>
      <c r="AP56" s="72"/>
      <c r="AQ56" s="72"/>
      <c r="AR56" s="71"/>
      <c r="AS56" s="507"/>
      <c r="AT56" s="471"/>
      <c r="AU56" s="470"/>
      <c r="AV56" s="471"/>
      <c r="AW56" s="477"/>
      <c r="AX56" s="478"/>
      <c r="AY56" s="479"/>
      <c r="AZ56" s="419"/>
      <c r="BA56" s="420"/>
      <c r="BB56" s="420"/>
      <c r="BC56" s="420"/>
      <c r="BD56" s="420"/>
      <c r="BE56" s="421"/>
      <c r="BF56" s="425"/>
      <c r="BG56" s="426"/>
      <c r="BH56" s="426"/>
      <c r="BI56" s="427"/>
      <c r="BJ56" s="425"/>
      <c r="BK56" s="426"/>
      <c r="BL56" s="427"/>
      <c r="BM56" s="451"/>
      <c r="BN56" s="452"/>
      <c r="BO56" s="452"/>
      <c r="BP56" s="453"/>
      <c r="BQ56" s="425"/>
      <c r="BR56" s="426"/>
      <c r="BS56" s="426"/>
      <c r="BT56" s="427"/>
      <c r="BU56" s="425"/>
      <c r="BV56" s="426"/>
      <c r="BW56" s="426"/>
      <c r="BX56" s="426"/>
      <c r="BY56" s="426"/>
      <c r="BZ56" s="426"/>
      <c r="CA56" s="427"/>
      <c r="CB56" s="419"/>
      <c r="CC56" s="420"/>
      <c r="CD56" s="420"/>
      <c r="CE56" s="420"/>
      <c r="CF56" s="487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</row>
    <row r="57" spans="1:220" ht="7" customHeight="1">
      <c r="A57" s="507"/>
      <c r="B57" s="471"/>
      <c r="C57" s="470"/>
      <c r="D57" s="471"/>
      <c r="E57" s="474" t="s">
        <v>19</v>
      </c>
      <c r="F57" s="475"/>
      <c r="G57" s="476"/>
      <c r="H57" s="416"/>
      <c r="I57" s="417"/>
      <c r="J57" s="417"/>
      <c r="K57" s="417"/>
      <c r="L57" s="417"/>
      <c r="M57" s="418"/>
      <c r="N57" s="422"/>
      <c r="O57" s="423"/>
      <c r="P57" s="423"/>
      <c r="Q57" s="424"/>
      <c r="R57" s="422"/>
      <c r="S57" s="423"/>
      <c r="T57" s="424"/>
      <c r="U57" s="448"/>
      <c r="V57" s="449"/>
      <c r="W57" s="449"/>
      <c r="X57" s="450"/>
      <c r="Y57" s="422"/>
      <c r="Z57" s="423"/>
      <c r="AA57" s="423"/>
      <c r="AB57" s="424"/>
      <c r="AC57" s="422"/>
      <c r="AD57" s="423"/>
      <c r="AE57" s="423"/>
      <c r="AF57" s="423"/>
      <c r="AG57" s="423"/>
      <c r="AH57" s="423"/>
      <c r="AI57" s="424"/>
      <c r="AJ57" s="416"/>
      <c r="AK57" s="417"/>
      <c r="AL57" s="417"/>
      <c r="AM57" s="417"/>
      <c r="AN57" s="486"/>
      <c r="AO57" s="72"/>
      <c r="AP57" s="72"/>
      <c r="AQ57" s="72"/>
      <c r="AR57" s="71"/>
      <c r="AS57" s="507"/>
      <c r="AT57" s="471"/>
      <c r="AU57" s="470"/>
      <c r="AV57" s="471"/>
      <c r="AW57" s="474" t="s">
        <v>19</v>
      </c>
      <c r="AX57" s="475"/>
      <c r="AY57" s="476"/>
      <c r="AZ57" s="416"/>
      <c r="BA57" s="417"/>
      <c r="BB57" s="417"/>
      <c r="BC57" s="417"/>
      <c r="BD57" s="417"/>
      <c r="BE57" s="418"/>
      <c r="BF57" s="422"/>
      <c r="BG57" s="423"/>
      <c r="BH57" s="423"/>
      <c r="BI57" s="424"/>
      <c r="BJ57" s="422"/>
      <c r="BK57" s="423"/>
      <c r="BL57" s="424"/>
      <c r="BM57" s="448"/>
      <c r="BN57" s="449"/>
      <c r="BO57" s="449"/>
      <c r="BP57" s="450"/>
      <c r="BQ57" s="422"/>
      <c r="BR57" s="423"/>
      <c r="BS57" s="423"/>
      <c r="BT57" s="424"/>
      <c r="BU57" s="422"/>
      <c r="BV57" s="423"/>
      <c r="BW57" s="423"/>
      <c r="BX57" s="423"/>
      <c r="BY57" s="423"/>
      <c r="BZ57" s="423"/>
      <c r="CA57" s="424"/>
      <c r="CB57" s="416"/>
      <c r="CC57" s="417"/>
      <c r="CD57" s="417"/>
      <c r="CE57" s="417"/>
      <c r="CF57" s="486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1"/>
      <c r="EJ57" s="71"/>
      <c r="EK57" s="71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71"/>
      <c r="EW57" s="71"/>
      <c r="EX57" s="71"/>
      <c r="EY57" s="71"/>
      <c r="EZ57" s="71"/>
      <c r="FA57" s="71"/>
      <c r="FB57" s="71"/>
      <c r="FC57" s="71"/>
      <c r="FD57" s="71"/>
      <c r="FE57" s="71"/>
      <c r="FF57" s="71"/>
      <c r="FG57" s="71"/>
      <c r="FH57" s="71"/>
      <c r="FI57" s="71"/>
      <c r="FJ57" s="71"/>
      <c r="FK57" s="71"/>
      <c r="FL57" s="71"/>
      <c r="FM57" s="71"/>
      <c r="FN57" s="71"/>
      <c r="FO57" s="71"/>
      <c r="FP57" s="71"/>
      <c r="FQ57" s="71"/>
      <c r="FR57" s="71"/>
      <c r="FS57" s="71"/>
      <c r="FT57" s="71"/>
      <c r="FU57" s="71"/>
      <c r="FV57" s="71"/>
      <c r="FW57" s="71"/>
      <c r="FX57" s="71"/>
      <c r="FY57" s="71"/>
      <c r="FZ57" s="71"/>
      <c r="GA57" s="71"/>
      <c r="GB57" s="71"/>
      <c r="GC57" s="71"/>
      <c r="GD57" s="71"/>
      <c r="GE57" s="71"/>
      <c r="GF57" s="71"/>
      <c r="GG57" s="71"/>
      <c r="GH57" s="71"/>
      <c r="GI57" s="71"/>
      <c r="GJ57" s="71"/>
      <c r="GK57" s="71"/>
      <c r="GL57" s="71"/>
      <c r="GM57" s="71"/>
      <c r="GN57" s="71"/>
      <c r="GO57" s="71"/>
      <c r="GP57" s="71"/>
      <c r="GQ57" s="71"/>
      <c r="GR57" s="71"/>
      <c r="GS57" s="71"/>
      <c r="GT57" s="71"/>
      <c r="GU57" s="71"/>
      <c r="GV57" s="71"/>
      <c r="GW57" s="71"/>
      <c r="GX57" s="71"/>
      <c r="GY57" s="71"/>
      <c r="GZ57" s="71"/>
      <c r="HA57" s="71"/>
      <c r="HB57" s="71"/>
      <c r="HC57" s="71"/>
      <c r="HD57" s="71"/>
      <c r="HE57" s="71"/>
      <c r="HF57" s="71"/>
      <c r="HG57" s="71"/>
      <c r="HH57" s="71"/>
      <c r="HI57" s="71"/>
      <c r="HJ57" s="71"/>
      <c r="HK57" s="71"/>
      <c r="HL57" s="71"/>
    </row>
    <row r="58" spans="1:220" ht="7" customHeight="1">
      <c r="A58" s="507"/>
      <c r="B58" s="471"/>
      <c r="C58" s="470"/>
      <c r="D58" s="471"/>
      <c r="E58" s="477"/>
      <c r="F58" s="478"/>
      <c r="G58" s="479"/>
      <c r="H58" s="419"/>
      <c r="I58" s="420"/>
      <c r="J58" s="420"/>
      <c r="K58" s="420"/>
      <c r="L58" s="420"/>
      <c r="M58" s="421"/>
      <c r="N58" s="425"/>
      <c r="O58" s="426"/>
      <c r="P58" s="426"/>
      <c r="Q58" s="427"/>
      <c r="R58" s="425"/>
      <c r="S58" s="426"/>
      <c r="T58" s="427"/>
      <c r="U58" s="451"/>
      <c r="V58" s="452"/>
      <c r="W58" s="452"/>
      <c r="X58" s="453"/>
      <c r="Y58" s="425"/>
      <c r="Z58" s="426"/>
      <c r="AA58" s="426"/>
      <c r="AB58" s="427"/>
      <c r="AC58" s="425"/>
      <c r="AD58" s="426"/>
      <c r="AE58" s="426"/>
      <c r="AF58" s="426"/>
      <c r="AG58" s="426"/>
      <c r="AH58" s="426"/>
      <c r="AI58" s="427"/>
      <c r="AJ58" s="419"/>
      <c r="AK58" s="420"/>
      <c r="AL58" s="420"/>
      <c r="AM58" s="420"/>
      <c r="AN58" s="487"/>
      <c r="AO58" s="72"/>
      <c r="AP58" s="72"/>
      <c r="AQ58" s="72"/>
      <c r="AR58" s="71"/>
      <c r="AS58" s="507"/>
      <c r="AT58" s="471"/>
      <c r="AU58" s="470"/>
      <c r="AV58" s="471"/>
      <c r="AW58" s="477"/>
      <c r="AX58" s="478"/>
      <c r="AY58" s="479"/>
      <c r="AZ58" s="419"/>
      <c r="BA58" s="420"/>
      <c r="BB58" s="420"/>
      <c r="BC58" s="420"/>
      <c r="BD58" s="420"/>
      <c r="BE58" s="421"/>
      <c r="BF58" s="425"/>
      <c r="BG58" s="426"/>
      <c r="BH58" s="426"/>
      <c r="BI58" s="427"/>
      <c r="BJ58" s="425"/>
      <c r="BK58" s="426"/>
      <c r="BL58" s="427"/>
      <c r="BM58" s="451"/>
      <c r="BN58" s="452"/>
      <c r="BO58" s="452"/>
      <c r="BP58" s="453"/>
      <c r="BQ58" s="425"/>
      <c r="BR58" s="426"/>
      <c r="BS58" s="426"/>
      <c r="BT58" s="427"/>
      <c r="BU58" s="425"/>
      <c r="BV58" s="426"/>
      <c r="BW58" s="426"/>
      <c r="BX58" s="426"/>
      <c r="BY58" s="426"/>
      <c r="BZ58" s="426"/>
      <c r="CA58" s="427"/>
      <c r="CB58" s="419"/>
      <c r="CC58" s="420"/>
      <c r="CD58" s="420"/>
      <c r="CE58" s="420"/>
      <c r="CF58" s="487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</row>
    <row r="59" spans="1:220" ht="7" customHeight="1">
      <c r="A59" s="507"/>
      <c r="B59" s="471"/>
      <c r="C59" s="470"/>
      <c r="D59" s="471"/>
      <c r="E59" s="474" t="s">
        <v>20</v>
      </c>
      <c r="F59" s="475"/>
      <c r="G59" s="476"/>
      <c r="H59" s="416"/>
      <c r="I59" s="417"/>
      <c r="J59" s="417"/>
      <c r="K59" s="417"/>
      <c r="L59" s="417"/>
      <c r="M59" s="418"/>
      <c r="N59" s="422"/>
      <c r="O59" s="423"/>
      <c r="P59" s="423"/>
      <c r="Q59" s="424"/>
      <c r="R59" s="422"/>
      <c r="S59" s="423"/>
      <c r="T59" s="424"/>
      <c r="U59" s="448"/>
      <c r="V59" s="449"/>
      <c r="W59" s="449"/>
      <c r="X59" s="450"/>
      <c r="Y59" s="422"/>
      <c r="Z59" s="423"/>
      <c r="AA59" s="423"/>
      <c r="AB59" s="424"/>
      <c r="AC59" s="422"/>
      <c r="AD59" s="423"/>
      <c r="AE59" s="423"/>
      <c r="AF59" s="423"/>
      <c r="AG59" s="423"/>
      <c r="AH59" s="423"/>
      <c r="AI59" s="424"/>
      <c r="AJ59" s="416"/>
      <c r="AK59" s="417"/>
      <c r="AL59" s="417"/>
      <c r="AM59" s="417"/>
      <c r="AN59" s="486"/>
      <c r="AO59" s="72"/>
      <c r="AP59" s="72"/>
      <c r="AQ59" s="72"/>
      <c r="AR59" s="71"/>
      <c r="AS59" s="507"/>
      <c r="AT59" s="471"/>
      <c r="AU59" s="470"/>
      <c r="AV59" s="471"/>
      <c r="AW59" s="474" t="s">
        <v>20</v>
      </c>
      <c r="AX59" s="475"/>
      <c r="AY59" s="476"/>
      <c r="AZ59" s="416"/>
      <c r="BA59" s="417"/>
      <c r="BB59" s="417"/>
      <c r="BC59" s="417"/>
      <c r="BD59" s="417"/>
      <c r="BE59" s="418"/>
      <c r="BF59" s="422"/>
      <c r="BG59" s="423"/>
      <c r="BH59" s="423"/>
      <c r="BI59" s="424"/>
      <c r="BJ59" s="422"/>
      <c r="BK59" s="423"/>
      <c r="BL59" s="424"/>
      <c r="BM59" s="448"/>
      <c r="BN59" s="449"/>
      <c r="BO59" s="449"/>
      <c r="BP59" s="450"/>
      <c r="BQ59" s="422"/>
      <c r="BR59" s="423"/>
      <c r="BS59" s="423"/>
      <c r="BT59" s="424"/>
      <c r="BU59" s="422"/>
      <c r="BV59" s="423"/>
      <c r="BW59" s="423"/>
      <c r="BX59" s="423"/>
      <c r="BY59" s="423"/>
      <c r="BZ59" s="423"/>
      <c r="CA59" s="424"/>
      <c r="CB59" s="416"/>
      <c r="CC59" s="417"/>
      <c r="CD59" s="417"/>
      <c r="CE59" s="417"/>
      <c r="CF59" s="486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/>
      <c r="ER59" s="71"/>
      <c r="ES59" s="71"/>
      <c r="ET59" s="71"/>
      <c r="EU59" s="71"/>
      <c r="EV59" s="71"/>
      <c r="EW59" s="71"/>
      <c r="EX59" s="71"/>
      <c r="EY59" s="71"/>
      <c r="EZ59" s="71"/>
      <c r="FA59" s="71"/>
      <c r="FB59" s="71"/>
      <c r="FC59" s="71"/>
      <c r="FD59" s="71"/>
      <c r="FE59" s="71"/>
      <c r="FF59" s="71"/>
      <c r="FG59" s="71"/>
      <c r="FH59" s="71"/>
      <c r="FI59" s="71"/>
      <c r="FJ59" s="71"/>
      <c r="FK59" s="71"/>
      <c r="FL59" s="71"/>
      <c r="FM59" s="71"/>
      <c r="FN59" s="71"/>
      <c r="FO59" s="71"/>
      <c r="FP59" s="71"/>
      <c r="FQ59" s="71"/>
      <c r="FR59" s="71"/>
      <c r="FS59" s="71"/>
      <c r="FT59" s="71"/>
      <c r="FU59" s="71"/>
      <c r="FV59" s="71"/>
      <c r="FW59" s="71"/>
      <c r="FX59" s="71"/>
      <c r="FY59" s="71"/>
      <c r="FZ59" s="71"/>
      <c r="GA59" s="71"/>
      <c r="GB59" s="71"/>
      <c r="GC59" s="71"/>
      <c r="GD59" s="71"/>
      <c r="GE59" s="71"/>
      <c r="GF59" s="71"/>
      <c r="GG59" s="71"/>
      <c r="GH59" s="71"/>
      <c r="GI59" s="71"/>
      <c r="GJ59" s="71"/>
      <c r="GK59" s="71"/>
      <c r="GL59" s="71"/>
      <c r="GM59" s="71"/>
      <c r="GN59" s="71"/>
      <c r="GO59" s="71"/>
      <c r="GP59" s="71"/>
      <c r="GQ59" s="71"/>
      <c r="GR59" s="71"/>
      <c r="GS59" s="71"/>
      <c r="GT59" s="71"/>
      <c r="GU59" s="71"/>
      <c r="GV59" s="71"/>
      <c r="GW59" s="71"/>
      <c r="GX59" s="71"/>
      <c r="GY59" s="71"/>
      <c r="GZ59" s="71"/>
      <c r="HA59" s="71"/>
      <c r="HB59" s="71"/>
      <c r="HC59" s="71"/>
      <c r="HD59" s="71"/>
      <c r="HE59" s="71"/>
      <c r="HF59" s="71"/>
      <c r="HG59" s="71"/>
      <c r="HH59" s="71"/>
      <c r="HI59" s="71"/>
      <c r="HJ59" s="71"/>
      <c r="HK59" s="71"/>
      <c r="HL59" s="71"/>
    </row>
    <row r="60" spans="1:220" ht="7" customHeight="1" thickBot="1">
      <c r="A60" s="508"/>
      <c r="B60" s="473"/>
      <c r="C60" s="472"/>
      <c r="D60" s="473"/>
      <c r="E60" s="497"/>
      <c r="F60" s="498"/>
      <c r="G60" s="499"/>
      <c r="H60" s="419"/>
      <c r="I60" s="420"/>
      <c r="J60" s="420"/>
      <c r="K60" s="420"/>
      <c r="L60" s="420"/>
      <c r="M60" s="421"/>
      <c r="N60" s="425"/>
      <c r="O60" s="426"/>
      <c r="P60" s="426"/>
      <c r="Q60" s="427"/>
      <c r="R60" s="425"/>
      <c r="S60" s="426"/>
      <c r="T60" s="427"/>
      <c r="U60" s="451"/>
      <c r="V60" s="452"/>
      <c r="W60" s="452"/>
      <c r="X60" s="453"/>
      <c r="Y60" s="494"/>
      <c r="Z60" s="495"/>
      <c r="AA60" s="495"/>
      <c r="AB60" s="496"/>
      <c r="AC60" s="494"/>
      <c r="AD60" s="495"/>
      <c r="AE60" s="495"/>
      <c r="AF60" s="495"/>
      <c r="AG60" s="495"/>
      <c r="AH60" s="495"/>
      <c r="AI60" s="496"/>
      <c r="AJ60" s="488"/>
      <c r="AK60" s="489"/>
      <c r="AL60" s="489"/>
      <c r="AM60" s="489"/>
      <c r="AN60" s="490"/>
      <c r="AO60" s="72"/>
      <c r="AP60" s="72"/>
      <c r="AQ60" s="72"/>
      <c r="AR60" s="71"/>
      <c r="AS60" s="508"/>
      <c r="AT60" s="473"/>
      <c r="AU60" s="472"/>
      <c r="AV60" s="473"/>
      <c r="AW60" s="497"/>
      <c r="AX60" s="498"/>
      <c r="AY60" s="499"/>
      <c r="AZ60" s="419"/>
      <c r="BA60" s="420"/>
      <c r="BB60" s="420"/>
      <c r="BC60" s="420"/>
      <c r="BD60" s="420"/>
      <c r="BE60" s="421"/>
      <c r="BF60" s="425"/>
      <c r="BG60" s="426"/>
      <c r="BH60" s="426"/>
      <c r="BI60" s="427"/>
      <c r="BJ60" s="425"/>
      <c r="BK60" s="426"/>
      <c r="BL60" s="427"/>
      <c r="BM60" s="451"/>
      <c r="BN60" s="452"/>
      <c r="BO60" s="452"/>
      <c r="BP60" s="453"/>
      <c r="BQ60" s="494"/>
      <c r="BR60" s="495"/>
      <c r="BS60" s="495"/>
      <c r="BT60" s="496"/>
      <c r="BU60" s="494"/>
      <c r="BV60" s="495"/>
      <c r="BW60" s="495"/>
      <c r="BX60" s="495"/>
      <c r="BY60" s="495"/>
      <c r="BZ60" s="495"/>
      <c r="CA60" s="496"/>
      <c r="CB60" s="488"/>
      <c r="CC60" s="489"/>
      <c r="CD60" s="489"/>
      <c r="CE60" s="489"/>
      <c r="CF60" s="490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</row>
    <row r="61" spans="1:220" ht="7" customHeight="1">
      <c r="A61" s="72"/>
      <c r="B61" s="72"/>
      <c r="C61" s="72"/>
      <c r="D61" s="72"/>
      <c r="E61" s="72"/>
      <c r="F61" s="72"/>
      <c r="G61" s="72"/>
      <c r="H61" s="525"/>
      <c r="I61" s="417"/>
      <c r="J61" s="417"/>
      <c r="K61" s="417"/>
      <c r="L61" s="417"/>
      <c r="M61" s="418"/>
      <c r="N61" s="422"/>
      <c r="O61" s="423"/>
      <c r="P61" s="423"/>
      <c r="Q61" s="424"/>
      <c r="R61" s="422"/>
      <c r="S61" s="423"/>
      <c r="T61" s="424"/>
      <c r="U61" s="448"/>
      <c r="V61" s="449"/>
      <c r="W61" s="449"/>
      <c r="X61" s="523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525"/>
      <c r="BA61" s="417"/>
      <c r="BB61" s="417"/>
      <c r="BC61" s="417"/>
      <c r="BD61" s="417"/>
      <c r="BE61" s="418"/>
      <c r="BF61" s="422"/>
      <c r="BG61" s="423"/>
      <c r="BH61" s="423"/>
      <c r="BI61" s="424"/>
      <c r="BJ61" s="422"/>
      <c r="BK61" s="423"/>
      <c r="BL61" s="424"/>
      <c r="BM61" s="448"/>
      <c r="BN61" s="449"/>
      <c r="BO61" s="449"/>
      <c r="BP61" s="523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71"/>
      <c r="EX61" s="71"/>
      <c r="EY61" s="71"/>
      <c r="EZ61" s="71"/>
      <c r="FA61" s="71"/>
      <c r="FB61" s="71"/>
      <c r="FC61" s="71"/>
      <c r="FD61" s="71"/>
      <c r="FE61" s="71"/>
      <c r="FF61" s="71"/>
      <c r="FG61" s="71"/>
      <c r="FH61" s="71"/>
      <c r="FI61" s="71"/>
      <c r="FJ61" s="71"/>
      <c r="FK61" s="71"/>
      <c r="FL61" s="71"/>
      <c r="FM61" s="71"/>
      <c r="FN61" s="71"/>
      <c r="FO61" s="71"/>
      <c r="FP61" s="71"/>
      <c r="FQ61" s="71"/>
      <c r="FR61" s="71"/>
      <c r="FS61" s="71"/>
      <c r="FT61" s="71"/>
      <c r="FU61" s="71"/>
      <c r="FV61" s="71"/>
      <c r="FW61" s="71"/>
      <c r="FX61" s="71"/>
      <c r="FY61" s="71"/>
      <c r="FZ61" s="71"/>
      <c r="GA61" s="71"/>
      <c r="GB61" s="71"/>
      <c r="GC61" s="71"/>
      <c r="GD61" s="71"/>
      <c r="GE61" s="71"/>
      <c r="GF61" s="71"/>
      <c r="GG61" s="71"/>
      <c r="GH61" s="71"/>
      <c r="GI61" s="71"/>
      <c r="GJ61" s="71"/>
      <c r="GK61" s="71"/>
      <c r="GL61" s="71"/>
      <c r="GM61" s="71"/>
      <c r="GN61" s="71"/>
      <c r="GO61" s="71"/>
      <c r="GP61" s="71"/>
      <c r="GQ61" s="71"/>
      <c r="GR61" s="71"/>
      <c r="GS61" s="71"/>
      <c r="GT61" s="71"/>
      <c r="GU61" s="71"/>
      <c r="GV61" s="71"/>
      <c r="GW61" s="71"/>
      <c r="GX61" s="71"/>
      <c r="GY61" s="71"/>
      <c r="GZ61" s="71"/>
      <c r="HA61" s="71"/>
      <c r="HB61" s="71"/>
      <c r="HC61" s="71"/>
      <c r="HD61" s="71"/>
      <c r="HE61" s="71"/>
      <c r="HF61" s="71"/>
      <c r="HG61" s="71"/>
      <c r="HH61" s="71"/>
      <c r="HI61" s="71"/>
      <c r="HJ61" s="71"/>
      <c r="HK61" s="71"/>
      <c r="HL61" s="71"/>
    </row>
    <row r="62" spans="1:220" ht="7" customHeight="1" thickBot="1">
      <c r="A62" s="72"/>
      <c r="B62" s="72"/>
      <c r="C62" s="72"/>
      <c r="D62" s="72"/>
      <c r="E62" s="72"/>
      <c r="F62" s="72"/>
      <c r="G62" s="72"/>
      <c r="H62" s="526"/>
      <c r="I62" s="489"/>
      <c r="J62" s="489"/>
      <c r="K62" s="489"/>
      <c r="L62" s="489"/>
      <c r="M62" s="527"/>
      <c r="N62" s="494"/>
      <c r="O62" s="495"/>
      <c r="P62" s="495"/>
      <c r="Q62" s="496"/>
      <c r="R62" s="494"/>
      <c r="S62" s="495"/>
      <c r="T62" s="496"/>
      <c r="U62" s="491"/>
      <c r="V62" s="492"/>
      <c r="W62" s="492"/>
      <c r="X62" s="524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526"/>
      <c r="BA62" s="489"/>
      <c r="BB62" s="489"/>
      <c r="BC62" s="489"/>
      <c r="BD62" s="489"/>
      <c r="BE62" s="527"/>
      <c r="BF62" s="494"/>
      <c r="BG62" s="495"/>
      <c r="BH62" s="495"/>
      <c r="BI62" s="496"/>
      <c r="BJ62" s="494"/>
      <c r="BK62" s="495"/>
      <c r="BL62" s="496"/>
      <c r="BM62" s="491"/>
      <c r="BN62" s="492"/>
      <c r="BO62" s="492"/>
      <c r="BP62" s="524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1"/>
      <c r="CH62" s="71"/>
      <c r="CI62" s="71"/>
      <c r="CJ62" s="71"/>
      <c r="CK62" s="71"/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1"/>
      <c r="DE62" s="71"/>
      <c r="DF62" s="71"/>
      <c r="DG62" s="71"/>
      <c r="DH62" s="71"/>
      <c r="DI62" s="71"/>
      <c r="DJ62" s="71"/>
      <c r="DK62" s="71"/>
      <c r="DL62" s="71"/>
      <c r="DM62" s="71"/>
      <c r="DN62" s="71"/>
      <c r="DO62" s="71"/>
      <c r="DP62" s="71"/>
      <c r="DQ62" s="71"/>
      <c r="DR62" s="71"/>
      <c r="DS62" s="71"/>
      <c r="DT62" s="71"/>
      <c r="DU62" s="71"/>
      <c r="DV62" s="71"/>
      <c r="DW62" s="71"/>
      <c r="DX62" s="71"/>
      <c r="DY62" s="71"/>
      <c r="DZ62" s="71"/>
      <c r="EA62" s="71"/>
      <c r="EB62" s="71"/>
      <c r="EC62" s="71"/>
      <c r="ED62" s="71"/>
      <c r="EE62" s="71"/>
      <c r="EF62" s="71"/>
      <c r="EG62" s="71"/>
      <c r="EH62" s="71"/>
      <c r="EI62" s="71"/>
      <c r="EJ62" s="71"/>
      <c r="EK62" s="71"/>
      <c r="EL62" s="71"/>
      <c r="EM62" s="71"/>
      <c r="EN62" s="71"/>
      <c r="EO62" s="71"/>
      <c r="EP62" s="71"/>
      <c r="EQ62" s="71"/>
      <c r="ER62" s="71"/>
      <c r="ES62" s="71"/>
      <c r="ET62" s="71"/>
      <c r="EU62" s="71"/>
      <c r="EV62" s="71"/>
      <c r="EW62" s="71"/>
      <c r="EX62" s="71"/>
      <c r="EY62" s="71"/>
      <c r="EZ62" s="71"/>
      <c r="FA62" s="71"/>
      <c r="FB62" s="71"/>
      <c r="FC62" s="71"/>
      <c r="FD62" s="71"/>
      <c r="FE62" s="71"/>
      <c r="FF62" s="71"/>
      <c r="FG62" s="71"/>
      <c r="FH62" s="71"/>
      <c r="FI62" s="71"/>
      <c r="FJ62" s="71"/>
      <c r="FK62" s="71"/>
      <c r="FL62" s="71"/>
      <c r="FM62" s="71"/>
      <c r="FN62" s="71"/>
      <c r="FO62" s="71"/>
      <c r="FP62" s="71"/>
      <c r="FQ62" s="71"/>
      <c r="FR62" s="71"/>
      <c r="FS62" s="71"/>
      <c r="FT62" s="71"/>
      <c r="FU62" s="71"/>
      <c r="FV62" s="71"/>
      <c r="FW62" s="71"/>
      <c r="FX62" s="71"/>
      <c r="FY62" s="71"/>
      <c r="FZ62" s="71"/>
      <c r="GA62" s="71"/>
      <c r="GB62" s="71"/>
      <c r="GC62" s="71"/>
      <c r="GD62" s="71"/>
      <c r="GE62" s="71"/>
      <c r="GF62" s="71"/>
      <c r="GG62" s="71"/>
      <c r="GH62" s="71"/>
      <c r="GI62" s="71"/>
      <c r="GJ62" s="71"/>
      <c r="GK62" s="71"/>
      <c r="GL62" s="71"/>
      <c r="GM62" s="71"/>
      <c r="GN62" s="71"/>
      <c r="GO62" s="71"/>
      <c r="GP62" s="71"/>
      <c r="GQ62" s="71"/>
      <c r="GR62" s="71"/>
      <c r="GS62" s="71"/>
      <c r="GT62" s="71"/>
      <c r="GU62" s="71"/>
      <c r="GV62" s="71"/>
      <c r="GW62" s="71"/>
      <c r="GX62" s="71"/>
      <c r="GY62" s="71"/>
      <c r="GZ62" s="71"/>
      <c r="HA62" s="71"/>
      <c r="HB62" s="71"/>
      <c r="HC62" s="71"/>
      <c r="HD62" s="71"/>
      <c r="HE62" s="71"/>
      <c r="HF62" s="71"/>
      <c r="HG62" s="71"/>
      <c r="HH62" s="71"/>
      <c r="HI62" s="71"/>
      <c r="HJ62" s="71"/>
      <c r="HK62" s="71"/>
      <c r="HL62" s="71"/>
    </row>
    <row r="63" spans="1:220" ht="7" hidden="1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6"/>
      <c r="V63" s="76"/>
      <c r="W63" s="76"/>
      <c r="X63" s="76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6"/>
      <c r="BN63" s="76"/>
      <c r="BO63" s="76"/>
      <c r="BP63" s="76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1"/>
      <c r="DE63" s="71"/>
      <c r="DF63" s="71"/>
      <c r="DG63" s="71"/>
      <c r="DH63" s="71"/>
      <c r="DI63" s="71"/>
      <c r="DJ63" s="71"/>
      <c r="DK63" s="71"/>
      <c r="DL63" s="71"/>
      <c r="DM63" s="71"/>
      <c r="DN63" s="71"/>
      <c r="DO63" s="71"/>
      <c r="DP63" s="71"/>
      <c r="DQ63" s="71"/>
      <c r="DR63" s="71"/>
      <c r="DS63" s="71"/>
      <c r="DT63" s="71"/>
      <c r="DU63" s="71"/>
      <c r="DV63" s="71"/>
      <c r="DW63" s="71"/>
      <c r="DX63" s="71"/>
      <c r="DY63" s="71"/>
      <c r="DZ63" s="71"/>
      <c r="EA63" s="71"/>
      <c r="EB63" s="71"/>
      <c r="EC63" s="71"/>
      <c r="ED63" s="71"/>
      <c r="EE63" s="71"/>
      <c r="EF63" s="71"/>
      <c r="EG63" s="71"/>
      <c r="EH63" s="71"/>
      <c r="EI63" s="71"/>
      <c r="EJ63" s="71"/>
      <c r="EK63" s="71"/>
      <c r="EL63" s="71"/>
      <c r="EM63" s="71"/>
      <c r="EN63" s="71"/>
      <c r="EO63" s="71"/>
      <c r="EP63" s="71"/>
      <c r="EQ63" s="71"/>
      <c r="ER63" s="71"/>
      <c r="ES63" s="71"/>
      <c r="ET63" s="71"/>
      <c r="EU63" s="71"/>
      <c r="EV63" s="71"/>
      <c r="EW63" s="71"/>
      <c r="EX63" s="71"/>
      <c r="EY63" s="71"/>
      <c r="EZ63" s="71"/>
      <c r="FA63" s="71"/>
      <c r="FB63" s="71"/>
      <c r="FC63" s="71"/>
      <c r="FD63" s="71"/>
      <c r="FE63" s="71"/>
      <c r="FF63" s="71"/>
      <c r="FG63" s="71"/>
      <c r="FH63" s="71"/>
      <c r="FI63" s="71"/>
      <c r="FJ63" s="71"/>
      <c r="FK63" s="71"/>
      <c r="FL63" s="71"/>
      <c r="FM63" s="71"/>
      <c r="FN63" s="71"/>
      <c r="FO63" s="71"/>
      <c r="FP63" s="71"/>
      <c r="FQ63" s="71"/>
      <c r="FR63" s="71"/>
      <c r="FS63" s="71"/>
      <c r="FT63" s="71"/>
      <c r="FU63" s="71"/>
      <c r="FV63" s="71"/>
      <c r="FW63" s="71"/>
      <c r="FX63" s="71"/>
      <c r="FY63" s="71"/>
      <c r="FZ63" s="71"/>
      <c r="GA63" s="71"/>
      <c r="GB63" s="71"/>
      <c r="GC63" s="71"/>
      <c r="GD63" s="71"/>
      <c r="GE63" s="71"/>
      <c r="GF63" s="71"/>
      <c r="GG63" s="71"/>
      <c r="GH63" s="71"/>
      <c r="GI63" s="71"/>
      <c r="GJ63" s="71"/>
      <c r="GK63" s="71"/>
      <c r="GL63" s="71"/>
      <c r="GM63" s="71"/>
      <c r="GN63" s="71"/>
      <c r="GO63" s="71"/>
      <c r="GP63" s="71"/>
      <c r="GQ63" s="71"/>
      <c r="GR63" s="71"/>
      <c r="GS63" s="71"/>
      <c r="GT63" s="71"/>
      <c r="GU63" s="71"/>
      <c r="GV63" s="71"/>
      <c r="GW63" s="71"/>
      <c r="GX63" s="71"/>
      <c r="GY63" s="71"/>
      <c r="GZ63" s="71"/>
      <c r="HA63" s="71"/>
      <c r="HB63" s="71"/>
      <c r="HC63" s="71"/>
      <c r="HD63" s="71"/>
      <c r="HE63" s="71"/>
      <c r="HF63" s="71"/>
      <c r="HG63" s="71"/>
      <c r="HH63" s="71"/>
      <c r="HI63" s="71"/>
      <c r="HJ63" s="71"/>
      <c r="HK63" s="71"/>
      <c r="HL63" s="71"/>
    </row>
    <row r="64" spans="1:220" ht="7" hidden="1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6"/>
      <c r="V64" s="76"/>
      <c r="W64" s="76"/>
      <c r="X64" s="76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6"/>
      <c r="BN64" s="76"/>
      <c r="BO64" s="76"/>
      <c r="BP64" s="76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1"/>
      <c r="CH64" s="71"/>
      <c r="CI64" s="71"/>
      <c r="CJ64" s="71"/>
      <c r="CK64" s="71"/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1"/>
      <c r="DE64" s="71"/>
      <c r="DF64" s="71"/>
      <c r="DG64" s="71"/>
      <c r="DH64" s="71"/>
      <c r="DI64" s="71"/>
      <c r="DJ64" s="71"/>
      <c r="DK64" s="71"/>
      <c r="DL64" s="71"/>
      <c r="DM64" s="71"/>
      <c r="DN64" s="71"/>
      <c r="DO64" s="71"/>
      <c r="DP64" s="71"/>
      <c r="DQ64" s="71"/>
      <c r="DR64" s="71"/>
      <c r="DS64" s="71"/>
      <c r="DT64" s="71"/>
      <c r="DU64" s="71"/>
      <c r="DV64" s="71"/>
      <c r="DW64" s="71"/>
      <c r="DX64" s="71"/>
      <c r="DY64" s="71"/>
      <c r="DZ64" s="71"/>
      <c r="EA64" s="71"/>
      <c r="EB64" s="71"/>
      <c r="EC64" s="71"/>
      <c r="ED64" s="71"/>
      <c r="EE64" s="71"/>
      <c r="EF64" s="71"/>
      <c r="EG64" s="71"/>
      <c r="EH64" s="71"/>
      <c r="EI64" s="71"/>
      <c r="EJ64" s="71"/>
      <c r="EK64" s="71"/>
      <c r="EL64" s="71"/>
      <c r="EM64" s="71"/>
      <c r="EN64" s="71"/>
      <c r="EO64" s="71"/>
      <c r="EP64" s="71"/>
      <c r="EQ64" s="71"/>
      <c r="ER64" s="71"/>
      <c r="ES64" s="71"/>
      <c r="ET64" s="71"/>
      <c r="EU64" s="71"/>
      <c r="EV64" s="71"/>
      <c r="EW64" s="71"/>
      <c r="EX64" s="71"/>
      <c r="EY64" s="71"/>
      <c r="EZ64" s="71"/>
      <c r="FA64" s="71"/>
      <c r="FB64" s="71"/>
      <c r="FC64" s="71"/>
      <c r="FD64" s="71"/>
      <c r="FE64" s="71"/>
      <c r="FF64" s="71"/>
      <c r="FG64" s="71"/>
      <c r="FH64" s="71"/>
      <c r="FI64" s="71"/>
      <c r="FJ64" s="71"/>
      <c r="FK64" s="71"/>
      <c r="FL64" s="71"/>
      <c r="FM64" s="71"/>
      <c r="FN64" s="71"/>
      <c r="FO64" s="71"/>
      <c r="FP64" s="71"/>
      <c r="FQ64" s="71"/>
      <c r="FR64" s="71"/>
      <c r="FS64" s="71"/>
      <c r="FT64" s="71"/>
      <c r="FU64" s="71"/>
      <c r="FV64" s="71"/>
      <c r="FW64" s="71"/>
      <c r="FX64" s="71"/>
      <c r="FY64" s="71"/>
      <c r="FZ64" s="71"/>
      <c r="GA64" s="71"/>
      <c r="GB64" s="71"/>
      <c r="GC64" s="71"/>
      <c r="GD64" s="71"/>
      <c r="GE64" s="71"/>
      <c r="GF64" s="71"/>
      <c r="GG64" s="71"/>
      <c r="GH64" s="71"/>
      <c r="GI64" s="71"/>
      <c r="GJ64" s="71"/>
      <c r="GK64" s="71"/>
      <c r="GL64" s="71"/>
      <c r="GM64" s="71"/>
      <c r="GN64" s="71"/>
      <c r="GO64" s="71"/>
      <c r="GP64" s="71"/>
      <c r="GQ64" s="71"/>
      <c r="GR64" s="71"/>
      <c r="GS64" s="71"/>
      <c r="GT64" s="71"/>
      <c r="GU64" s="71"/>
      <c r="GV64" s="71"/>
      <c r="GW64" s="71"/>
      <c r="GX64" s="71"/>
      <c r="GY64" s="71"/>
      <c r="GZ64" s="71"/>
      <c r="HA64" s="71"/>
      <c r="HB64" s="71"/>
      <c r="HC64" s="71"/>
      <c r="HD64" s="71"/>
      <c r="HE64" s="71"/>
      <c r="HF64" s="71"/>
      <c r="HG64" s="71"/>
      <c r="HH64" s="71"/>
      <c r="HI64" s="71"/>
      <c r="HJ64" s="71"/>
      <c r="HK64" s="71"/>
      <c r="HL64" s="71"/>
    </row>
    <row r="65" spans="1:220" ht="6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6"/>
      <c r="V65" s="76"/>
      <c r="W65" s="76"/>
      <c r="X65" s="76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6"/>
      <c r="BN65" s="76"/>
      <c r="BO65" s="76"/>
      <c r="BP65" s="76"/>
      <c r="BQ65" s="72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1"/>
      <c r="DE65" s="71"/>
      <c r="DF65" s="71"/>
      <c r="DG65" s="71"/>
      <c r="DH65" s="71"/>
      <c r="DI65" s="71"/>
      <c r="DJ65" s="71"/>
      <c r="DK65" s="71"/>
      <c r="DL65" s="71"/>
      <c r="DM65" s="71"/>
      <c r="DN65" s="71"/>
      <c r="DO65" s="71"/>
      <c r="DP65" s="71"/>
      <c r="DQ65" s="71"/>
      <c r="DR65" s="71"/>
      <c r="DS65" s="71"/>
      <c r="DT65" s="71"/>
      <c r="DU65" s="71"/>
      <c r="DV65" s="71"/>
      <c r="DW65" s="71"/>
      <c r="DX65" s="71"/>
      <c r="DY65" s="71"/>
      <c r="DZ65" s="71"/>
      <c r="EA65" s="71"/>
      <c r="EB65" s="71"/>
      <c r="EC65" s="71"/>
      <c r="ED65" s="71"/>
      <c r="EE65" s="71"/>
      <c r="EF65" s="71"/>
      <c r="EG65" s="71"/>
      <c r="EH65" s="71"/>
      <c r="EI65" s="71"/>
      <c r="EJ65" s="71"/>
      <c r="EK65" s="71"/>
      <c r="EL65" s="71"/>
      <c r="EM65" s="71"/>
      <c r="EN65" s="71"/>
      <c r="EO65" s="71"/>
      <c r="EP65" s="71"/>
      <c r="EQ65" s="71"/>
      <c r="ER65" s="71"/>
      <c r="ES65" s="71"/>
      <c r="ET65" s="71"/>
      <c r="EU65" s="71"/>
      <c r="EV65" s="71"/>
      <c r="EW65" s="71"/>
      <c r="EX65" s="71"/>
      <c r="EY65" s="71"/>
      <c r="EZ65" s="71"/>
      <c r="FA65" s="71"/>
      <c r="FB65" s="71"/>
      <c r="FC65" s="71"/>
      <c r="FD65" s="71"/>
      <c r="FE65" s="71"/>
      <c r="FF65" s="71"/>
      <c r="FG65" s="71"/>
      <c r="FH65" s="71"/>
      <c r="FI65" s="71"/>
      <c r="FJ65" s="71"/>
      <c r="FK65" s="71"/>
      <c r="FL65" s="71"/>
      <c r="FM65" s="71"/>
      <c r="FN65" s="71"/>
      <c r="FO65" s="71"/>
      <c r="FP65" s="71"/>
      <c r="FQ65" s="71"/>
      <c r="FR65" s="71"/>
      <c r="FS65" s="71"/>
      <c r="FT65" s="71"/>
      <c r="FU65" s="71"/>
      <c r="FV65" s="71"/>
      <c r="FW65" s="71"/>
      <c r="FX65" s="71"/>
      <c r="FY65" s="71"/>
      <c r="FZ65" s="71"/>
      <c r="GA65" s="71"/>
      <c r="GB65" s="71"/>
      <c r="GC65" s="71"/>
      <c r="GD65" s="71"/>
      <c r="GE65" s="71"/>
      <c r="GF65" s="71"/>
      <c r="GG65" s="71"/>
      <c r="GH65" s="71"/>
      <c r="GI65" s="71"/>
      <c r="GJ65" s="71"/>
      <c r="GK65" s="71"/>
      <c r="GL65" s="71"/>
      <c r="GM65" s="71"/>
      <c r="GN65" s="71"/>
      <c r="GO65" s="71"/>
      <c r="GP65" s="71"/>
      <c r="GQ65" s="71"/>
      <c r="GR65" s="71"/>
      <c r="GS65" s="71"/>
      <c r="GT65" s="71"/>
      <c r="GU65" s="71"/>
      <c r="GV65" s="71"/>
      <c r="GW65" s="71"/>
      <c r="GX65" s="71"/>
      <c r="GY65" s="71"/>
      <c r="GZ65" s="71"/>
      <c r="HA65" s="71"/>
      <c r="HB65" s="71"/>
      <c r="HC65" s="71"/>
      <c r="HD65" s="71"/>
      <c r="HE65" s="71"/>
      <c r="HF65" s="71"/>
      <c r="HG65" s="71"/>
      <c r="HH65" s="71"/>
      <c r="HI65" s="71"/>
      <c r="HJ65" s="71"/>
      <c r="HK65" s="71"/>
      <c r="HL65" s="71"/>
    </row>
    <row r="66" spans="1:220" ht="6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6"/>
      <c r="V66" s="76"/>
      <c r="W66" s="76"/>
      <c r="X66" s="76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6"/>
      <c r="BN66" s="76"/>
      <c r="BO66" s="76"/>
      <c r="BP66" s="76"/>
      <c r="BQ66" s="72"/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  <c r="CC66" s="72"/>
      <c r="CD66" s="72"/>
      <c r="CE66" s="72"/>
      <c r="CF66" s="72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1"/>
      <c r="DE66" s="71"/>
      <c r="DF66" s="71"/>
      <c r="DG66" s="71"/>
      <c r="DH66" s="71"/>
      <c r="DI66" s="71"/>
      <c r="DJ66" s="71"/>
      <c r="DK66" s="71"/>
      <c r="DL66" s="71"/>
      <c r="DM66" s="71"/>
      <c r="DN66" s="71"/>
      <c r="DO66" s="71"/>
      <c r="DP66" s="71"/>
      <c r="DQ66" s="71"/>
      <c r="DR66" s="71"/>
      <c r="DS66" s="71"/>
      <c r="DT66" s="71"/>
      <c r="DU66" s="71"/>
      <c r="DV66" s="71"/>
      <c r="DW66" s="71"/>
      <c r="DX66" s="71"/>
      <c r="DY66" s="71"/>
      <c r="DZ66" s="71"/>
      <c r="EA66" s="71"/>
      <c r="EB66" s="71"/>
      <c r="EC66" s="71"/>
      <c r="ED66" s="71"/>
      <c r="EE66" s="71"/>
      <c r="EF66" s="71"/>
      <c r="EG66" s="71"/>
      <c r="EH66" s="71"/>
      <c r="EI66" s="71"/>
      <c r="EJ66" s="71"/>
      <c r="EK66" s="71"/>
      <c r="EL66" s="71"/>
      <c r="EM66" s="71"/>
      <c r="EN66" s="71"/>
      <c r="EO66" s="71"/>
      <c r="EP66" s="71"/>
      <c r="EQ66" s="71"/>
      <c r="ER66" s="71"/>
      <c r="ES66" s="71"/>
      <c r="ET66" s="71"/>
      <c r="EU66" s="71"/>
      <c r="EV66" s="71"/>
      <c r="EW66" s="71"/>
      <c r="EX66" s="71"/>
      <c r="EY66" s="71"/>
      <c r="EZ66" s="71"/>
      <c r="FA66" s="71"/>
      <c r="FB66" s="71"/>
      <c r="FC66" s="71"/>
      <c r="FD66" s="71"/>
      <c r="FE66" s="71"/>
      <c r="FF66" s="71"/>
      <c r="FG66" s="71"/>
      <c r="FH66" s="71"/>
      <c r="FI66" s="71"/>
      <c r="FJ66" s="71"/>
      <c r="FK66" s="71"/>
      <c r="FL66" s="71"/>
      <c r="FM66" s="71"/>
      <c r="FN66" s="71"/>
      <c r="FO66" s="71"/>
      <c r="FP66" s="71"/>
      <c r="FQ66" s="71"/>
      <c r="FR66" s="71"/>
      <c r="FS66" s="71"/>
      <c r="FT66" s="71"/>
      <c r="FU66" s="71"/>
      <c r="FV66" s="71"/>
      <c r="FW66" s="71"/>
      <c r="FX66" s="71"/>
      <c r="FY66" s="71"/>
      <c r="FZ66" s="71"/>
      <c r="GA66" s="71"/>
      <c r="GB66" s="71"/>
      <c r="GC66" s="71"/>
      <c r="GD66" s="71"/>
      <c r="GE66" s="71"/>
      <c r="GF66" s="71"/>
      <c r="GG66" s="71"/>
      <c r="GH66" s="71"/>
      <c r="GI66" s="71"/>
      <c r="GJ66" s="71"/>
      <c r="GK66" s="71"/>
      <c r="GL66" s="71"/>
      <c r="GM66" s="71"/>
      <c r="GN66" s="71"/>
      <c r="GO66" s="71"/>
      <c r="GP66" s="71"/>
      <c r="GQ66" s="71"/>
      <c r="GR66" s="71"/>
      <c r="GS66" s="71"/>
      <c r="GT66" s="71"/>
      <c r="GU66" s="71"/>
      <c r="GV66" s="71"/>
      <c r="GW66" s="71"/>
      <c r="GX66" s="71"/>
      <c r="GY66" s="71"/>
      <c r="GZ66" s="71"/>
      <c r="HA66" s="71"/>
      <c r="HB66" s="71"/>
      <c r="HC66" s="71"/>
      <c r="HD66" s="71"/>
      <c r="HE66" s="71"/>
      <c r="HF66" s="71"/>
      <c r="HG66" s="71"/>
      <c r="HH66" s="71"/>
      <c r="HI66" s="71"/>
      <c r="HJ66" s="71"/>
      <c r="HK66" s="71"/>
      <c r="HL66" s="71"/>
    </row>
    <row r="67" spans="1:220" ht="6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6"/>
      <c r="V67" s="76"/>
      <c r="W67" s="76"/>
      <c r="X67" s="76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6"/>
      <c r="BN67" s="76"/>
      <c r="BO67" s="76"/>
      <c r="BP67" s="76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1"/>
      <c r="DD67" s="71"/>
      <c r="DE67" s="71"/>
      <c r="DF67" s="71"/>
      <c r="DG67" s="71"/>
      <c r="DH67" s="71"/>
      <c r="DI67" s="71"/>
      <c r="DJ67" s="71"/>
      <c r="DK67" s="71"/>
      <c r="DL67" s="71"/>
      <c r="DM67" s="71"/>
      <c r="DN67" s="71"/>
      <c r="DO67" s="71"/>
      <c r="DP67" s="71"/>
      <c r="DQ67" s="71"/>
      <c r="DR67" s="71"/>
      <c r="DS67" s="71"/>
      <c r="DT67" s="71"/>
      <c r="DU67" s="71"/>
      <c r="DV67" s="71"/>
      <c r="DW67" s="71"/>
      <c r="DX67" s="71"/>
      <c r="DY67" s="71"/>
      <c r="DZ67" s="71"/>
      <c r="EA67" s="71"/>
      <c r="EB67" s="71"/>
      <c r="EC67" s="71"/>
      <c r="ED67" s="71"/>
      <c r="EE67" s="71"/>
      <c r="EF67" s="71"/>
      <c r="EG67" s="71"/>
      <c r="EH67" s="71"/>
      <c r="EI67" s="71"/>
      <c r="EJ67" s="71"/>
      <c r="EK67" s="71"/>
      <c r="EL67" s="71"/>
      <c r="EM67" s="71"/>
      <c r="EN67" s="71"/>
      <c r="EO67" s="71"/>
      <c r="EP67" s="71"/>
      <c r="EQ67" s="71"/>
      <c r="ER67" s="71"/>
      <c r="ES67" s="71"/>
      <c r="ET67" s="71"/>
      <c r="EU67" s="71"/>
      <c r="EV67" s="71"/>
      <c r="EW67" s="71"/>
      <c r="EX67" s="71"/>
      <c r="EY67" s="71"/>
      <c r="EZ67" s="71"/>
      <c r="FA67" s="71"/>
      <c r="FB67" s="71"/>
      <c r="FC67" s="71"/>
      <c r="FD67" s="71"/>
      <c r="FE67" s="71"/>
      <c r="FF67" s="71"/>
      <c r="FG67" s="71"/>
      <c r="FH67" s="71"/>
      <c r="FI67" s="71"/>
      <c r="FJ67" s="71"/>
      <c r="FK67" s="71"/>
      <c r="FL67" s="71"/>
      <c r="FM67" s="71"/>
      <c r="FN67" s="71"/>
      <c r="FO67" s="71"/>
      <c r="FP67" s="71"/>
      <c r="FQ67" s="71"/>
      <c r="FR67" s="71"/>
      <c r="FS67" s="71"/>
      <c r="FT67" s="71"/>
      <c r="FU67" s="71"/>
      <c r="FV67" s="71"/>
      <c r="FW67" s="71"/>
      <c r="FX67" s="71"/>
      <c r="FY67" s="71"/>
      <c r="FZ67" s="71"/>
      <c r="GA67" s="71"/>
      <c r="GB67" s="71"/>
      <c r="GC67" s="71"/>
      <c r="GD67" s="71"/>
      <c r="GE67" s="71"/>
      <c r="GF67" s="71"/>
      <c r="GG67" s="71"/>
      <c r="GH67" s="71"/>
      <c r="GI67" s="71"/>
      <c r="GJ67" s="71"/>
      <c r="GK67" s="71"/>
      <c r="GL67" s="71"/>
      <c r="GM67" s="71"/>
      <c r="GN67" s="71"/>
      <c r="GO67" s="71"/>
      <c r="GP67" s="71"/>
      <c r="GQ67" s="71"/>
      <c r="GR67" s="71"/>
      <c r="GS67" s="71"/>
      <c r="GT67" s="71"/>
      <c r="GU67" s="71"/>
      <c r="GV67" s="71"/>
      <c r="GW67" s="71"/>
      <c r="GX67" s="71"/>
      <c r="GY67" s="71"/>
      <c r="GZ67" s="71"/>
      <c r="HA67" s="71"/>
      <c r="HB67" s="71"/>
      <c r="HC67" s="71"/>
      <c r="HD67" s="71"/>
      <c r="HE67" s="71"/>
      <c r="HF67" s="71"/>
      <c r="HG67" s="71"/>
      <c r="HH67" s="71"/>
      <c r="HI67" s="71"/>
      <c r="HJ67" s="71"/>
      <c r="HK67" s="71"/>
      <c r="HL67" s="71"/>
    </row>
    <row r="68" spans="1:220" ht="6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6"/>
      <c r="V68" s="76"/>
      <c r="W68" s="76"/>
      <c r="X68" s="76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6"/>
      <c r="BN68" s="76"/>
      <c r="BO68" s="76"/>
      <c r="BP68" s="76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1"/>
      <c r="DE68" s="71"/>
      <c r="DF68" s="71"/>
      <c r="DG68" s="71"/>
      <c r="DH68" s="71"/>
      <c r="DI68" s="71"/>
      <c r="DJ68" s="71"/>
      <c r="DK68" s="71"/>
      <c r="DL68" s="71"/>
      <c r="DM68" s="71"/>
      <c r="DN68" s="71"/>
      <c r="DO68" s="71"/>
      <c r="DP68" s="71"/>
      <c r="DQ68" s="71"/>
      <c r="DR68" s="71"/>
      <c r="DS68" s="71"/>
      <c r="DT68" s="71"/>
      <c r="DU68" s="71"/>
      <c r="DV68" s="71"/>
      <c r="DW68" s="71"/>
      <c r="DX68" s="71"/>
      <c r="DY68" s="71"/>
      <c r="DZ68" s="71"/>
      <c r="EA68" s="71"/>
      <c r="EB68" s="71"/>
      <c r="EC68" s="71"/>
      <c r="ED68" s="71"/>
      <c r="EE68" s="71"/>
      <c r="EF68" s="71"/>
      <c r="EG68" s="71"/>
      <c r="EH68" s="71"/>
      <c r="EI68" s="71"/>
      <c r="EJ68" s="71"/>
      <c r="EK68" s="71"/>
      <c r="EL68" s="71"/>
      <c r="EM68" s="71"/>
      <c r="EN68" s="71"/>
      <c r="EO68" s="71"/>
      <c r="EP68" s="71"/>
      <c r="EQ68" s="71"/>
      <c r="ER68" s="71"/>
      <c r="ES68" s="71"/>
      <c r="ET68" s="71"/>
      <c r="EU68" s="71"/>
      <c r="EV68" s="71"/>
      <c r="EW68" s="71"/>
      <c r="EX68" s="71"/>
      <c r="EY68" s="71"/>
      <c r="EZ68" s="71"/>
      <c r="FA68" s="71"/>
      <c r="FB68" s="71"/>
      <c r="FC68" s="71"/>
      <c r="FD68" s="71"/>
      <c r="FE68" s="71"/>
      <c r="FF68" s="71"/>
      <c r="FG68" s="71"/>
      <c r="FH68" s="71"/>
      <c r="FI68" s="71"/>
      <c r="FJ68" s="71"/>
      <c r="FK68" s="71"/>
      <c r="FL68" s="71"/>
      <c r="FM68" s="71"/>
      <c r="FN68" s="71"/>
      <c r="FO68" s="71"/>
      <c r="FP68" s="71"/>
      <c r="FQ68" s="71"/>
      <c r="FR68" s="71"/>
      <c r="FS68" s="71"/>
      <c r="FT68" s="71"/>
      <c r="FU68" s="71"/>
      <c r="FV68" s="71"/>
      <c r="FW68" s="71"/>
      <c r="FX68" s="71"/>
      <c r="FY68" s="71"/>
      <c r="FZ68" s="71"/>
      <c r="GA68" s="71"/>
      <c r="GB68" s="71"/>
      <c r="GC68" s="71"/>
      <c r="GD68" s="71"/>
      <c r="GE68" s="71"/>
      <c r="GF68" s="71"/>
      <c r="GG68" s="71"/>
      <c r="GH68" s="71"/>
      <c r="GI68" s="71"/>
      <c r="GJ68" s="71"/>
      <c r="GK68" s="71"/>
      <c r="GL68" s="71"/>
      <c r="GM68" s="71"/>
      <c r="GN68" s="71"/>
      <c r="GO68" s="71"/>
      <c r="GP68" s="71"/>
      <c r="GQ68" s="71"/>
      <c r="GR68" s="71"/>
      <c r="GS68" s="71"/>
      <c r="GT68" s="71"/>
      <c r="GU68" s="71"/>
      <c r="GV68" s="71"/>
      <c r="GW68" s="71"/>
      <c r="GX68" s="71"/>
      <c r="GY68" s="71"/>
      <c r="GZ68" s="71"/>
      <c r="HA68" s="71"/>
      <c r="HB68" s="71"/>
      <c r="HC68" s="71"/>
      <c r="HD68" s="71"/>
      <c r="HE68" s="71"/>
      <c r="HF68" s="71"/>
      <c r="HG68" s="71"/>
      <c r="HH68" s="71"/>
      <c r="HI68" s="71"/>
      <c r="HJ68" s="71"/>
      <c r="HK68" s="71"/>
      <c r="HL68" s="71"/>
    </row>
    <row r="69" spans="1:220" ht="6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6"/>
      <c r="V69" s="76"/>
      <c r="W69" s="76"/>
      <c r="X69" s="76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6"/>
      <c r="BN69" s="76"/>
      <c r="BO69" s="76"/>
      <c r="BP69" s="76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1"/>
      <c r="DE69" s="71"/>
      <c r="DF69" s="71"/>
      <c r="DG69" s="71"/>
      <c r="DH69" s="71"/>
      <c r="DI69" s="71"/>
      <c r="DJ69" s="71"/>
      <c r="DK69" s="71"/>
      <c r="DL69" s="71"/>
      <c r="DM69" s="71"/>
      <c r="DN69" s="71"/>
      <c r="DO69" s="71"/>
      <c r="DP69" s="71"/>
      <c r="DQ69" s="71"/>
      <c r="DR69" s="71"/>
      <c r="DS69" s="71"/>
      <c r="DT69" s="71"/>
      <c r="DU69" s="71"/>
      <c r="DV69" s="71"/>
      <c r="DW69" s="71"/>
      <c r="DX69" s="71"/>
      <c r="DY69" s="71"/>
      <c r="DZ69" s="71"/>
      <c r="EA69" s="71"/>
      <c r="EB69" s="71"/>
      <c r="EC69" s="71"/>
      <c r="ED69" s="71"/>
      <c r="EE69" s="71"/>
      <c r="EF69" s="71"/>
      <c r="EG69" s="71"/>
      <c r="EH69" s="71"/>
      <c r="EI69" s="71"/>
      <c r="EJ69" s="71"/>
      <c r="EK69" s="71"/>
      <c r="EL69" s="71"/>
      <c r="EM69" s="71"/>
      <c r="EN69" s="71"/>
      <c r="EO69" s="71"/>
      <c r="EP69" s="71"/>
      <c r="EQ69" s="71"/>
      <c r="ER69" s="71"/>
      <c r="ES69" s="71"/>
      <c r="ET69" s="71"/>
      <c r="EU69" s="71"/>
      <c r="EV69" s="71"/>
      <c r="EW69" s="71"/>
      <c r="EX69" s="71"/>
      <c r="EY69" s="71"/>
      <c r="EZ69" s="71"/>
      <c r="FA69" s="71"/>
      <c r="FB69" s="71"/>
      <c r="FC69" s="71"/>
      <c r="FD69" s="71"/>
      <c r="FE69" s="71"/>
      <c r="FF69" s="71"/>
      <c r="FG69" s="71"/>
      <c r="FH69" s="71"/>
      <c r="FI69" s="71"/>
      <c r="FJ69" s="71"/>
      <c r="FK69" s="71"/>
      <c r="FL69" s="71"/>
      <c r="FM69" s="71"/>
      <c r="FN69" s="71"/>
      <c r="FO69" s="71"/>
      <c r="FP69" s="71"/>
      <c r="FQ69" s="71"/>
      <c r="FR69" s="71"/>
      <c r="FS69" s="71"/>
      <c r="FT69" s="71"/>
      <c r="FU69" s="71"/>
      <c r="FV69" s="71"/>
      <c r="FW69" s="71"/>
      <c r="FX69" s="71"/>
      <c r="FY69" s="71"/>
      <c r="FZ69" s="71"/>
      <c r="GA69" s="71"/>
      <c r="GB69" s="71"/>
      <c r="GC69" s="71"/>
      <c r="GD69" s="71"/>
      <c r="GE69" s="71"/>
      <c r="GF69" s="71"/>
      <c r="GG69" s="71"/>
      <c r="GH69" s="71"/>
      <c r="GI69" s="71"/>
      <c r="GJ69" s="71"/>
      <c r="GK69" s="71"/>
      <c r="GL69" s="71"/>
      <c r="GM69" s="71"/>
      <c r="GN69" s="71"/>
      <c r="GO69" s="71"/>
      <c r="GP69" s="71"/>
      <c r="GQ69" s="71"/>
      <c r="GR69" s="71"/>
      <c r="GS69" s="71"/>
      <c r="GT69" s="71"/>
      <c r="GU69" s="71"/>
      <c r="GV69" s="71"/>
      <c r="GW69" s="71"/>
      <c r="GX69" s="71"/>
      <c r="GY69" s="71"/>
      <c r="GZ69" s="71"/>
      <c r="HA69" s="71"/>
      <c r="HB69" s="71"/>
      <c r="HC69" s="71"/>
      <c r="HD69" s="71"/>
      <c r="HE69" s="71"/>
      <c r="HF69" s="71"/>
      <c r="HG69" s="71"/>
      <c r="HH69" s="71"/>
      <c r="HI69" s="71"/>
      <c r="HJ69" s="71"/>
      <c r="HK69" s="71"/>
      <c r="HL69" s="71"/>
    </row>
    <row r="70" spans="1:220" ht="6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6"/>
      <c r="V70" s="76"/>
      <c r="W70" s="76"/>
      <c r="X70" s="76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6"/>
      <c r="BN70" s="76"/>
      <c r="BO70" s="76"/>
      <c r="BP70" s="76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1"/>
      <c r="DE70" s="71"/>
      <c r="DF70" s="71"/>
      <c r="DG70" s="71"/>
      <c r="DH70" s="71"/>
      <c r="DI70" s="71"/>
      <c r="DJ70" s="71"/>
      <c r="DK70" s="71"/>
      <c r="DL70" s="71"/>
      <c r="DM70" s="71"/>
      <c r="DN70" s="71"/>
      <c r="DO70" s="71"/>
      <c r="DP70" s="71"/>
      <c r="DQ70" s="71"/>
      <c r="DR70" s="71"/>
      <c r="DS70" s="71"/>
      <c r="DT70" s="71"/>
      <c r="DU70" s="71"/>
      <c r="DV70" s="71"/>
      <c r="DW70" s="71"/>
      <c r="DX70" s="71"/>
      <c r="DY70" s="71"/>
      <c r="DZ70" s="71"/>
      <c r="EA70" s="71"/>
      <c r="EB70" s="71"/>
      <c r="EC70" s="71"/>
      <c r="ED70" s="71"/>
      <c r="EE70" s="71"/>
      <c r="EF70" s="71"/>
      <c r="EG70" s="71"/>
      <c r="EH70" s="71"/>
      <c r="EI70" s="71"/>
      <c r="EJ70" s="71"/>
      <c r="EK70" s="71"/>
      <c r="EL70" s="71"/>
      <c r="EM70" s="71"/>
      <c r="EN70" s="71"/>
      <c r="EO70" s="71"/>
      <c r="EP70" s="71"/>
      <c r="EQ70" s="71"/>
      <c r="ER70" s="71"/>
      <c r="ES70" s="71"/>
      <c r="ET70" s="71"/>
      <c r="EU70" s="71"/>
      <c r="EV70" s="71"/>
      <c r="EW70" s="71"/>
      <c r="EX70" s="71"/>
      <c r="EY70" s="71"/>
      <c r="EZ70" s="71"/>
      <c r="FA70" s="71"/>
      <c r="FB70" s="71"/>
      <c r="FC70" s="71"/>
      <c r="FD70" s="71"/>
      <c r="FE70" s="71"/>
      <c r="FF70" s="71"/>
      <c r="FG70" s="71"/>
      <c r="FH70" s="71"/>
      <c r="FI70" s="71"/>
      <c r="FJ70" s="71"/>
      <c r="FK70" s="71"/>
      <c r="FL70" s="71"/>
      <c r="FM70" s="71"/>
      <c r="FN70" s="71"/>
      <c r="FO70" s="71"/>
      <c r="FP70" s="71"/>
      <c r="FQ70" s="71"/>
      <c r="FR70" s="71"/>
      <c r="FS70" s="71"/>
      <c r="FT70" s="71"/>
      <c r="FU70" s="71"/>
      <c r="FV70" s="71"/>
      <c r="FW70" s="71"/>
      <c r="FX70" s="71"/>
      <c r="FY70" s="71"/>
      <c r="FZ70" s="71"/>
      <c r="GA70" s="71"/>
      <c r="GB70" s="71"/>
      <c r="GC70" s="71"/>
      <c r="GD70" s="71"/>
      <c r="GE70" s="71"/>
      <c r="GF70" s="71"/>
      <c r="GG70" s="71"/>
      <c r="GH70" s="71"/>
      <c r="GI70" s="71"/>
      <c r="GJ70" s="71"/>
      <c r="GK70" s="71"/>
      <c r="GL70" s="71"/>
      <c r="GM70" s="71"/>
      <c r="GN70" s="71"/>
      <c r="GO70" s="71"/>
      <c r="GP70" s="71"/>
      <c r="GQ70" s="71"/>
      <c r="GR70" s="71"/>
      <c r="GS70" s="71"/>
      <c r="GT70" s="71"/>
      <c r="GU70" s="71"/>
      <c r="GV70" s="71"/>
      <c r="GW70" s="71"/>
      <c r="GX70" s="71"/>
      <c r="GY70" s="71"/>
      <c r="GZ70" s="71"/>
      <c r="HA70" s="71"/>
      <c r="HB70" s="71"/>
      <c r="HC70" s="71"/>
      <c r="HD70" s="71"/>
      <c r="HE70" s="71"/>
      <c r="HF70" s="71"/>
      <c r="HG70" s="71"/>
      <c r="HH70" s="71"/>
      <c r="HI70" s="71"/>
      <c r="HJ70" s="71"/>
      <c r="HK70" s="71"/>
      <c r="HL70" s="71"/>
    </row>
    <row r="71" spans="1:220" ht="6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6"/>
      <c r="V71" s="76"/>
      <c r="W71" s="76"/>
      <c r="X71" s="76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6"/>
      <c r="BN71" s="76"/>
      <c r="BO71" s="76"/>
      <c r="BP71" s="76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1"/>
      <c r="EJ71" s="71"/>
      <c r="EK71" s="71"/>
      <c r="EL71" s="71"/>
      <c r="EM71" s="71"/>
      <c r="EN71" s="71"/>
      <c r="EO71" s="71"/>
      <c r="EP71" s="71"/>
      <c r="EQ71" s="71"/>
      <c r="ER71" s="71"/>
      <c r="ES71" s="71"/>
      <c r="ET71" s="71"/>
      <c r="EU71" s="71"/>
      <c r="EV71" s="71"/>
      <c r="EW71" s="71"/>
      <c r="EX71" s="71"/>
      <c r="EY71" s="71"/>
      <c r="EZ71" s="71"/>
      <c r="FA71" s="71"/>
      <c r="FB71" s="71"/>
      <c r="FC71" s="71"/>
      <c r="FD71" s="71"/>
      <c r="FE71" s="71"/>
      <c r="FF71" s="71"/>
      <c r="FG71" s="71"/>
      <c r="FH71" s="71"/>
      <c r="FI71" s="71"/>
      <c r="FJ71" s="71"/>
      <c r="FK71" s="71"/>
      <c r="FL71" s="71"/>
      <c r="FM71" s="71"/>
      <c r="FN71" s="71"/>
      <c r="FO71" s="71"/>
      <c r="FP71" s="71"/>
      <c r="FQ71" s="71"/>
      <c r="FR71" s="71"/>
      <c r="FS71" s="71"/>
      <c r="FT71" s="71"/>
      <c r="FU71" s="71"/>
      <c r="FV71" s="71"/>
      <c r="FW71" s="71"/>
      <c r="FX71" s="71"/>
      <c r="FY71" s="71"/>
      <c r="FZ71" s="71"/>
      <c r="GA71" s="71"/>
      <c r="GB71" s="71"/>
      <c r="GC71" s="71"/>
      <c r="GD71" s="71"/>
      <c r="GE71" s="71"/>
      <c r="GF71" s="71"/>
      <c r="GG71" s="71"/>
      <c r="GH71" s="71"/>
      <c r="GI71" s="71"/>
      <c r="GJ71" s="71"/>
      <c r="GK71" s="71"/>
      <c r="GL71" s="71"/>
      <c r="GM71" s="71"/>
      <c r="GN71" s="71"/>
      <c r="GO71" s="71"/>
      <c r="GP71" s="71"/>
      <c r="GQ71" s="71"/>
      <c r="GR71" s="71"/>
      <c r="GS71" s="71"/>
      <c r="GT71" s="71"/>
      <c r="GU71" s="71"/>
      <c r="GV71" s="71"/>
      <c r="GW71" s="71"/>
      <c r="GX71" s="71"/>
      <c r="GY71" s="71"/>
      <c r="GZ71" s="71"/>
      <c r="HA71" s="71"/>
      <c r="HB71" s="71"/>
      <c r="HC71" s="71"/>
      <c r="HD71" s="71"/>
      <c r="HE71" s="71"/>
      <c r="HF71" s="71"/>
      <c r="HG71" s="71"/>
      <c r="HH71" s="71"/>
      <c r="HI71" s="71"/>
      <c r="HJ71" s="71"/>
      <c r="HK71" s="71"/>
      <c r="HL71" s="71"/>
    </row>
    <row r="72" spans="1:220" ht="6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6"/>
      <c r="V72" s="76"/>
      <c r="W72" s="76"/>
      <c r="X72" s="76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6"/>
      <c r="BN72" s="76"/>
      <c r="BO72" s="76"/>
      <c r="BP72" s="76"/>
      <c r="BQ72" s="72"/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  <c r="ER72" s="71"/>
      <c r="ES72" s="71"/>
      <c r="ET72" s="71"/>
      <c r="EU72" s="71"/>
      <c r="EV72" s="71"/>
      <c r="EW72" s="71"/>
      <c r="EX72" s="71"/>
      <c r="EY72" s="71"/>
      <c r="EZ72" s="71"/>
      <c r="FA72" s="71"/>
      <c r="FB72" s="71"/>
      <c r="FC72" s="71"/>
      <c r="FD72" s="71"/>
      <c r="FE72" s="71"/>
      <c r="FF72" s="71"/>
      <c r="FG72" s="71"/>
      <c r="FH72" s="71"/>
      <c r="FI72" s="71"/>
      <c r="FJ72" s="71"/>
      <c r="FK72" s="71"/>
      <c r="FL72" s="71"/>
      <c r="FM72" s="71"/>
      <c r="FN72" s="71"/>
      <c r="FO72" s="71"/>
      <c r="FP72" s="71"/>
      <c r="FQ72" s="71"/>
      <c r="FR72" s="71"/>
      <c r="FS72" s="71"/>
      <c r="FT72" s="71"/>
      <c r="FU72" s="71"/>
      <c r="FV72" s="71"/>
      <c r="FW72" s="71"/>
      <c r="FX72" s="71"/>
      <c r="FY72" s="71"/>
      <c r="FZ72" s="71"/>
      <c r="GA72" s="71"/>
      <c r="GB72" s="71"/>
      <c r="GC72" s="71"/>
      <c r="GD72" s="71"/>
      <c r="GE72" s="71"/>
      <c r="GF72" s="71"/>
      <c r="GG72" s="71"/>
      <c r="GH72" s="71"/>
      <c r="GI72" s="71"/>
      <c r="GJ72" s="71"/>
      <c r="GK72" s="71"/>
      <c r="GL72" s="71"/>
      <c r="GM72" s="71"/>
      <c r="GN72" s="71"/>
      <c r="GO72" s="71"/>
      <c r="GP72" s="71"/>
      <c r="GQ72" s="71"/>
      <c r="GR72" s="71"/>
      <c r="GS72" s="71"/>
      <c r="GT72" s="71"/>
      <c r="GU72" s="71"/>
      <c r="GV72" s="71"/>
      <c r="GW72" s="71"/>
      <c r="GX72" s="71"/>
      <c r="GY72" s="71"/>
      <c r="GZ72" s="71"/>
      <c r="HA72" s="71"/>
      <c r="HB72" s="71"/>
      <c r="HC72" s="71"/>
      <c r="HD72" s="71"/>
      <c r="HE72" s="71"/>
      <c r="HF72" s="71"/>
      <c r="HG72" s="71"/>
      <c r="HH72" s="71"/>
      <c r="HI72" s="71"/>
      <c r="HJ72" s="71"/>
      <c r="HK72" s="71"/>
      <c r="HL72" s="71"/>
    </row>
    <row r="73" spans="1:220" ht="6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6"/>
      <c r="V73" s="76"/>
      <c r="W73" s="76"/>
      <c r="X73" s="76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6"/>
      <c r="BN73" s="76"/>
      <c r="BO73" s="76"/>
      <c r="BP73" s="76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1"/>
      <c r="EJ73" s="71"/>
      <c r="EK73" s="71"/>
      <c r="EL73" s="71"/>
      <c r="EM73" s="71"/>
      <c r="EN73" s="71"/>
      <c r="EO73" s="71"/>
      <c r="EP73" s="71"/>
      <c r="EQ73" s="71"/>
      <c r="ER73" s="71"/>
      <c r="ES73" s="71"/>
      <c r="ET73" s="71"/>
      <c r="EU73" s="71"/>
      <c r="EV73" s="71"/>
      <c r="EW73" s="71"/>
      <c r="EX73" s="71"/>
      <c r="EY73" s="71"/>
      <c r="EZ73" s="71"/>
      <c r="FA73" s="71"/>
      <c r="FB73" s="71"/>
      <c r="FC73" s="71"/>
      <c r="FD73" s="71"/>
      <c r="FE73" s="71"/>
      <c r="FF73" s="71"/>
      <c r="FG73" s="71"/>
      <c r="FH73" s="71"/>
      <c r="FI73" s="71"/>
      <c r="FJ73" s="71"/>
      <c r="FK73" s="71"/>
      <c r="FL73" s="71"/>
      <c r="FM73" s="71"/>
      <c r="FN73" s="71"/>
      <c r="FO73" s="71"/>
      <c r="FP73" s="71"/>
      <c r="FQ73" s="71"/>
      <c r="FR73" s="71"/>
      <c r="FS73" s="71"/>
      <c r="FT73" s="71"/>
      <c r="FU73" s="71"/>
      <c r="FV73" s="71"/>
      <c r="FW73" s="71"/>
      <c r="FX73" s="71"/>
      <c r="FY73" s="71"/>
      <c r="FZ73" s="71"/>
      <c r="GA73" s="71"/>
      <c r="GB73" s="71"/>
      <c r="GC73" s="71"/>
      <c r="GD73" s="71"/>
      <c r="GE73" s="71"/>
      <c r="GF73" s="71"/>
      <c r="GG73" s="71"/>
      <c r="GH73" s="71"/>
      <c r="GI73" s="71"/>
      <c r="GJ73" s="71"/>
      <c r="GK73" s="71"/>
      <c r="GL73" s="71"/>
      <c r="GM73" s="71"/>
      <c r="GN73" s="71"/>
      <c r="GO73" s="71"/>
      <c r="GP73" s="71"/>
      <c r="GQ73" s="71"/>
      <c r="GR73" s="71"/>
      <c r="GS73" s="71"/>
      <c r="GT73" s="71"/>
      <c r="GU73" s="71"/>
      <c r="GV73" s="71"/>
      <c r="GW73" s="71"/>
      <c r="GX73" s="71"/>
      <c r="GY73" s="71"/>
      <c r="GZ73" s="71"/>
      <c r="HA73" s="71"/>
      <c r="HB73" s="71"/>
      <c r="HC73" s="71"/>
      <c r="HD73" s="71"/>
      <c r="HE73" s="71"/>
      <c r="HF73" s="71"/>
      <c r="HG73" s="71"/>
      <c r="HH73" s="71"/>
      <c r="HI73" s="71"/>
      <c r="HJ73" s="71"/>
      <c r="HK73" s="71"/>
      <c r="HL73" s="71"/>
    </row>
    <row r="74" spans="1:220" ht="6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6"/>
      <c r="V74" s="76"/>
      <c r="W74" s="76"/>
      <c r="X74" s="76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6"/>
      <c r="BN74" s="76"/>
      <c r="BO74" s="76"/>
      <c r="BP74" s="76"/>
      <c r="BQ74" s="72"/>
      <c r="BR74" s="72"/>
      <c r="BS74" s="72"/>
      <c r="BT74" s="72"/>
      <c r="BU74" s="72"/>
      <c r="BV74" s="72"/>
      <c r="BW74" s="72"/>
      <c r="BX74" s="72"/>
      <c r="BY74" s="72"/>
      <c r="BZ74" s="72"/>
      <c r="CA74" s="72"/>
      <c r="CB74" s="72"/>
      <c r="CC74" s="72"/>
      <c r="CD74" s="72"/>
      <c r="CE74" s="72"/>
      <c r="CF74" s="72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  <c r="ER74" s="71"/>
      <c r="ES74" s="71"/>
      <c r="ET74" s="71"/>
      <c r="EU74" s="71"/>
      <c r="EV74" s="71"/>
      <c r="EW74" s="71"/>
      <c r="EX74" s="71"/>
      <c r="EY74" s="71"/>
      <c r="EZ74" s="71"/>
      <c r="FA74" s="71"/>
      <c r="FB74" s="71"/>
      <c r="FC74" s="71"/>
      <c r="FD74" s="71"/>
      <c r="FE74" s="71"/>
      <c r="FF74" s="71"/>
      <c r="FG74" s="71"/>
      <c r="FH74" s="71"/>
      <c r="FI74" s="71"/>
      <c r="FJ74" s="71"/>
      <c r="FK74" s="71"/>
      <c r="FL74" s="71"/>
      <c r="FM74" s="71"/>
      <c r="FN74" s="71"/>
      <c r="FO74" s="71"/>
      <c r="FP74" s="71"/>
      <c r="FQ74" s="71"/>
      <c r="FR74" s="71"/>
      <c r="FS74" s="71"/>
      <c r="FT74" s="71"/>
      <c r="FU74" s="71"/>
      <c r="FV74" s="71"/>
      <c r="FW74" s="71"/>
      <c r="FX74" s="71"/>
      <c r="FY74" s="71"/>
      <c r="FZ74" s="71"/>
      <c r="GA74" s="71"/>
      <c r="GB74" s="71"/>
      <c r="GC74" s="71"/>
      <c r="GD74" s="71"/>
      <c r="GE74" s="71"/>
      <c r="GF74" s="71"/>
      <c r="GG74" s="71"/>
      <c r="GH74" s="71"/>
      <c r="GI74" s="71"/>
      <c r="GJ74" s="71"/>
      <c r="GK74" s="71"/>
      <c r="GL74" s="71"/>
      <c r="GM74" s="71"/>
      <c r="GN74" s="71"/>
      <c r="GO74" s="71"/>
      <c r="GP74" s="71"/>
      <c r="GQ74" s="71"/>
      <c r="GR74" s="71"/>
      <c r="GS74" s="71"/>
      <c r="GT74" s="71"/>
      <c r="GU74" s="71"/>
      <c r="GV74" s="71"/>
      <c r="GW74" s="71"/>
      <c r="GX74" s="71"/>
      <c r="GY74" s="71"/>
      <c r="GZ74" s="71"/>
      <c r="HA74" s="71"/>
      <c r="HB74" s="71"/>
      <c r="HC74" s="71"/>
      <c r="HD74" s="71"/>
      <c r="HE74" s="71"/>
      <c r="HF74" s="71"/>
      <c r="HG74" s="71"/>
      <c r="HH74" s="71"/>
      <c r="HI74" s="71"/>
      <c r="HJ74" s="71"/>
      <c r="HK74" s="71"/>
      <c r="HL74" s="71"/>
    </row>
    <row r="75" spans="1:220" ht="6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6"/>
      <c r="V75" s="76"/>
      <c r="W75" s="76"/>
      <c r="X75" s="76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6"/>
      <c r="BN75" s="76"/>
      <c r="BO75" s="76"/>
      <c r="BP75" s="76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71"/>
      <c r="EY75" s="71"/>
      <c r="EZ75" s="71"/>
      <c r="FA75" s="71"/>
      <c r="FB75" s="71"/>
      <c r="FC75" s="71"/>
      <c r="FD75" s="71"/>
      <c r="FE75" s="71"/>
      <c r="FF75" s="71"/>
      <c r="FG75" s="71"/>
      <c r="FH75" s="71"/>
      <c r="FI75" s="71"/>
      <c r="FJ75" s="71"/>
      <c r="FK75" s="71"/>
      <c r="FL75" s="71"/>
      <c r="FM75" s="71"/>
      <c r="FN75" s="71"/>
      <c r="FO75" s="71"/>
      <c r="FP75" s="71"/>
      <c r="FQ75" s="71"/>
      <c r="FR75" s="71"/>
      <c r="FS75" s="71"/>
      <c r="FT75" s="71"/>
      <c r="FU75" s="71"/>
      <c r="FV75" s="71"/>
      <c r="FW75" s="71"/>
      <c r="FX75" s="71"/>
      <c r="FY75" s="71"/>
      <c r="FZ75" s="71"/>
      <c r="GA75" s="71"/>
      <c r="GB75" s="71"/>
      <c r="GC75" s="71"/>
      <c r="GD75" s="71"/>
      <c r="GE75" s="71"/>
      <c r="GF75" s="71"/>
      <c r="GG75" s="71"/>
      <c r="GH75" s="71"/>
      <c r="GI75" s="71"/>
      <c r="GJ75" s="71"/>
      <c r="GK75" s="71"/>
      <c r="GL75" s="71"/>
      <c r="GM75" s="71"/>
      <c r="GN75" s="71"/>
      <c r="GO75" s="71"/>
      <c r="GP75" s="71"/>
      <c r="GQ75" s="71"/>
      <c r="GR75" s="71"/>
      <c r="GS75" s="71"/>
      <c r="GT75" s="71"/>
      <c r="GU75" s="71"/>
      <c r="GV75" s="71"/>
      <c r="GW75" s="71"/>
      <c r="GX75" s="71"/>
      <c r="GY75" s="71"/>
      <c r="GZ75" s="71"/>
      <c r="HA75" s="71"/>
      <c r="HB75" s="71"/>
      <c r="HC75" s="71"/>
      <c r="HD75" s="71"/>
      <c r="HE75" s="71"/>
      <c r="HF75" s="71"/>
      <c r="HG75" s="71"/>
      <c r="HH75" s="71"/>
      <c r="HI75" s="71"/>
      <c r="HJ75" s="71"/>
      <c r="HK75" s="71"/>
      <c r="HL75" s="71"/>
    </row>
    <row r="76" spans="1:220" ht="6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6"/>
      <c r="V76" s="76"/>
      <c r="W76" s="76"/>
      <c r="X76" s="76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6"/>
      <c r="BN76" s="76"/>
      <c r="BO76" s="76"/>
      <c r="BP76" s="76"/>
      <c r="BQ76" s="72"/>
      <c r="BR76" s="72"/>
      <c r="BS76" s="72"/>
      <c r="BT76" s="72"/>
      <c r="BU76" s="72"/>
      <c r="BV76" s="7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71"/>
      <c r="EY76" s="71"/>
      <c r="EZ76" s="71"/>
      <c r="FA76" s="71"/>
      <c r="FB76" s="71"/>
      <c r="FC76" s="71"/>
      <c r="FD76" s="71"/>
      <c r="FE76" s="71"/>
      <c r="FF76" s="71"/>
      <c r="FG76" s="71"/>
      <c r="FH76" s="71"/>
      <c r="FI76" s="71"/>
      <c r="FJ76" s="71"/>
      <c r="FK76" s="71"/>
      <c r="FL76" s="71"/>
      <c r="FM76" s="71"/>
      <c r="FN76" s="71"/>
      <c r="FO76" s="71"/>
      <c r="FP76" s="71"/>
      <c r="FQ76" s="71"/>
      <c r="FR76" s="71"/>
      <c r="FS76" s="71"/>
      <c r="FT76" s="71"/>
      <c r="FU76" s="71"/>
      <c r="FV76" s="71"/>
      <c r="FW76" s="71"/>
      <c r="FX76" s="71"/>
      <c r="FY76" s="71"/>
      <c r="FZ76" s="71"/>
      <c r="GA76" s="71"/>
      <c r="GB76" s="71"/>
      <c r="GC76" s="71"/>
      <c r="GD76" s="71"/>
      <c r="GE76" s="71"/>
      <c r="GF76" s="71"/>
      <c r="GG76" s="71"/>
      <c r="GH76" s="71"/>
      <c r="GI76" s="71"/>
      <c r="GJ76" s="71"/>
      <c r="GK76" s="71"/>
      <c r="GL76" s="71"/>
      <c r="GM76" s="71"/>
      <c r="GN76" s="71"/>
      <c r="GO76" s="71"/>
      <c r="GP76" s="71"/>
      <c r="GQ76" s="71"/>
      <c r="GR76" s="71"/>
      <c r="GS76" s="71"/>
      <c r="GT76" s="71"/>
      <c r="GU76" s="71"/>
      <c r="GV76" s="71"/>
      <c r="GW76" s="71"/>
      <c r="GX76" s="71"/>
      <c r="GY76" s="71"/>
      <c r="GZ76" s="71"/>
      <c r="HA76" s="71"/>
      <c r="HB76" s="71"/>
      <c r="HC76" s="71"/>
      <c r="HD76" s="71"/>
      <c r="HE76" s="71"/>
      <c r="HF76" s="71"/>
      <c r="HG76" s="71"/>
      <c r="HH76" s="71"/>
      <c r="HI76" s="71"/>
      <c r="HJ76" s="71"/>
      <c r="HK76" s="71"/>
      <c r="HL76" s="71"/>
    </row>
    <row r="77" spans="1:220" s="5" customFormat="1" ht="6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6"/>
      <c r="V77" s="76"/>
      <c r="W77" s="76"/>
      <c r="X77" s="76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6"/>
      <c r="BN77" s="76"/>
      <c r="BO77" s="76"/>
      <c r="BP77" s="76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71"/>
      <c r="EW77" s="71"/>
      <c r="EX77" s="71"/>
      <c r="EY77" s="71"/>
      <c r="EZ77" s="71"/>
      <c r="FA77" s="71"/>
      <c r="FB77" s="71"/>
      <c r="FC77" s="71"/>
      <c r="FD77" s="71"/>
      <c r="FE77" s="71"/>
      <c r="FF77" s="71"/>
      <c r="FG77" s="71"/>
      <c r="FH77" s="71"/>
      <c r="FI77" s="71"/>
      <c r="FJ77" s="71"/>
      <c r="FK77" s="71"/>
      <c r="FL77" s="71"/>
      <c r="FM77" s="71"/>
      <c r="FN77" s="71"/>
      <c r="FO77" s="71"/>
      <c r="FP77" s="71"/>
      <c r="FQ77" s="71"/>
      <c r="FR77" s="71"/>
      <c r="FS77" s="71"/>
      <c r="FT77" s="71"/>
      <c r="FU77" s="71"/>
      <c r="FV77" s="71"/>
      <c r="FW77" s="71"/>
      <c r="FX77" s="71"/>
      <c r="FY77" s="71"/>
      <c r="FZ77" s="71"/>
      <c r="GA77" s="71"/>
      <c r="GB77" s="71"/>
      <c r="GC77" s="71"/>
      <c r="GD77" s="71"/>
      <c r="GE77" s="71"/>
      <c r="GF77" s="71"/>
      <c r="GG77" s="71"/>
      <c r="GH77" s="71"/>
      <c r="GI77" s="71"/>
      <c r="GJ77" s="71"/>
      <c r="GK77" s="71"/>
      <c r="GL77" s="71"/>
      <c r="GM77" s="71"/>
      <c r="GN77" s="71"/>
      <c r="GO77" s="71"/>
      <c r="GP77" s="71"/>
      <c r="GQ77" s="71"/>
      <c r="GR77" s="71"/>
      <c r="GS77" s="71"/>
      <c r="GT77" s="71"/>
      <c r="GU77" s="71"/>
      <c r="GV77" s="71"/>
      <c r="GW77" s="71"/>
      <c r="GX77" s="71"/>
      <c r="GY77" s="71"/>
      <c r="GZ77" s="71"/>
      <c r="HA77" s="71"/>
      <c r="HB77" s="71"/>
      <c r="HC77" s="71"/>
      <c r="HD77" s="71"/>
      <c r="HE77" s="71"/>
      <c r="HF77" s="71"/>
      <c r="HG77" s="71"/>
      <c r="HH77" s="71"/>
      <c r="HI77" s="71"/>
      <c r="HJ77" s="71"/>
      <c r="HK77" s="71"/>
      <c r="HL77" s="71"/>
    </row>
    <row r="78" spans="1:220" s="5" customFormat="1" ht="6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6"/>
      <c r="V78" s="76"/>
      <c r="W78" s="76"/>
      <c r="X78" s="76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6"/>
      <c r="BN78" s="76"/>
      <c r="BO78" s="76"/>
      <c r="BP78" s="76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1"/>
      <c r="EJ78" s="71"/>
      <c r="EK78" s="71"/>
      <c r="EL78" s="71"/>
      <c r="EM78" s="71"/>
      <c r="EN78" s="71"/>
      <c r="EO78" s="71"/>
      <c r="EP78" s="71"/>
      <c r="EQ78" s="71"/>
      <c r="ER78" s="71"/>
      <c r="ES78" s="71"/>
      <c r="ET78" s="71"/>
      <c r="EU78" s="71"/>
      <c r="EV78" s="71"/>
      <c r="EW78" s="71"/>
      <c r="EX78" s="71"/>
      <c r="EY78" s="71"/>
      <c r="EZ78" s="71"/>
      <c r="FA78" s="71"/>
      <c r="FB78" s="71"/>
      <c r="FC78" s="71"/>
      <c r="FD78" s="71"/>
      <c r="FE78" s="71"/>
      <c r="FF78" s="71"/>
      <c r="FG78" s="71"/>
      <c r="FH78" s="71"/>
      <c r="FI78" s="71"/>
      <c r="FJ78" s="71"/>
      <c r="FK78" s="71"/>
      <c r="FL78" s="71"/>
      <c r="FM78" s="71"/>
      <c r="FN78" s="71"/>
      <c r="FO78" s="71"/>
      <c r="FP78" s="71"/>
      <c r="FQ78" s="71"/>
      <c r="FR78" s="71"/>
      <c r="FS78" s="71"/>
      <c r="FT78" s="71"/>
      <c r="FU78" s="71"/>
      <c r="FV78" s="71"/>
      <c r="FW78" s="71"/>
      <c r="FX78" s="71"/>
      <c r="FY78" s="71"/>
      <c r="FZ78" s="71"/>
      <c r="GA78" s="71"/>
      <c r="GB78" s="71"/>
      <c r="GC78" s="71"/>
      <c r="GD78" s="71"/>
      <c r="GE78" s="71"/>
      <c r="GF78" s="71"/>
      <c r="GG78" s="71"/>
      <c r="GH78" s="71"/>
      <c r="GI78" s="71"/>
      <c r="GJ78" s="71"/>
      <c r="GK78" s="71"/>
      <c r="GL78" s="71"/>
      <c r="GM78" s="71"/>
      <c r="GN78" s="71"/>
      <c r="GO78" s="71"/>
      <c r="GP78" s="71"/>
      <c r="GQ78" s="71"/>
      <c r="GR78" s="71"/>
      <c r="GS78" s="71"/>
      <c r="GT78" s="71"/>
      <c r="GU78" s="71"/>
      <c r="GV78" s="71"/>
      <c r="GW78" s="71"/>
      <c r="GX78" s="71"/>
      <c r="GY78" s="71"/>
      <c r="GZ78" s="71"/>
      <c r="HA78" s="71"/>
      <c r="HB78" s="71"/>
      <c r="HC78" s="71"/>
      <c r="HD78" s="71"/>
      <c r="HE78" s="71"/>
      <c r="HF78" s="71"/>
      <c r="HG78" s="71"/>
      <c r="HH78" s="71"/>
      <c r="HI78" s="71"/>
      <c r="HJ78" s="71"/>
      <c r="HK78" s="71"/>
      <c r="HL78" s="71"/>
    </row>
    <row r="79" spans="1:220" ht="6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6"/>
      <c r="V79" s="76"/>
      <c r="W79" s="76"/>
      <c r="X79" s="76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6"/>
      <c r="BN79" s="76"/>
      <c r="BO79" s="76"/>
      <c r="BP79" s="76"/>
      <c r="BQ79" s="72"/>
      <c r="BR79" s="72"/>
      <c r="BS79" s="72"/>
      <c r="BT79" s="72"/>
      <c r="BU79" s="72"/>
      <c r="BV79" s="72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1"/>
      <c r="EJ79" s="71"/>
      <c r="EK79" s="71"/>
      <c r="EL79" s="71"/>
      <c r="EM79" s="71"/>
      <c r="EN79" s="71"/>
      <c r="EO79" s="71"/>
      <c r="EP79" s="71"/>
      <c r="EQ79" s="71"/>
      <c r="ER79" s="71"/>
      <c r="ES79" s="71"/>
      <c r="ET79" s="71"/>
      <c r="EU79" s="71"/>
      <c r="EV79" s="71"/>
      <c r="EW79" s="71"/>
      <c r="EX79" s="71"/>
      <c r="EY79" s="71"/>
      <c r="EZ79" s="71"/>
      <c r="FA79" s="71"/>
      <c r="FB79" s="71"/>
      <c r="FC79" s="71"/>
      <c r="FD79" s="71"/>
      <c r="FE79" s="71"/>
      <c r="FF79" s="71"/>
      <c r="FG79" s="71"/>
      <c r="FH79" s="71"/>
      <c r="FI79" s="71"/>
      <c r="FJ79" s="71"/>
      <c r="FK79" s="71"/>
      <c r="FL79" s="71"/>
      <c r="FM79" s="71"/>
      <c r="FN79" s="71"/>
      <c r="FO79" s="71"/>
      <c r="FP79" s="71"/>
      <c r="FQ79" s="71"/>
      <c r="FR79" s="71"/>
      <c r="FS79" s="71"/>
      <c r="FT79" s="71"/>
      <c r="FU79" s="71"/>
      <c r="FV79" s="71"/>
      <c r="FW79" s="71"/>
      <c r="FX79" s="71"/>
      <c r="FY79" s="71"/>
      <c r="FZ79" s="71"/>
      <c r="GA79" s="71"/>
      <c r="GB79" s="71"/>
      <c r="GC79" s="71"/>
      <c r="GD79" s="71"/>
      <c r="GE79" s="71"/>
      <c r="GF79" s="71"/>
      <c r="GG79" s="71"/>
      <c r="GH79" s="71"/>
      <c r="GI79" s="71"/>
      <c r="GJ79" s="71"/>
      <c r="GK79" s="71"/>
      <c r="GL79" s="71"/>
      <c r="GM79" s="71"/>
      <c r="GN79" s="71"/>
      <c r="GO79" s="71"/>
      <c r="GP79" s="71"/>
      <c r="GQ79" s="71"/>
      <c r="GR79" s="71"/>
      <c r="GS79" s="71"/>
      <c r="GT79" s="71"/>
      <c r="GU79" s="71"/>
      <c r="GV79" s="71"/>
      <c r="GW79" s="71"/>
      <c r="GX79" s="71"/>
      <c r="GY79" s="71"/>
      <c r="GZ79" s="71"/>
      <c r="HA79" s="71"/>
      <c r="HB79" s="71"/>
      <c r="HC79" s="71"/>
      <c r="HD79" s="71"/>
      <c r="HE79" s="71"/>
      <c r="HF79" s="71"/>
      <c r="HG79" s="71"/>
      <c r="HH79" s="71"/>
      <c r="HI79" s="71"/>
      <c r="HJ79" s="71"/>
      <c r="HK79" s="71"/>
      <c r="HL79" s="71"/>
    </row>
    <row r="80" spans="1:220" ht="6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6"/>
      <c r="V80" s="76"/>
      <c r="W80" s="76"/>
      <c r="X80" s="76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6"/>
      <c r="BN80" s="76"/>
      <c r="BO80" s="76"/>
      <c r="BP80" s="76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1"/>
      <c r="EJ80" s="71"/>
      <c r="EK80" s="71"/>
      <c r="EL80" s="71"/>
      <c r="EM80" s="71"/>
      <c r="EN80" s="71"/>
      <c r="EO80" s="71"/>
      <c r="EP80" s="71"/>
      <c r="EQ80" s="71"/>
      <c r="ER80" s="71"/>
      <c r="ES80" s="71"/>
      <c r="ET80" s="71"/>
      <c r="EU80" s="71"/>
      <c r="EV80" s="71"/>
      <c r="EW80" s="71"/>
      <c r="EX80" s="71"/>
      <c r="EY80" s="71"/>
      <c r="EZ80" s="71"/>
      <c r="FA80" s="71"/>
      <c r="FB80" s="71"/>
      <c r="FC80" s="71"/>
      <c r="FD80" s="71"/>
      <c r="FE80" s="71"/>
      <c r="FF80" s="71"/>
      <c r="FG80" s="71"/>
      <c r="FH80" s="71"/>
      <c r="FI80" s="71"/>
      <c r="FJ80" s="71"/>
      <c r="FK80" s="71"/>
      <c r="FL80" s="71"/>
      <c r="FM80" s="71"/>
      <c r="FN80" s="71"/>
      <c r="FO80" s="71"/>
      <c r="FP80" s="71"/>
      <c r="FQ80" s="71"/>
      <c r="FR80" s="71"/>
      <c r="FS80" s="71"/>
      <c r="FT80" s="71"/>
      <c r="FU80" s="71"/>
      <c r="FV80" s="71"/>
      <c r="FW80" s="71"/>
      <c r="FX80" s="71"/>
      <c r="FY80" s="71"/>
      <c r="FZ80" s="71"/>
      <c r="GA80" s="71"/>
      <c r="GB80" s="71"/>
      <c r="GC80" s="71"/>
      <c r="GD80" s="71"/>
      <c r="GE80" s="71"/>
      <c r="GF80" s="71"/>
      <c r="GG80" s="71"/>
      <c r="GH80" s="71"/>
      <c r="GI80" s="71"/>
      <c r="GJ80" s="71"/>
      <c r="GK80" s="71"/>
      <c r="GL80" s="71"/>
      <c r="GM80" s="71"/>
      <c r="GN80" s="71"/>
      <c r="GO80" s="71"/>
      <c r="GP80" s="71"/>
      <c r="GQ80" s="71"/>
      <c r="GR80" s="71"/>
      <c r="GS80" s="71"/>
      <c r="GT80" s="71"/>
      <c r="GU80" s="71"/>
      <c r="GV80" s="71"/>
      <c r="GW80" s="71"/>
      <c r="GX80" s="71"/>
      <c r="GY80" s="71"/>
      <c r="GZ80" s="71"/>
      <c r="HA80" s="71"/>
      <c r="HB80" s="71"/>
      <c r="HC80" s="71"/>
      <c r="HD80" s="71"/>
      <c r="HE80" s="71"/>
      <c r="HF80" s="71"/>
      <c r="HG80" s="71"/>
      <c r="HH80" s="71"/>
      <c r="HI80" s="71"/>
      <c r="HJ80" s="71"/>
      <c r="HK80" s="71"/>
      <c r="HL80" s="71"/>
    </row>
    <row r="81" spans="1:220" ht="6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6"/>
      <c r="V81" s="76"/>
      <c r="W81" s="76"/>
      <c r="X81" s="76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6"/>
      <c r="BN81" s="76"/>
      <c r="BO81" s="76"/>
      <c r="BP81" s="76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1"/>
      <c r="DE81" s="71"/>
      <c r="DF81" s="71"/>
      <c r="DG81" s="71"/>
      <c r="DH81" s="71"/>
      <c r="DI81" s="71"/>
      <c r="DJ81" s="71"/>
      <c r="DK81" s="71"/>
      <c r="DL81" s="71"/>
      <c r="DM81" s="71"/>
      <c r="DN81" s="71"/>
      <c r="DO81" s="71"/>
      <c r="DP81" s="71"/>
      <c r="DQ81" s="71"/>
      <c r="DR81" s="71"/>
      <c r="DS81" s="71"/>
      <c r="DT81" s="71"/>
      <c r="DU81" s="71"/>
      <c r="DV81" s="71"/>
      <c r="DW81" s="71"/>
      <c r="DX81" s="71"/>
      <c r="DY81" s="71"/>
      <c r="DZ81" s="71"/>
      <c r="EA81" s="71"/>
      <c r="EB81" s="71"/>
      <c r="EC81" s="71"/>
      <c r="ED81" s="71"/>
      <c r="EE81" s="71"/>
      <c r="EF81" s="71"/>
      <c r="EG81" s="71"/>
      <c r="EH81" s="71"/>
      <c r="EI81" s="71"/>
      <c r="EJ81" s="71"/>
      <c r="EK81" s="71"/>
      <c r="EL81" s="71"/>
      <c r="EM81" s="71"/>
      <c r="EN81" s="71"/>
      <c r="EO81" s="71"/>
      <c r="EP81" s="71"/>
      <c r="EQ81" s="71"/>
      <c r="ER81" s="71"/>
      <c r="ES81" s="71"/>
      <c r="ET81" s="71"/>
      <c r="EU81" s="71"/>
      <c r="EV81" s="71"/>
      <c r="EW81" s="71"/>
      <c r="EX81" s="71"/>
      <c r="EY81" s="71"/>
      <c r="EZ81" s="71"/>
      <c r="FA81" s="71"/>
      <c r="FB81" s="71"/>
      <c r="FC81" s="71"/>
      <c r="FD81" s="71"/>
      <c r="FE81" s="71"/>
      <c r="FF81" s="71"/>
      <c r="FG81" s="71"/>
      <c r="FH81" s="71"/>
      <c r="FI81" s="71"/>
      <c r="FJ81" s="71"/>
      <c r="FK81" s="71"/>
      <c r="FL81" s="71"/>
      <c r="FM81" s="71"/>
      <c r="FN81" s="71"/>
      <c r="FO81" s="71"/>
      <c r="FP81" s="71"/>
      <c r="FQ81" s="71"/>
      <c r="FR81" s="71"/>
      <c r="FS81" s="71"/>
      <c r="FT81" s="71"/>
      <c r="FU81" s="71"/>
      <c r="FV81" s="71"/>
      <c r="FW81" s="71"/>
      <c r="FX81" s="71"/>
      <c r="FY81" s="71"/>
      <c r="FZ81" s="71"/>
      <c r="GA81" s="71"/>
      <c r="GB81" s="71"/>
      <c r="GC81" s="71"/>
      <c r="GD81" s="71"/>
      <c r="GE81" s="71"/>
      <c r="GF81" s="71"/>
      <c r="GG81" s="71"/>
      <c r="GH81" s="71"/>
      <c r="GI81" s="71"/>
      <c r="GJ81" s="71"/>
      <c r="GK81" s="71"/>
      <c r="GL81" s="71"/>
      <c r="GM81" s="71"/>
      <c r="GN81" s="71"/>
      <c r="GO81" s="71"/>
      <c r="GP81" s="71"/>
      <c r="GQ81" s="71"/>
      <c r="GR81" s="71"/>
      <c r="GS81" s="71"/>
      <c r="GT81" s="71"/>
      <c r="GU81" s="71"/>
      <c r="GV81" s="71"/>
      <c r="GW81" s="71"/>
      <c r="GX81" s="71"/>
      <c r="GY81" s="71"/>
      <c r="GZ81" s="71"/>
      <c r="HA81" s="71"/>
      <c r="HB81" s="71"/>
      <c r="HC81" s="71"/>
      <c r="HD81" s="71"/>
      <c r="HE81" s="71"/>
      <c r="HF81" s="71"/>
      <c r="HG81" s="71"/>
      <c r="HH81" s="71"/>
      <c r="HI81" s="71"/>
      <c r="HJ81" s="71"/>
      <c r="HK81" s="71"/>
      <c r="HL81" s="71"/>
    </row>
    <row r="82" spans="1:220" ht="6" customHeight="1">
      <c r="A82" s="78"/>
      <c r="B82" s="78"/>
      <c r="C82" s="78"/>
      <c r="D82" s="70"/>
      <c r="E82" s="70"/>
      <c r="F82" s="70"/>
      <c r="G82" s="70"/>
      <c r="H82" s="72"/>
      <c r="I82" s="72"/>
      <c r="J82" s="72"/>
      <c r="K82" s="72"/>
      <c r="L82" s="72"/>
      <c r="M82" s="72"/>
      <c r="N82" s="73"/>
      <c r="O82" s="73"/>
      <c r="P82" s="73"/>
      <c r="Q82" s="73"/>
      <c r="R82" s="73"/>
      <c r="S82" s="73"/>
      <c r="T82" s="73"/>
      <c r="U82" s="74"/>
      <c r="V82" s="74"/>
      <c r="W82" s="74"/>
      <c r="X82" s="74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2"/>
      <c r="AK82" s="72"/>
      <c r="AL82" s="72"/>
      <c r="AM82" s="72"/>
      <c r="AN82" s="72"/>
      <c r="AO82" s="72"/>
      <c r="AP82" s="72"/>
      <c r="AQ82" s="72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1"/>
      <c r="DE82" s="71"/>
      <c r="DF82" s="71"/>
      <c r="DG82" s="71"/>
      <c r="DH82" s="71"/>
      <c r="DI82" s="71"/>
      <c r="DJ82" s="71"/>
      <c r="DK82" s="71"/>
      <c r="DL82" s="71"/>
      <c r="DM82" s="71"/>
      <c r="DN82" s="71"/>
      <c r="DO82" s="71"/>
      <c r="DP82" s="71"/>
      <c r="DQ82" s="71"/>
      <c r="DR82" s="71"/>
      <c r="DS82" s="71"/>
      <c r="DT82" s="71"/>
      <c r="DU82" s="71"/>
      <c r="DV82" s="71"/>
      <c r="DW82" s="71"/>
      <c r="DX82" s="71"/>
      <c r="DY82" s="71"/>
      <c r="DZ82" s="71"/>
      <c r="EA82" s="71"/>
      <c r="EB82" s="71"/>
      <c r="EC82" s="71"/>
      <c r="ED82" s="71"/>
      <c r="EE82" s="71"/>
      <c r="EF82" s="71"/>
      <c r="EG82" s="71"/>
      <c r="EH82" s="71"/>
      <c r="EI82" s="71"/>
      <c r="EJ82" s="71"/>
      <c r="EK82" s="71"/>
      <c r="EL82" s="71"/>
      <c r="EM82" s="71"/>
      <c r="EN82" s="71"/>
      <c r="EO82" s="71"/>
      <c r="EP82" s="71"/>
      <c r="EQ82" s="71"/>
      <c r="ER82" s="71"/>
      <c r="ES82" s="71"/>
      <c r="ET82" s="71"/>
      <c r="EU82" s="71"/>
      <c r="EV82" s="71"/>
      <c r="EW82" s="71"/>
      <c r="EX82" s="71"/>
      <c r="EY82" s="71"/>
      <c r="EZ82" s="71"/>
      <c r="FA82" s="71"/>
      <c r="FB82" s="71"/>
      <c r="FC82" s="71"/>
      <c r="FD82" s="71"/>
      <c r="FE82" s="71"/>
      <c r="FF82" s="71"/>
      <c r="FG82" s="71"/>
      <c r="FH82" s="71"/>
      <c r="FI82" s="71"/>
      <c r="FJ82" s="71"/>
      <c r="FK82" s="71"/>
      <c r="FL82" s="71"/>
      <c r="FM82" s="71"/>
      <c r="FN82" s="71"/>
      <c r="FO82" s="71"/>
      <c r="FP82" s="71"/>
      <c r="FQ82" s="71"/>
      <c r="FR82" s="71"/>
      <c r="FS82" s="71"/>
      <c r="FT82" s="71"/>
      <c r="FU82" s="71"/>
      <c r="FV82" s="71"/>
      <c r="FW82" s="71"/>
      <c r="FX82" s="71"/>
      <c r="FY82" s="71"/>
      <c r="FZ82" s="71"/>
      <c r="GA82" s="71"/>
      <c r="GB82" s="71"/>
      <c r="GC82" s="71"/>
      <c r="GD82" s="71"/>
      <c r="GE82" s="71"/>
      <c r="GF82" s="71"/>
      <c r="GG82" s="71"/>
      <c r="GH82" s="71"/>
      <c r="GI82" s="71"/>
      <c r="GJ82" s="71"/>
      <c r="GK82" s="71"/>
      <c r="GL82" s="71"/>
      <c r="GM82" s="71"/>
      <c r="GN82" s="71"/>
      <c r="GO82" s="71"/>
      <c r="GP82" s="71"/>
      <c r="GQ82" s="71"/>
      <c r="GR82" s="71"/>
      <c r="GS82" s="71"/>
      <c r="GT82" s="71"/>
      <c r="GU82" s="71"/>
      <c r="GV82" s="71"/>
      <c r="GW82" s="71"/>
      <c r="GX82" s="71"/>
      <c r="GY82" s="71"/>
      <c r="GZ82" s="71"/>
      <c r="HA82" s="71"/>
      <c r="HB82" s="71"/>
      <c r="HC82" s="71"/>
      <c r="HD82" s="71"/>
      <c r="HE82" s="71"/>
      <c r="HF82" s="71"/>
      <c r="HG82" s="71"/>
      <c r="HH82" s="71"/>
      <c r="HI82" s="71"/>
      <c r="HJ82" s="71"/>
      <c r="HK82" s="71"/>
      <c r="HL82" s="71"/>
    </row>
    <row r="83" spans="1:220" ht="6" customHeight="1">
      <c r="A83" s="78"/>
      <c r="B83" s="78"/>
      <c r="C83" s="78"/>
      <c r="D83" s="70"/>
      <c r="E83" s="70"/>
      <c r="F83" s="70"/>
      <c r="G83" s="70"/>
      <c r="H83" s="72"/>
      <c r="I83" s="72"/>
      <c r="J83" s="72"/>
      <c r="K83" s="72"/>
      <c r="L83" s="72"/>
      <c r="M83" s="72"/>
      <c r="N83" s="73"/>
      <c r="O83" s="73"/>
      <c r="P83" s="73"/>
      <c r="Q83" s="73"/>
      <c r="R83" s="73"/>
      <c r="S83" s="73"/>
      <c r="T83" s="73"/>
      <c r="U83" s="74"/>
      <c r="V83" s="74"/>
      <c r="W83" s="74"/>
      <c r="X83" s="74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2"/>
      <c r="AK83" s="72"/>
      <c r="AL83" s="72"/>
      <c r="AM83" s="72"/>
      <c r="AN83" s="72"/>
      <c r="AO83" s="72"/>
      <c r="AP83" s="72"/>
      <c r="AQ83" s="72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1"/>
      <c r="DE83" s="71"/>
      <c r="DF83" s="71"/>
      <c r="DG83" s="71"/>
      <c r="DH83" s="71"/>
      <c r="DI83" s="71"/>
      <c r="DJ83" s="71"/>
      <c r="DK83" s="71"/>
      <c r="DL83" s="71"/>
      <c r="DM83" s="71"/>
      <c r="DN83" s="71"/>
      <c r="DO83" s="71"/>
      <c r="DP83" s="71"/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  <c r="EH83" s="71"/>
      <c r="EI83" s="71"/>
      <c r="EJ83" s="71"/>
      <c r="EK83" s="71"/>
      <c r="EL83" s="71"/>
      <c r="EM83" s="71"/>
      <c r="EN83" s="71"/>
      <c r="EO83" s="71"/>
      <c r="EP83" s="71"/>
      <c r="EQ83" s="71"/>
      <c r="ER83" s="71"/>
      <c r="ES83" s="71"/>
      <c r="ET83" s="71"/>
      <c r="EU83" s="71"/>
      <c r="EV83" s="71"/>
      <c r="EW83" s="71"/>
      <c r="EX83" s="71"/>
      <c r="EY83" s="71"/>
      <c r="EZ83" s="71"/>
      <c r="FA83" s="71"/>
      <c r="FB83" s="71"/>
      <c r="FC83" s="71"/>
      <c r="FD83" s="71"/>
      <c r="FE83" s="71"/>
      <c r="FF83" s="71"/>
      <c r="FG83" s="71"/>
      <c r="FH83" s="71"/>
      <c r="FI83" s="71"/>
      <c r="FJ83" s="71"/>
      <c r="FK83" s="71"/>
      <c r="FL83" s="71"/>
      <c r="FM83" s="71"/>
      <c r="FN83" s="71"/>
      <c r="FO83" s="71"/>
      <c r="FP83" s="71"/>
      <c r="FQ83" s="71"/>
      <c r="FR83" s="71"/>
      <c r="FS83" s="71"/>
      <c r="FT83" s="71"/>
      <c r="FU83" s="71"/>
      <c r="FV83" s="71"/>
      <c r="FW83" s="71"/>
      <c r="FX83" s="71"/>
      <c r="FY83" s="71"/>
      <c r="FZ83" s="71"/>
      <c r="GA83" s="71"/>
      <c r="GB83" s="71"/>
      <c r="GC83" s="71"/>
      <c r="GD83" s="71"/>
      <c r="GE83" s="71"/>
      <c r="GF83" s="71"/>
      <c r="GG83" s="71"/>
      <c r="GH83" s="71"/>
      <c r="GI83" s="71"/>
      <c r="GJ83" s="71"/>
      <c r="GK83" s="71"/>
      <c r="GL83" s="71"/>
      <c r="GM83" s="71"/>
      <c r="GN83" s="71"/>
      <c r="GO83" s="71"/>
      <c r="GP83" s="71"/>
      <c r="GQ83" s="71"/>
      <c r="GR83" s="71"/>
      <c r="GS83" s="71"/>
      <c r="GT83" s="71"/>
      <c r="GU83" s="71"/>
      <c r="GV83" s="71"/>
      <c r="GW83" s="71"/>
      <c r="GX83" s="71"/>
      <c r="GY83" s="71"/>
      <c r="GZ83" s="71"/>
      <c r="HA83" s="71"/>
      <c r="HB83" s="71"/>
      <c r="HC83" s="71"/>
      <c r="HD83" s="71"/>
      <c r="HE83" s="71"/>
      <c r="HF83" s="71"/>
      <c r="HG83" s="71"/>
      <c r="HH83" s="71"/>
      <c r="HI83" s="71"/>
      <c r="HJ83" s="71"/>
      <c r="HK83" s="71"/>
      <c r="HL83" s="71"/>
    </row>
    <row r="84" spans="1:220" ht="6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3"/>
      <c r="O84" s="73"/>
      <c r="P84" s="73"/>
      <c r="Q84" s="73"/>
      <c r="R84" s="73"/>
      <c r="S84" s="73"/>
      <c r="T84" s="73"/>
      <c r="U84" s="74"/>
      <c r="V84" s="74"/>
      <c r="W84" s="74"/>
      <c r="X84" s="74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1"/>
      <c r="EJ84" s="71"/>
      <c r="EK84" s="71"/>
      <c r="EL84" s="71"/>
      <c r="EM84" s="71"/>
      <c r="EN84" s="71"/>
      <c r="EO84" s="71"/>
      <c r="EP84" s="71"/>
      <c r="EQ84" s="71"/>
      <c r="ER84" s="71"/>
      <c r="ES84" s="71"/>
      <c r="ET84" s="71"/>
      <c r="EU84" s="71"/>
      <c r="EV84" s="71"/>
      <c r="EW84" s="71"/>
      <c r="EX84" s="71"/>
      <c r="EY84" s="71"/>
      <c r="EZ84" s="71"/>
      <c r="FA84" s="71"/>
      <c r="FB84" s="71"/>
      <c r="FC84" s="71"/>
      <c r="FD84" s="71"/>
      <c r="FE84" s="71"/>
      <c r="FF84" s="71"/>
      <c r="FG84" s="71"/>
      <c r="FH84" s="71"/>
      <c r="FI84" s="71"/>
      <c r="FJ84" s="71"/>
      <c r="FK84" s="71"/>
      <c r="FL84" s="71"/>
      <c r="FM84" s="71"/>
      <c r="FN84" s="71"/>
      <c r="FO84" s="71"/>
      <c r="FP84" s="71"/>
      <c r="FQ84" s="71"/>
      <c r="FR84" s="71"/>
      <c r="FS84" s="71"/>
      <c r="FT84" s="71"/>
      <c r="FU84" s="71"/>
      <c r="FV84" s="71"/>
      <c r="FW84" s="71"/>
      <c r="FX84" s="71"/>
      <c r="FY84" s="71"/>
      <c r="FZ84" s="71"/>
      <c r="GA84" s="71"/>
      <c r="GB84" s="71"/>
      <c r="GC84" s="71"/>
      <c r="GD84" s="71"/>
      <c r="GE84" s="71"/>
      <c r="GF84" s="71"/>
      <c r="GG84" s="71"/>
      <c r="GH84" s="71"/>
      <c r="GI84" s="71"/>
      <c r="GJ84" s="71"/>
      <c r="GK84" s="71"/>
      <c r="GL84" s="71"/>
      <c r="GM84" s="71"/>
      <c r="GN84" s="71"/>
      <c r="GO84" s="71"/>
      <c r="GP84" s="71"/>
      <c r="GQ84" s="71"/>
      <c r="GR84" s="71"/>
      <c r="GS84" s="71"/>
      <c r="GT84" s="71"/>
      <c r="GU84" s="71"/>
      <c r="GV84" s="71"/>
      <c r="GW84" s="71"/>
      <c r="GX84" s="71"/>
      <c r="GY84" s="71"/>
      <c r="GZ84" s="71"/>
      <c r="HA84" s="71"/>
      <c r="HB84" s="71"/>
      <c r="HC84" s="71"/>
      <c r="HD84" s="71"/>
      <c r="HE84" s="71"/>
      <c r="HF84" s="71"/>
      <c r="HG84" s="71"/>
      <c r="HH84" s="71"/>
      <c r="HI84" s="71"/>
      <c r="HJ84" s="71"/>
      <c r="HK84" s="71"/>
      <c r="HL84" s="71"/>
    </row>
    <row r="85" spans="1:220" ht="6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3"/>
      <c r="O85" s="73"/>
      <c r="P85" s="73"/>
      <c r="Q85" s="73"/>
      <c r="R85" s="73"/>
      <c r="S85" s="73"/>
      <c r="T85" s="73"/>
      <c r="U85" s="74"/>
      <c r="V85" s="74"/>
      <c r="W85" s="74"/>
      <c r="X85" s="74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1"/>
      <c r="DE85" s="71"/>
      <c r="DF85" s="71"/>
      <c r="DG85" s="71"/>
      <c r="DH85" s="71"/>
      <c r="DI85" s="71"/>
      <c r="DJ85" s="71"/>
      <c r="DK85" s="71"/>
      <c r="DL85" s="71"/>
      <c r="DM85" s="71"/>
      <c r="DN85" s="71"/>
      <c r="DO85" s="71"/>
      <c r="DP85" s="71"/>
      <c r="DQ85" s="71"/>
      <c r="DR85" s="71"/>
      <c r="DS85" s="71"/>
      <c r="DT85" s="71"/>
      <c r="DU85" s="71"/>
      <c r="DV85" s="71"/>
      <c r="DW85" s="71"/>
      <c r="DX85" s="71"/>
      <c r="DY85" s="71"/>
      <c r="DZ85" s="71"/>
      <c r="EA85" s="71"/>
      <c r="EB85" s="71"/>
      <c r="EC85" s="71"/>
      <c r="ED85" s="71"/>
      <c r="EE85" s="71"/>
      <c r="EF85" s="71"/>
      <c r="EG85" s="71"/>
      <c r="EH85" s="71"/>
      <c r="EI85" s="71"/>
      <c r="EJ85" s="71"/>
      <c r="EK85" s="71"/>
      <c r="EL85" s="71"/>
      <c r="EM85" s="71"/>
      <c r="EN85" s="71"/>
      <c r="EO85" s="71"/>
      <c r="EP85" s="71"/>
      <c r="EQ85" s="71"/>
      <c r="ER85" s="71"/>
      <c r="ES85" s="71"/>
      <c r="ET85" s="71"/>
      <c r="EU85" s="71"/>
      <c r="EV85" s="71"/>
      <c r="EW85" s="71"/>
      <c r="EX85" s="71"/>
      <c r="EY85" s="71"/>
      <c r="EZ85" s="71"/>
      <c r="FA85" s="71"/>
      <c r="FB85" s="71"/>
      <c r="FC85" s="71"/>
      <c r="FD85" s="71"/>
      <c r="FE85" s="71"/>
      <c r="FF85" s="71"/>
      <c r="FG85" s="71"/>
      <c r="FH85" s="71"/>
      <c r="FI85" s="71"/>
      <c r="FJ85" s="71"/>
      <c r="FK85" s="71"/>
      <c r="FL85" s="71"/>
      <c r="FM85" s="71"/>
      <c r="FN85" s="71"/>
      <c r="FO85" s="71"/>
      <c r="FP85" s="71"/>
      <c r="FQ85" s="71"/>
      <c r="FR85" s="71"/>
      <c r="FS85" s="71"/>
      <c r="FT85" s="71"/>
      <c r="FU85" s="71"/>
      <c r="FV85" s="71"/>
      <c r="FW85" s="71"/>
      <c r="FX85" s="71"/>
      <c r="FY85" s="71"/>
      <c r="FZ85" s="71"/>
      <c r="GA85" s="71"/>
      <c r="GB85" s="71"/>
      <c r="GC85" s="71"/>
      <c r="GD85" s="71"/>
      <c r="GE85" s="71"/>
      <c r="GF85" s="71"/>
      <c r="GG85" s="71"/>
      <c r="GH85" s="71"/>
      <c r="GI85" s="71"/>
      <c r="GJ85" s="71"/>
      <c r="GK85" s="71"/>
      <c r="GL85" s="71"/>
      <c r="GM85" s="71"/>
      <c r="GN85" s="71"/>
      <c r="GO85" s="71"/>
      <c r="GP85" s="71"/>
      <c r="GQ85" s="71"/>
      <c r="GR85" s="71"/>
      <c r="GS85" s="71"/>
      <c r="GT85" s="71"/>
      <c r="GU85" s="71"/>
      <c r="GV85" s="71"/>
      <c r="GW85" s="71"/>
      <c r="GX85" s="71"/>
      <c r="GY85" s="71"/>
      <c r="GZ85" s="71"/>
      <c r="HA85" s="71"/>
      <c r="HB85" s="71"/>
      <c r="HC85" s="71"/>
      <c r="HD85" s="71"/>
      <c r="HE85" s="71"/>
      <c r="HF85" s="71"/>
      <c r="HG85" s="71"/>
      <c r="HH85" s="71"/>
      <c r="HI85" s="71"/>
      <c r="HJ85" s="71"/>
      <c r="HK85" s="71"/>
      <c r="HL85" s="71"/>
    </row>
    <row r="86" spans="1:220" ht="6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3"/>
      <c r="O86" s="73"/>
      <c r="P86" s="73"/>
      <c r="Q86" s="73"/>
      <c r="R86" s="73"/>
      <c r="S86" s="73"/>
      <c r="T86" s="73"/>
      <c r="U86" s="74"/>
      <c r="V86" s="74"/>
      <c r="W86" s="74"/>
      <c r="X86" s="74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1"/>
      <c r="DE86" s="71"/>
      <c r="DF86" s="71"/>
      <c r="DG86" s="71"/>
      <c r="DH86" s="71"/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  <c r="EH86" s="71"/>
      <c r="EI86" s="71"/>
      <c r="EJ86" s="71"/>
      <c r="EK86" s="71"/>
      <c r="EL86" s="71"/>
      <c r="EM86" s="71"/>
      <c r="EN86" s="71"/>
      <c r="EO86" s="71"/>
      <c r="EP86" s="71"/>
      <c r="EQ86" s="71"/>
      <c r="ER86" s="71"/>
      <c r="ES86" s="71"/>
      <c r="ET86" s="71"/>
      <c r="EU86" s="71"/>
      <c r="EV86" s="71"/>
      <c r="EW86" s="71"/>
      <c r="EX86" s="71"/>
      <c r="EY86" s="71"/>
      <c r="EZ86" s="71"/>
      <c r="FA86" s="71"/>
      <c r="FB86" s="71"/>
      <c r="FC86" s="71"/>
      <c r="FD86" s="71"/>
      <c r="FE86" s="71"/>
      <c r="FF86" s="71"/>
      <c r="FG86" s="71"/>
      <c r="FH86" s="71"/>
      <c r="FI86" s="71"/>
      <c r="FJ86" s="71"/>
      <c r="FK86" s="71"/>
      <c r="FL86" s="71"/>
      <c r="FM86" s="71"/>
      <c r="FN86" s="71"/>
      <c r="FO86" s="71"/>
      <c r="FP86" s="71"/>
      <c r="FQ86" s="71"/>
      <c r="FR86" s="71"/>
      <c r="FS86" s="71"/>
      <c r="FT86" s="71"/>
      <c r="FU86" s="71"/>
      <c r="FV86" s="71"/>
      <c r="FW86" s="71"/>
      <c r="FX86" s="71"/>
      <c r="FY86" s="71"/>
      <c r="FZ86" s="71"/>
      <c r="GA86" s="71"/>
      <c r="GB86" s="71"/>
      <c r="GC86" s="71"/>
      <c r="GD86" s="71"/>
      <c r="GE86" s="71"/>
      <c r="GF86" s="71"/>
      <c r="GG86" s="71"/>
      <c r="GH86" s="71"/>
      <c r="GI86" s="71"/>
      <c r="GJ86" s="71"/>
      <c r="GK86" s="71"/>
      <c r="GL86" s="71"/>
      <c r="GM86" s="71"/>
      <c r="GN86" s="71"/>
      <c r="GO86" s="71"/>
      <c r="GP86" s="71"/>
      <c r="GQ86" s="71"/>
      <c r="GR86" s="71"/>
      <c r="GS86" s="71"/>
      <c r="GT86" s="71"/>
      <c r="GU86" s="71"/>
      <c r="GV86" s="71"/>
      <c r="GW86" s="71"/>
      <c r="GX86" s="71"/>
      <c r="GY86" s="71"/>
      <c r="GZ86" s="71"/>
      <c r="HA86" s="71"/>
      <c r="HB86" s="71"/>
      <c r="HC86" s="71"/>
      <c r="HD86" s="71"/>
      <c r="HE86" s="71"/>
      <c r="HF86" s="71"/>
      <c r="HG86" s="71"/>
      <c r="HH86" s="71"/>
      <c r="HI86" s="71"/>
      <c r="HJ86" s="71"/>
      <c r="HK86" s="71"/>
      <c r="HL86" s="71"/>
    </row>
    <row r="87" spans="1:220" ht="6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3"/>
      <c r="O87" s="73"/>
      <c r="P87" s="73"/>
      <c r="Q87" s="73"/>
      <c r="R87" s="73"/>
      <c r="S87" s="73"/>
      <c r="T87" s="73"/>
      <c r="U87" s="74"/>
      <c r="V87" s="74"/>
      <c r="W87" s="74"/>
      <c r="X87" s="74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1"/>
      <c r="EJ87" s="71"/>
      <c r="EK87" s="71"/>
      <c r="EL87" s="71"/>
      <c r="EM87" s="71"/>
      <c r="EN87" s="71"/>
      <c r="EO87" s="71"/>
      <c r="EP87" s="71"/>
      <c r="EQ87" s="71"/>
      <c r="ER87" s="71"/>
      <c r="ES87" s="71"/>
      <c r="ET87" s="71"/>
      <c r="EU87" s="71"/>
      <c r="EV87" s="71"/>
      <c r="EW87" s="71"/>
      <c r="EX87" s="71"/>
      <c r="EY87" s="71"/>
      <c r="EZ87" s="71"/>
      <c r="FA87" s="71"/>
      <c r="FB87" s="71"/>
      <c r="FC87" s="71"/>
      <c r="FD87" s="71"/>
      <c r="FE87" s="71"/>
      <c r="FF87" s="71"/>
      <c r="FG87" s="71"/>
      <c r="FH87" s="71"/>
      <c r="FI87" s="71"/>
      <c r="FJ87" s="71"/>
      <c r="FK87" s="71"/>
      <c r="FL87" s="71"/>
      <c r="FM87" s="71"/>
      <c r="FN87" s="71"/>
      <c r="FO87" s="71"/>
      <c r="FP87" s="71"/>
      <c r="FQ87" s="71"/>
      <c r="FR87" s="71"/>
      <c r="FS87" s="71"/>
      <c r="FT87" s="71"/>
      <c r="FU87" s="71"/>
      <c r="FV87" s="71"/>
      <c r="FW87" s="71"/>
      <c r="FX87" s="71"/>
      <c r="FY87" s="71"/>
      <c r="FZ87" s="71"/>
      <c r="GA87" s="71"/>
      <c r="GB87" s="71"/>
      <c r="GC87" s="71"/>
      <c r="GD87" s="71"/>
      <c r="GE87" s="71"/>
      <c r="GF87" s="71"/>
      <c r="GG87" s="71"/>
      <c r="GH87" s="71"/>
      <c r="GI87" s="71"/>
      <c r="GJ87" s="71"/>
      <c r="GK87" s="71"/>
      <c r="GL87" s="71"/>
      <c r="GM87" s="71"/>
      <c r="GN87" s="71"/>
      <c r="GO87" s="71"/>
      <c r="GP87" s="71"/>
      <c r="GQ87" s="71"/>
      <c r="GR87" s="71"/>
      <c r="GS87" s="71"/>
      <c r="GT87" s="71"/>
      <c r="GU87" s="71"/>
      <c r="GV87" s="71"/>
      <c r="GW87" s="71"/>
      <c r="GX87" s="71"/>
      <c r="GY87" s="71"/>
      <c r="GZ87" s="71"/>
      <c r="HA87" s="71"/>
      <c r="HB87" s="71"/>
      <c r="HC87" s="71"/>
      <c r="HD87" s="71"/>
      <c r="HE87" s="71"/>
      <c r="HF87" s="71"/>
      <c r="HG87" s="71"/>
      <c r="HH87" s="71"/>
      <c r="HI87" s="71"/>
      <c r="HJ87" s="71"/>
      <c r="HK87" s="71"/>
      <c r="HL87" s="71"/>
    </row>
    <row r="88" spans="1:220" ht="6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3"/>
      <c r="O88" s="73"/>
      <c r="P88" s="73"/>
      <c r="Q88" s="73"/>
      <c r="R88" s="73"/>
      <c r="S88" s="73"/>
      <c r="T88" s="73"/>
      <c r="U88" s="74"/>
      <c r="V88" s="74"/>
      <c r="W88" s="74"/>
      <c r="X88" s="74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1"/>
      <c r="DE88" s="71"/>
      <c r="DF88" s="71"/>
      <c r="DG88" s="71"/>
      <c r="DH88" s="71"/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1"/>
      <c r="EJ88" s="71"/>
      <c r="EK88" s="71"/>
      <c r="EL88" s="71"/>
      <c r="EM88" s="71"/>
      <c r="EN88" s="71"/>
      <c r="EO88" s="71"/>
      <c r="EP88" s="71"/>
      <c r="EQ88" s="71"/>
      <c r="ER88" s="71"/>
      <c r="ES88" s="71"/>
      <c r="ET88" s="71"/>
      <c r="EU88" s="71"/>
      <c r="EV88" s="71"/>
      <c r="EW88" s="71"/>
      <c r="EX88" s="71"/>
      <c r="EY88" s="71"/>
      <c r="EZ88" s="71"/>
      <c r="FA88" s="71"/>
      <c r="FB88" s="71"/>
      <c r="FC88" s="71"/>
      <c r="FD88" s="71"/>
      <c r="FE88" s="71"/>
      <c r="FF88" s="71"/>
      <c r="FG88" s="71"/>
      <c r="FH88" s="71"/>
      <c r="FI88" s="71"/>
      <c r="FJ88" s="71"/>
      <c r="FK88" s="71"/>
      <c r="FL88" s="71"/>
      <c r="FM88" s="71"/>
      <c r="FN88" s="71"/>
      <c r="FO88" s="71"/>
      <c r="FP88" s="71"/>
      <c r="FQ88" s="71"/>
      <c r="FR88" s="71"/>
      <c r="FS88" s="71"/>
      <c r="FT88" s="71"/>
      <c r="FU88" s="71"/>
      <c r="FV88" s="71"/>
      <c r="FW88" s="71"/>
      <c r="FX88" s="71"/>
      <c r="FY88" s="71"/>
      <c r="FZ88" s="71"/>
      <c r="GA88" s="71"/>
      <c r="GB88" s="71"/>
      <c r="GC88" s="71"/>
      <c r="GD88" s="71"/>
      <c r="GE88" s="71"/>
      <c r="GF88" s="71"/>
      <c r="GG88" s="71"/>
      <c r="GH88" s="71"/>
      <c r="GI88" s="71"/>
      <c r="GJ88" s="71"/>
      <c r="GK88" s="71"/>
      <c r="GL88" s="71"/>
      <c r="GM88" s="71"/>
      <c r="GN88" s="71"/>
      <c r="GO88" s="71"/>
      <c r="GP88" s="71"/>
      <c r="GQ88" s="71"/>
      <c r="GR88" s="71"/>
      <c r="GS88" s="71"/>
      <c r="GT88" s="71"/>
      <c r="GU88" s="71"/>
      <c r="GV88" s="71"/>
      <c r="GW88" s="71"/>
      <c r="GX88" s="71"/>
      <c r="GY88" s="71"/>
      <c r="GZ88" s="71"/>
      <c r="HA88" s="71"/>
      <c r="HB88" s="71"/>
      <c r="HC88" s="71"/>
      <c r="HD88" s="71"/>
      <c r="HE88" s="71"/>
      <c r="HF88" s="71"/>
      <c r="HG88" s="71"/>
      <c r="HH88" s="71"/>
      <c r="HI88" s="71"/>
      <c r="HJ88" s="71"/>
      <c r="HK88" s="71"/>
      <c r="HL88" s="71"/>
    </row>
    <row r="89" spans="1:220" ht="6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3"/>
      <c r="O89" s="73"/>
      <c r="P89" s="73"/>
      <c r="Q89" s="73"/>
      <c r="R89" s="73"/>
      <c r="S89" s="73"/>
      <c r="T89" s="73"/>
      <c r="U89" s="74"/>
      <c r="V89" s="74"/>
      <c r="W89" s="74"/>
      <c r="X89" s="74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1"/>
      <c r="EJ89" s="71"/>
      <c r="EK89" s="71"/>
      <c r="EL89" s="71"/>
      <c r="EM89" s="71"/>
      <c r="EN89" s="71"/>
      <c r="EO89" s="71"/>
      <c r="EP89" s="71"/>
      <c r="EQ89" s="71"/>
      <c r="ER89" s="71"/>
      <c r="ES89" s="71"/>
      <c r="ET89" s="71"/>
      <c r="EU89" s="71"/>
      <c r="EV89" s="71"/>
      <c r="EW89" s="71"/>
      <c r="EX89" s="71"/>
      <c r="EY89" s="71"/>
      <c r="EZ89" s="71"/>
      <c r="FA89" s="71"/>
      <c r="FB89" s="71"/>
      <c r="FC89" s="71"/>
      <c r="FD89" s="71"/>
      <c r="FE89" s="71"/>
      <c r="FF89" s="71"/>
      <c r="FG89" s="71"/>
      <c r="FH89" s="71"/>
      <c r="FI89" s="71"/>
      <c r="FJ89" s="71"/>
      <c r="FK89" s="71"/>
      <c r="FL89" s="71"/>
      <c r="FM89" s="71"/>
      <c r="FN89" s="71"/>
      <c r="FO89" s="71"/>
      <c r="FP89" s="71"/>
      <c r="FQ89" s="71"/>
      <c r="FR89" s="71"/>
      <c r="FS89" s="71"/>
      <c r="FT89" s="71"/>
      <c r="FU89" s="71"/>
      <c r="FV89" s="71"/>
      <c r="FW89" s="71"/>
      <c r="FX89" s="71"/>
      <c r="FY89" s="71"/>
      <c r="FZ89" s="71"/>
      <c r="GA89" s="71"/>
      <c r="GB89" s="71"/>
      <c r="GC89" s="71"/>
      <c r="GD89" s="71"/>
      <c r="GE89" s="71"/>
      <c r="GF89" s="71"/>
      <c r="GG89" s="71"/>
      <c r="GH89" s="71"/>
      <c r="GI89" s="71"/>
      <c r="GJ89" s="71"/>
      <c r="GK89" s="71"/>
      <c r="GL89" s="71"/>
      <c r="GM89" s="71"/>
      <c r="GN89" s="71"/>
      <c r="GO89" s="71"/>
      <c r="GP89" s="71"/>
      <c r="GQ89" s="71"/>
      <c r="GR89" s="71"/>
      <c r="GS89" s="71"/>
      <c r="GT89" s="71"/>
      <c r="GU89" s="71"/>
      <c r="GV89" s="71"/>
      <c r="GW89" s="71"/>
      <c r="GX89" s="71"/>
      <c r="GY89" s="71"/>
      <c r="GZ89" s="71"/>
      <c r="HA89" s="71"/>
      <c r="HB89" s="71"/>
      <c r="HC89" s="71"/>
      <c r="HD89" s="71"/>
      <c r="HE89" s="71"/>
      <c r="HF89" s="71"/>
      <c r="HG89" s="71"/>
      <c r="HH89" s="71"/>
      <c r="HI89" s="71"/>
      <c r="HJ89" s="71"/>
      <c r="HK89" s="71"/>
      <c r="HL89" s="71"/>
    </row>
    <row r="90" spans="1:220" ht="6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3"/>
      <c r="O90" s="73"/>
      <c r="P90" s="73"/>
      <c r="Q90" s="73"/>
      <c r="R90" s="73"/>
      <c r="S90" s="73"/>
      <c r="T90" s="73"/>
      <c r="U90" s="74"/>
      <c r="V90" s="74"/>
      <c r="W90" s="74"/>
      <c r="X90" s="74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71"/>
      <c r="DC90" s="71"/>
      <c r="DD90" s="71"/>
      <c r="DE90" s="71"/>
      <c r="DF90" s="71"/>
      <c r="DG90" s="71"/>
      <c r="DH90" s="71"/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  <c r="EH90" s="71"/>
      <c r="EI90" s="71"/>
      <c r="EJ90" s="71"/>
      <c r="EK90" s="71"/>
      <c r="EL90" s="71"/>
      <c r="EM90" s="71"/>
      <c r="EN90" s="71"/>
      <c r="EO90" s="71"/>
      <c r="EP90" s="71"/>
      <c r="EQ90" s="71"/>
      <c r="ER90" s="71"/>
      <c r="ES90" s="71"/>
      <c r="ET90" s="71"/>
      <c r="EU90" s="71"/>
      <c r="EV90" s="71"/>
      <c r="EW90" s="71"/>
      <c r="EX90" s="71"/>
      <c r="EY90" s="71"/>
      <c r="EZ90" s="71"/>
      <c r="FA90" s="71"/>
      <c r="FB90" s="71"/>
      <c r="FC90" s="71"/>
      <c r="FD90" s="71"/>
      <c r="FE90" s="71"/>
      <c r="FF90" s="71"/>
      <c r="FG90" s="71"/>
      <c r="FH90" s="71"/>
      <c r="FI90" s="71"/>
      <c r="FJ90" s="71"/>
      <c r="FK90" s="71"/>
      <c r="FL90" s="71"/>
      <c r="FM90" s="71"/>
      <c r="FN90" s="71"/>
      <c r="FO90" s="71"/>
      <c r="FP90" s="71"/>
      <c r="FQ90" s="71"/>
      <c r="FR90" s="71"/>
      <c r="FS90" s="71"/>
      <c r="FT90" s="71"/>
      <c r="FU90" s="71"/>
      <c r="FV90" s="71"/>
      <c r="FW90" s="71"/>
      <c r="FX90" s="71"/>
      <c r="FY90" s="71"/>
      <c r="FZ90" s="71"/>
      <c r="GA90" s="71"/>
      <c r="GB90" s="71"/>
      <c r="GC90" s="71"/>
      <c r="GD90" s="71"/>
      <c r="GE90" s="71"/>
      <c r="GF90" s="71"/>
      <c r="GG90" s="71"/>
      <c r="GH90" s="71"/>
      <c r="GI90" s="71"/>
      <c r="GJ90" s="71"/>
      <c r="GK90" s="71"/>
      <c r="GL90" s="71"/>
      <c r="GM90" s="71"/>
      <c r="GN90" s="71"/>
      <c r="GO90" s="71"/>
      <c r="GP90" s="71"/>
      <c r="GQ90" s="71"/>
      <c r="GR90" s="71"/>
      <c r="GS90" s="71"/>
      <c r="GT90" s="71"/>
      <c r="GU90" s="71"/>
      <c r="GV90" s="71"/>
      <c r="GW90" s="71"/>
      <c r="GX90" s="71"/>
      <c r="GY90" s="71"/>
      <c r="GZ90" s="71"/>
      <c r="HA90" s="71"/>
      <c r="HB90" s="71"/>
      <c r="HC90" s="71"/>
      <c r="HD90" s="71"/>
      <c r="HE90" s="71"/>
      <c r="HF90" s="71"/>
      <c r="HG90" s="71"/>
      <c r="HH90" s="71"/>
      <c r="HI90" s="71"/>
      <c r="HJ90" s="71"/>
      <c r="HK90" s="71"/>
      <c r="HL90" s="71"/>
    </row>
    <row r="91" spans="1:220" ht="6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3"/>
      <c r="O91" s="73"/>
      <c r="P91" s="73"/>
      <c r="Q91" s="73"/>
      <c r="R91" s="73"/>
      <c r="S91" s="73"/>
      <c r="T91" s="73"/>
      <c r="U91" s="74"/>
      <c r="V91" s="74"/>
      <c r="W91" s="74"/>
      <c r="X91" s="74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1"/>
      <c r="EJ91" s="71"/>
      <c r="EK91" s="71"/>
      <c r="EL91" s="71"/>
      <c r="EM91" s="71"/>
      <c r="EN91" s="71"/>
      <c r="EO91" s="71"/>
      <c r="EP91" s="71"/>
      <c r="EQ91" s="71"/>
      <c r="ER91" s="71"/>
      <c r="ES91" s="71"/>
      <c r="ET91" s="71"/>
      <c r="EU91" s="71"/>
      <c r="EV91" s="71"/>
      <c r="EW91" s="71"/>
      <c r="EX91" s="71"/>
      <c r="EY91" s="71"/>
      <c r="EZ91" s="71"/>
      <c r="FA91" s="71"/>
      <c r="FB91" s="71"/>
      <c r="FC91" s="71"/>
      <c r="FD91" s="71"/>
      <c r="FE91" s="71"/>
      <c r="FF91" s="71"/>
      <c r="FG91" s="71"/>
      <c r="FH91" s="71"/>
      <c r="FI91" s="71"/>
      <c r="FJ91" s="71"/>
      <c r="FK91" s="71"/>
      <c r="FL91" s="71"/>
      <c r="FM91" s="71"/>
      <c r="FN91" s="71"/>
      <c r="FO91" s="71"/>
      <c r="FP91" s="71"/>
      <c r="FQ91" s="71"/>
      <c r="FR91" s="71"/>
      <c r="FS91" s="71"/>
      <c r="FT91" s="71"/>
      <c r="FU91" s="71"/>
      <c r="FV91" s="71"/>
      <c r="FW91" s="71"/>
      <c r="FX91" s="71"/>
      <c r="FY91" s="71"/>
      <c r="FZ91" s="71"/>
      <c r="GA91" s="71"/>
      <c r="GB91" s="71"/>
      <c r="GC91" s="71"/>
      <c r="GD91" s="71"/>
      <c r="GE91" s="71"/>
      <c r="GF91" s="71"/>
      <c r="GG91" s="71"/>
      <c r="GH91" s="71"/>
      <c r="GI91" s="71"/>
      <c r="GJ91" s="71"/>
      <c r="GK91" s="71"/>
      <c r="GL91" s="71"/>
      <c r="GM91" s="71"/>
      <c r="GN91" s="71"/>
      <c r="GO91" s="71"/>
      <c r="GP91" s="71"/>
      <c r="GQ91" s="71"/>
      <c r="GR91" s="71"/>
      <c r="GS91" s="71"/>
      <c r="GT91" s="71"/>
      <c r="GU91" s="71"/>
      <c r="GV91" s="71"/>
      <c r="GW91" s="71"/>
      <c r="GX91" s="71"/>
      <c r="GY91" s="71"/>
      <c r="GZ91" s="71"/>
      <c r="HA91" s="71"/>
      <c r="HB91" s="71"/>
      <c r="HC91" s="71"/>
      <c r="HD91" s="71"/>
      <c r="HE91" s="71"/>
      <c r="HF91" s="71"/>
      <c r="HG91" s="71"/>
      <c r="HH91" s="71"/>
      <c r="HI91" s="71"/>
      <c r="HJ91" s="71"/>
      <c r="HK91" s="71"/>
      <c r="HL91" s="71"/>
    </row>
    <row r="92" spans="1:220" ht="6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3"/>
      <c r="O92" s="73"/>
      <c r="P92" s="73"/>
      <c r="Q92" s="73"/>
      <c r="R92" s="73"/>
      <c r="S92" s="73"/>
      <c r="T92" s="73"/>
      <c r="U92" s="74"/>
      <c r="V92" s="74"/>
      <c r="W92" s="74"/>
      <c r="X92" s="74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71"/>
      <c r="DC92" s="71"/>
      <c r="DD92" s="71"/>
      <c r="DE92" s="71"/>
      <c r="DF92" s="71"/>
      <c r="DG92" s="71"/>
      <c r="DH92" s="71"/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  <c r="EH92" s="71"/>
      <c r="EI92" s="71"/>
      <c r="EJ92" s="71"/>
      <c r="EK92" s="71"/>
      <c r="EL92" s="71"/>
      <c r="EM92" s="71"/>
      <c r="EN92" s="71"/>
      <c r="EO92" s="71"/>
      <c r="EP92" s="71"/>
      <c r="EQ92" s="71"/>
      <c r="ER92" s="71"/>
      <c r="ES92" s="71"/>
      <c r="ET92" s="71"/>
      <c r="EU92" s="71"/>
      <c r="EV92" s="71"/>
      <c r="EW92" s="71"/>
      <c r="EX92" s="71"/>
      <c r="EY92" s="71"/>
      <c r="EZ92" s="71"/>
      <c r="FA92" s="71"/>
      <c r="FB92" s="71"/>
      <c r="FC92" s="71"/>
      <c r="FD92" s="71"/>
      <c r="FE92" s="71"/>
      <c r="FF92" s="71"/>
      <c r="FG92" s="71"/>
      <c r="FH92" s="71"/>
      <c r="FI92" s="71"/>
      <c r="FJ92" s="71"/>
      <c r="FK92" s="71"/>
      <c r="FL92" s="71"/>
      <c r="FM92" s="71"/>
      <c r="FN92" s="71"/>
      <c r="FO92" s="71"/>
      <c r="FP92" s="71"/>
      <c r="FQ92" s="71"/>
      <c r="FR92" s="71"/>
      <c r="FS92" s="71"/>
      <c r="FT92" s="71"/>
      <c r="FU92" s="71"/>
      <c r="FV92" s="71"/>
      <c r="FW92" s="71"/>
      <c r="FX92" s="71"/>
      <c r="FY92" s="71"/>
      <c r="FZ92" s="71"/>
      <c r="GA92" s="71"/>
      <c r="GB92" s="71"/>
      <c r="GC92" s="71"/>
      <c r="GD92" s="71"/>
      <c r="GE92" s="71"/>
      <c r="GF92" s="71"/>
      <c r="GG92" s="71"/>
      <c r="GH92" s="71"/>
      <c r="GI92" s="71"/>
      <c r="GJ92" s="71"/>
      <c r="GK92" s="71"/>
      <c r="GL92" s="71"/>
      <c r="GM92" s="71"/>
      <c r="GN92" s="71"/>
      <c r="GO92" s="71"/>
      <c r="GP92" s="71"/>
      <c r="GQ92" s="71"/>
      <c r="GR92" s="71"/>
      <c r="GS92" s="71"/>
      <c r="GT92" s="71"/>
      <c r="GU92" s="71"/>
      <c r="GV92" s="71"/>
      <c r="GW92" s="71"/>
      <c r="GX92" s="71"/>
      <c r="GY92" s="71"/>
      <c r="GZ92" s="71"/>
      <c r="HA92" s="71"/>
      <c r="HB92" s="71"/>
      <c r="HC92" s="71"/>
      <c r="HD92" s="71"/>
      <c r="HE92" s="71"/>
      <c r="HF92" s="71"/>
      <c r="HG92" s="71"/>
      <c r="HH92" s="71"/>
      <c r="HI92" s="71"/>
      <c r="HJ92" s="71"/>
      <c r="HK92" s="71"/>
      <c r="HL92" s="71"/>
    </row>
    <row r="93" spans="1:220" ht="6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71"/>
      <c r="DC93" s="71"/>
      <c r="DD93" s="71"/>
      <c r="DE93" s="71"/>
      <c r="DF93" s="71"/>
      <c r="DG93" s="71"/>
      <c r="DH93" s="71"/>
      <c r="DI93" s="71"/>
      <c r="DJ93" s="71"/>
      <c r="DK93" s="71"/>
      <c r="DL93" s="71"/>
      <c r="DM93" s="71"/>
      <c r="DN93" s="71"/>
      <c r="DO93" s="71"/>
      <c r="DP93" s="71"/>
      <c r="DQ93" s="71"/>
      <c r="DR93" s="71"/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  <c r="EH93" s="71"/>
      <c r="EI93" s="71"/>
      <c r="EJ93" s="71"/>
      <c r="EK93" s="71"/>
      <c r="EL93" s="71"/>
      <c r="EM93" s="71"/>
      <c r="EN93" s="71"/>
      <c r="EO93" s="71"/>
      <c r="EP93" s="71"/>
      <c r="EQ93" s="71"/>
      <c r="ER93" s="71"/>
      <c r="ES93" s="71"/>
      <c r="ET93" s="71"/>
      <c r="EU93" s="71"/>
      <c r="EV93" s="71"/>
      <c r="EW93" s="71"/>
      <c r="EX93" s="71"/>
      <c r="EY93" s="71"/>
      <c r="EZ93" s="71"/>
      <c r="FA93" s="71"/>
      <c r="FB93" s="71"/>
      <c r="FC93" s="71"/>
      <c r="FD93" s="71"/>
      <c r="FE93" s="71"/>
      <c r="FF93" s="71"/>
      <c r="FG93" s="71"/>
      <c r="FH93" s="71"/>
      <c r="FI93" s="71"/>
      <c r="FJ93" s="71"/>
      <c r="FK93" s="71"/>
      <c r="FL93" s="71"/>
      <c r="FM93" s="71"/>
      <c r="FN93" s="71"/>
      <c r="FO93" s="71"/>
      <c r="FP93" s="71"/>
      <c r="FQ93" s="71"/>
      <c r="FR93" s="71"/>
      <c r="FS93" s="71"/>
      <c r="FT93" s="71"/>
      <c r="FU93" s="71"/>
      <c r="FV93" s="71"/>
      <c r="FW93" s="71"/>
      <c r="FX93" s="71"/>
      <c r="FY93" s="71"/>
      <c r="FZ93" s="71"/>
      <c r="GA93" s="71"/>
      <c r="GB93" s="71"/>
      <c r="GC93" s="71"/>
      <c r="GD93" s="71"/>
      <c r="GE93" s="71"/>
      <c r="GF93" s="71"/>
      <c r="GG93" s="71"/>
      <c r="GH93" s="71"/>
      <c r="GI93" s="71"/>
      <c r="GJ93" s="71"/>
      <c r="GK93" s="71"/>
      <c r="GL93" s="71"/>
      <c r="GM93" s="71"/>
      <c r="GN93" s="71"/>
      <c r="GO93" s="71"/>
      <c r="GP93" s="71"/>
      <c r="GQ93" s="71"/>
      <c r="GR93" s="71"/>
      <c r="GS93" s="71"/>
      <c r="GT93" s="71"/>
      <c r="GU93" s="71"/>
      <c r="GV93" s="71"/>
      <c r="GW93" s="71"/>
      <c r="GX93" s="71"/>
      <c r="GY93" s="71"/>
      <c r="GZ93" s="71"/>
      <c r="HA93" s="71"/>
      <c r="HB93" s="71"/>
      <c r="HC93" s="71"/>
      <c r="HD93" s="71"/>
      <c r="HE93" s="71"/>
      <c r="HF93" s="71"/>
      <c r="HG93" s="71"/>
      <c r="HH93" s="71"/>
      <c r="HI93" s="71"/>
      <c r="HJ93" s="71"/>
      <c r="HK93" s="71"/>
      <c r="HL93" s="71"/>
    </row>
    <row r="94" spans="1:220" ht="6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71"/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71"/>
      <c r="DC94" s="71"/>
      <c r="DD94" s="71"/>
      <c r="DE94" s="71"/>
      <c r="DF94" s="71"/>
      <c r="DG94" s="71"/>
      <c r="DH94" s="71"/>
      <c r="DI94" s="71"/>
      <c r="DJ94" s="71"/>
      <c r="DK94" s="71"/>
      <c r="DL94" s="71"/>
      <c r="DM94" s="71"/>
      <c r="DN94" s="71"/>
      <c r="DO94" s="71"/>
      <c r="DP94" s="71"/>
      <c r="DQ94" s="71"/>
      <c r="DR94" s="71"/>
      <c r="DS94" s="71"/>
      <c r="DT94" s="71"/>
      <c r="DU94" s="71"/>
      <c r="DV94" s="71"/>
      <c r="DW94" s="71"/>
      <c r="DX94" s="71"/>
      <c r="DY94" s="71"/>
      <c r="DZ94" s="71"/>
      <c r="EA94" s="71"/>
      <c r="EB94" s="71"/>
      <c r="EC94" s="71"/>
      <c r="ED94" s="71"/>
      <c r="EE94" s="71"/>
      <c r="EF94" s="71"/>
      <c r="EG94" s="71"/>
      <c r="EH94" s="71"/>
      <c r="EI94" s="71"/>
      <c r="EJ94" s="71"/>
      <c r="EK94" s="71"/>
      <c r="EL94" s="71"/>
      <c r="EM94" s="71"/>
      <c r="EN94" s="71"/>
      <c r="EO94" s="71"/>
      <c r="EP94" s="71"/>
      <c r="EQ94" s="71"/>
      <c r="ER94" s="71"/>
      <c r="ES94" s="71"/>
      <c r="ET94" s="71"/>
      <c r="EU94" s="71"/>
      <c r="EV94" s="71"/>
      <c r="EW94" s="71"/>
      <c r="EX94" s="71"/>
      <c r="EY94" s="71"/>
      <c r="EZ94" s="71"/>
      <c r="FA94" s="71"/>
      <c r="FB94" s="71"/>
      <c r="FC94" s="71"/>
      <c r="FD94" s="71"/>
      <c r="FE94" s="71"/>
      <c r="FF94" s="71"/>
      <c r="FG94" s="71"/>
      <c r="FH94" s="71"/>
      <c r="FI94" s="71"/>
      <c r="FJ94" s="71"/>
      <c r="FK94" s="71"/>
      <c r="FL94" s="71"/>
      <c r="FM94" s="71"/>
      <c r="FN94" s="71"/>
      <c r="FO94" s="71"/>
      <c r="FP94" s="71"/>
      <c r="FQ94" s="71"/>
      <c r="FR94" s="71"/>
      <c r="FS94" s="71"/>
      <c r="FT94" s="71"/>
      <c r="FU94" s="71"/>
      <c r="FV94" s="71"/>
      <c r="FW94" s="71"/>
      <c r="FX94" s="71"/>
      <c r="FY94" s="71"/>
      <c r="FZ94" s="71"/>
      <c r="GA94" s="71"/>
      <c r="GB94" s="71"/>
      <c r="GC94" s="71"/>
      <c r="GD94" s="71"/>
      <c r="GE94" s="71"/>
      <c r="GF94" s="71"/>
      <c r="GG94" s="71"/>
      <c r="GH94" s="71"/>
      <c r="GI94" s="71"/>
      <c r="GJ94" s="71"/>
      <c r="GK94" s="71"/>
      <c r="GL94" s="71"/>
      <c r="GM94" s="71"/>
      <c r="GN94" s="71"/>
      <c r="GO94" s="71"/>
      <c r="GP94" s="71"/>
      <c r="GQ94" s="71"/>
      <c r="GR94" s="71"/>
      <c r="GS94" s="71"/>
      <c r="GT94" s="71"/>
      <c r="GU94" s="71"/>
      <c r="GV94" s="71"/>
      <c r="GW94" s="71"/>
      <c r="GX94" s="71"/>
      <c r="GY94" s="71"/>
      <c r="GZ94" s="71"/>
      <c r="HA94" s="71"/>
      <c r="HB94" s="71"/>
      <c r="HC94" s="71"/>
      <c r="HD94" s="71"/>
      <c r="HE94" s="71"/>
      <c r="HF94" s="71"/>
      <c r="HG94" s="71"/>
      <c r="HH94" s="71"/>
      <c r="HI94" s="71"/>
      <c r="HJ94" s="71"/>
      <c r="HK94" s="71"/>
      <c r="HL94" s="71"/>
    </row>
    <row r="95" spans="1:220" ht="6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71"/>
      <c r="CQ95" s="71"/>
      <c r="CR95" s="71"/>
      <c r="CS95" s="71"/>
      <c r="CT95" s="71"/>
      <c r="CU95" s="71"/>
      <c r="CV95" s="71"/>
      <c r="CW95" s="71"/>
      <c r="CX95" s="71"/>
      <c r="CY95" s="71"/>
      <c r="CZ95" s="71"/>
      <c r="DA95" s="71"/>
      <c r="DB95" s="71"/>
      <c r="DC95" s="71"/>
      <c r="DD95" s="71"/>
      <c r="DE95" s="71"/>
      <c r="DF95" s="71"/>
      <c r="DG95" s="71"/>
      <c r="DH95" s="71"/>
      <c r="DI95" s="71"/>
      <c r="DJ95" s="71"/>
      <c r="DK95" s="71"/>
      <c r="DL95" s="71"/>
      <c r="DM95" s="71"/>
      <c r="DN95" s="71"/>
      <c r="DO95" s="71"/>
      <c r="DP95" s="71"/>
      <c r="DQ95" s="71"/>
      <c r="DR95" s="71"/>
      <c r="DS95" s="71"/>
      <c r="DT95" s="71"/>
      <c r="DU95" s="71"/>
      <c r="DV95" s="71"/>
      <c r="DW95" s="71"/>
      <c r="DX95" s="71"/>
      <c r="DY95" s="71"/>
      <c r="DZ95" s="71"/>
      <c r="EA95" s="71"/>
      <c r="EB95" s="71"/>
      <c r="EC95" s="71"/>
      <c r="ED95" s="71"/>
      <c r="EE95" s="71"/>
      <c r="EF95" s="71"/>
      <c r="EG95" s="71"/>
      <c r="EH95" s="71"/>
      <c r="EI95" s="71"/>
      <c r="EJ95" s="71"/>
      <c r="EK95" s="71"/>
      <c r="EL95" s="71"/>
      <c r="EM95" s="71"/>
      <c r="EN95" s="71"/>
      <c r="EO95" s="71"/>
      <c r="EP95" s="71"/>
      <c r="EQ95" s="71"/>
      <c r="ER95" s="71"/>
      <c r="ES95" s="71"/>
      <c r="ET95" s="71"/>
      <c r="EU95" s="71"/>
      <c r="EV95" s="71"/>
      <c r="EW95" s="71"/>
      <c r="EX95" s="71"/>
      <c r="EY95" s="71"/>
      <c r="EZ95" s="71"/>
      <c r="FA95" s="71"/>
      <c r="FB95" s="71"/>
      <c r="FC95" s="71"/>
      <c r="FD95" s="71"/>
      <c r="FE95" s="71"/>
      <c r="FF95" s="71"/>
      <c r="FG95" s="71"/>
      <c r="FH95" s="71"/>
      <c r="FI95" s="71"/>
      <c r="FJ95" s="71"/>
      <c r="FK95" s="71"/>
      <c r="FL95" s="71"/>
      <c r="FM95" s="71"/>
      <c r="FN95" s="71"/>
      <c r="FO95" s="71"/>
      <c r="FP95" s="71"/>
      <c r="FQ95" s="71"/>
      <c r="FR95" s="71"/>
      <c r="FS95" s="71"/>
      <c r="FT95" s="71"/>
      <c r="FU95" s="71"/>
      <c r="FV95" s="71"/>
      <c r="FW95" s="71"/>
      <c r="FX95" s="71"/>
      <c r="FY95" s="71"/>
      <c r="FZ95" s="71"/>
      <c r="GA95" s="71"/>
      <c r="GB95" s="71"/>
      <c r="GC95" s="71"/>
      <c r="GD95" s="71"/>
      <c r="GE95" s="71"/>
      <c r="GF95" s="71"/>
      <c r="GG95" s="71"/>
      <c r="GH95" s="71"/>
      <c r="GI95" s="71"/>
      <c r="GJ95" s="71"/>
      <c r="GK95" s="71"/>
      <c r="GL95" s="71"/>
      <c r="GM95" s="71"/>
      <c r="GN95" s="71"/>
      <c r="GO95" s="71"/>
      <c r="GP95" s="71"/>
      <c r="GQ95" s="71"/>
      <c r="GR95" s="71"/>
      <c r="GS95" s="71"/>
      <c r="GT95" s="71"/>
      <c r="GU95" s="71"/>
      <c r="GV95" s="71"/>
      <c r="GW95" s="71"/>
      <c r="GX95" s="71"/>
      <c r="GY95" s="71"/>
      <c r="GZ95" s="71"/>
      <c r="HA95" s="71"/>
      <c r="HB95" s="71"/>
      <c r="HC95" s="71"/>
      <c r="HD95" s="71"/>
      <c r="HE95" s="71"/>
      <c r="HF95" s="71"/>
      <c r="HG95" s="71"/>
      <c r="HH95" s="71"/>
      <c r="HI95" s="71"/>
      <c r="HJ95" s="71"/>
      <c r="HK95" s="71"/>
      <c r="HL95" s="71"/>
    </row>
    <row r="96" spans="1:220" ht="6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/>
      <c r="CP96" s="71"/>
      <c r="CQ96" s="71"/>
      <c r="CR96" s="71"/>
      <c r="CS96" s="71"/>
      <c r="CT96" s="71"/>
      <c r="CU96" s="71"/>
      <c r="CV96" s="71"/>
      <c r="CW96" s="71"/>
      <c r="CX96" s="71"/>
      <c r="CY96" s="71"/>
      <c r="CZ96" s="71"/>
      <c r="DA96" s="71"/>
      <c r="DB96" s="71"/>
      <c r="DC96" s="71"/>
      <c r="DD96" s="71"/>
      <c r="DE96" s="71"/>
      <c r="DF96" s="71"/>
      <c r="DG96" s="71"/>
      <c r="DH96" s="71"/>
      <c r="DI96" s="71"/>
      <c r="DJ96" s="71"/>
      <c r="DK96" s="71"/>
      <c r="DL96" s="71"/>
      <c r="DM96" s="71"/>
      <c r="DN96" s="71"/>
      <c r="DO96" s="71"/>
      <c r="DP96" s="71"/>
      <c r="DQ96" s="71"/>
      <c r="DR96" s="71"/>
      <c r="DS96" s="71"/>
      <c r="DT96" s="71"/>
      <c r="DU96" s="71"/>
      <c r="DV96" s="71"/>
      <c r="DW96" s="71"/>
      <c r="DX96" s="71"/>
      <c r="DY96" s="71"/>
      <c r="DZ96" s="71"/>
      <c r="EA96" s="71"/>
      <c r="EB96" s="71"/>
      <c r="EC96" s="71"/>
      <c r="ED96" s="71"/>
      <c r="EE96" s="71"/>
      <c r="EF96" s="71"/>
      <c r="EG96" s="71"/>
      <c r="EH96" s="71"/>
      <c r="EI96" s="71"/>
      <c r="EJ96" s="71"/>
      <c r="EK96" s="71"/>
      <c r="EL96" s="71"/>
      <c r="EM96" s="71"/>
      <c r="EN96" s="71"/>
      <c r="EO96" s="71"/>
      <c r="EP96" s="71"/>
      <c r="EQ96" s="71"/>
      <c r="ER96" s="71"/>
      <c r="ES96" s="71"/>
      <c r="ET96" s="71"/>
      <c r="EU96" s="71"/>
      <c r="EV96" s="71"/>
      <c r="EW96" s="71"/>
      <c r="EX96" s="71"/>
      <c r="EY96" s="71"/>
      <c r="EZ96" s="71"/>
      <c r="FA96" s="71"/>
      <c r="FB96" s="71"/>
      <c r="FC96" s="71"/>
      <c r="FD96" s="71"/>
      <c r="FE96" s="71"/>
      <c r="FF96" s="71"/>
      <c r="FG96" s="71"/>
      <c r="FH96" s="71"/>
      <c r="FI96" s="71"/>
      <c r="FJ96" s="71"/>
      <c r="FK96" s="71"/>
      <c r="FL96" s="71"/>
      <c r="FM96" s="71"/>
      <c r="FN96" s="71"/>
      <c r="FO96" s="71"/>
      <c r="FP96" s="71"/>
      <c r="FQ96" s="71"/>
      <c r="FR96" s="71"/>
      <c r="FS96" s="71"/>
      <c r="FT96" s="71"/>
      <c r="FU96" s="71"/>
      <c r="FV96" s="71"/>
      <c r="FW96" s="71"/>
      <c r="FX96" s="71"/>
      <c r="FY96" s="71"/>
      <c r="FZ96" s="71"/>
      <c r="GA96" s="71"/>
      <c r="GB96" s="71"/>
      <c r="GC96" s="71"/>
      <c r="GD96" s="71"/>
      <c r="GE96" s="71"/>
      <c r="GF96" s="71"/>
      <c r="GG96" s="71"/>
      <c r="GH96" s="71"/>
      <c r="GI96" s="71"/>
      <c r="GJ96" s="71"/>
      <c r="GK96" s="71"/>
      <c r="GL96" s="71"/>
      <c r="GM96" s="71"/>
      <c r="GN96" s="71"/>
      <c r="GO96" s="71"/>
      <c r="GP96" s="71"/>
      <c r="GQ96" s="71"/>
      <c r="GR96" s="71"/>
      <c r="GS96" s="71"/>
      <c r="GT96" s="71"/>
      <c r="GU96" s="71"/>
      <c r="GV96" s="71"/>
      <c r="GW96" s="71"/>
      <c r="GX96" s="71"/>
      <c r="GY96" s="71"/>
      <c r="GZ96" s="71"/>
      <c r="HA96" s="71"/>
      <c r="HB96" s="71"/>
      <c r="HC96" s="71"/>
      <c r="HD96" s="71"/>
      <c r="HE96" s="71"/>
      <c r="HF96" s="71"/>
      <c r="HG96" s="71"/>
      <c r="HH96" s="71"/>
      <c r="HI96" s="71"/>
      <c r="HJ96" s="71"/>
      <c r="HK96" s="71"/>
      <c r="HL96" s="71"/>
    </row>
    <row r="97" spans="1:220" ht="6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1"/>
      <c r="CK97" s="71"/>
      <c r="CL97" s="71"/>
      <c r="CM97" s="71"/>
      <c r="CN97" s="71"/>
      <c r="CO97" s="71"/>
      <c r="CP97" s="71"/>
      <c r="CQ97" s="71"/>
      <c r="CR97" s="71"/>
      <c r="CS97" s="71"/>
      <c r="CT97" s="71"/>
      <c r="CU97" s="71"/>
      <c r="CV97" s="71"/>
      <c r="CW97" s="71"/>
      <c r="CX97" s="71"/>
      <c r="CY97" s="71"/>
      <c r="CZ97" s="71"/>
      <c r="DA97" s="71"/>
      <c r="DB97" s="71"/>
      <c r="DC97" s="71"/>
      <c r="DD97" s="71"/>
      <c r="DE97" s="71"/>
      <c r="DF97" s="71"/>
      <c r="DG97" s="71"/>
      <c r="DH97" s="71"/>
      <c r="DI97" s="71"/>
      <c r="DJ97" s="71"/>
      <c r="DK97" s="71"/>
      <c r="DL97" s="71"/>
      <c r="DM97" s="71"/>
      <c r="DN97" s="71"/>
      <c r="DO97" s="71"/>
      <c r="DP97" s="71"/>
      <c r="DQ97" s="71"/>
      <c r="DR97" s="71"/>
      <c r="DS97" s="71"/>
      <c r="DT97" s="71"/>
      <c r="DU97" s="71"/>
      <c r="DV97" s="71"/>
      <c r="DW97" s="71"/>
      <c r="DX97" s="71"/>
      <c r="DY97" s="71"/>
      <c r="DZ97" s="71"/>
      <c r="EA97" s="71"/>
      <c r="EB97" s="71"/>
      <c r="EC97" s="71"/>
      <c r="ED97" s="71"/>
      <c r="EE97" s="71"/>
      <c r="EF97" s="71"/>
      <c r="EG97" s="71"/>
      <c r="EH97" s="71"/>
      <c r="EI97" s="71"/>
      <c r="EJ97" s="71"/>
      <c r="EK97" s="71"/>
      <c r="EL97" s="71"/>
      <c r="EM97" s="71"/>
      <c r="EN97" s="71"/>
      <c r="EO97" s="71"/>
      <c r="EP97" s="71"/>
      <c r="EQ97" s="71"/>
      <c r="ER97" s="71"/>
      <c r="ES97" s="71"/>
      <c r="ET97" s="71"/>
      <c r="EU97" s="71"/>
      <c r="EV97" s="71"/>
      <c r="EW97" s="71"/>
      <c r="EX97" s="71"/>
      <c r="EY97" s="71"/>
      <c r="EZ97" s="71"/>
      <c r="FA97" s="71"/>
      <c r="FB97" s="71"/>
      <c r="FC97" s="71"/>
      <c r="FD97" s="71"/>
      <c r="FE97" s="71"/>
      <c r="FF97" s="71"/>
      <c r="FG97" s="71"/>
      <c r="FH97" s="71"/>
      <c r="FI97" s="71"/>
      <c r="FJ97" s="71"/>
      <c r="FK97" s="71"/>
      <c r="FL97" s="71"/>
      <c r="FM97" s="71"/>
      <c r="FN97" s="71"/>
      <c r="FO97" s="71"/>
      <c r="FP97" s="71"/>
      <c r="FQ97" s="71"/>
      <c r="FR97" s="71"/>
      <c r="FS97" s="71"/>
      <c r="FT97" s="71"/>
      <c r="FU97" s="71"/>
      <c r="FV97" s="71"/>
      <c r="FW97" s="71"/>
      <c r="FX97" s="71"/>
      <c r="FY97" s="71"/>
      <c r="FZ97" s="71"/>
      <c r="GA97" s="71"/>
      <c r="GB97" s="71"/>
      <c r="GC97" s="71"/>
      <c r="GD97" s="71"/>
      <c r="GE97" s="71"/>
      <c r="GF97" s="71"/>
      <c r="GG97" s="71"/>
      <c r="GH97" s="71"/>
      <c r="GI97" s="71"/>
      <c r="GJ97" s="71"/>
      <c r="GK97" s="71"/>
      <c r="GL97" s="71"/>
      <c r="GM97" s="71"/>
      <c r="GN97" s="71"/>
      <c r="GO97" s="71"/>
      <c r="GP97" s="71"/>
      <c r="GQ97" s="71"/>
      <c r="GR97" s="71"/>
      <c r="GS97" s="71"/>
      <c r="GT97" s="71"/>
      <c r="GU97" s="71"/>
      <c r="GV97" s="71"/>
      <c r="GW97" s="71"/>
      <c r="GX97" s="71"/>
      <c r="GY97" s="71"/>
      <c r="GZ97" s="71"/>
      <c r="HA97" s="71"/>
      <c r="HB97" s="71"/>
      <c r="HC97" s="71"/>
      <c r="HD97" s="71"/>
      <c r="HE97" s="71"/>
      <c r="HF97" s="71"/>
      <c r="HG97" s="71"/>
      <c r="HH97" s="71"/>
      <c r="HI97" s="71"/>
      <c r="HJ97" s="71"/>
      <c r="HK97" s="71"/>
      <c r="HL97" s="71"/>
    </row>
    <row r="98" spans="1:220" ht="6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1"/>
      <c r="CK98" s="71"/>
      <c r="CL98" s="71"/>
      <c r="CM98" s="71"/>
      <c r="CN98" s="71"/>
      <c r="CO98" s="71"/>
      <c r="CP98" s="71"/>
      <c r="CQ98" s="71"/>
      <c r="CR98" s="71"/>
      <c r="CS98" s="71"/>
      <c r="CT98" s="71"/>
      <c r="CU98" s="71"/>
      <c r="CV98" s="71"/>
      <c r="CW98" s="71"/>
      <c r="CX98" s="71"/>
      <c r="CY98" s="71"/>
      <c r="CZ98" s="71"/>
      <c r="DA98" s="71"/>
      <c r="DB98" s="71"/>
      <c r="DC98" s="71"/>
      <c r="DD98" s="71"/>
      <c r="DE98" s="71"/>
      <c r="DF98" s="71"/>
      <c r="DG98" s="71"/>
      <c r="DH98" s="71"/>
      <c r="DI98" s="71"/>
      <c r="DJ98" s="71"/>
      <c r="DK98" s="71"/>
      <c r="DL98" s="71"/>
      <c r="DM98" s="71"/>
      <c r="DN98" s="71"/>
      <c r="DO98" s="71"/>
      <c r="DP98" s="71"/>
      <c r="DQ98" s="71"/>
      <c r="DR98" s="71"/>
      <c r="DS98" s="71"/>
      <c r="DT98" s="71"/>
      <c r="DU98" s="71"/>
      <c r="DV98" s="71"/>
      <c r="DW98" s="71"/>
      <c r="DX98" s="71"/>
      <c r="DY98" s="71"/>
      <c r="DZ98" s="71"/>
      <c r="EA98" s="71"/>
      <c r="EB98" s="71"/>
      <c r="EC98" s="71"/>
      <c r="ED98" s="71"/>
      <c r="EE98" s="71"/>
      <c r="EF98" s="71"/>
      <c r="EG98" s="71"/>
      <c r="EH98" s="71"/>
      <c r="EI98" s="71"/>
      <c r="EJ98" s="71"/>
      <c r="EK98" s="71"/>
      <c r="EL98" s="71"/>
      <c r="EM98" s="71"/>
      <c r="EN98" s="71"/>
      <c r="EO98" s="71"/>
      <c r="EP98" s="71"/>
      <c r="EQ98" s="71"/>
      <c r="ER98" s="71"/>
      <c r="ES98" s="71"/>
      <c r="ET98" s="71"/>
      <c r="EU98" s="71"/>
      <c r="EV98" s="71"/>
      <c r="EW98" s="71"/>
      <c r="EX98" s="71"/>
      <c r="EY98" s="71"/>
      <c r="EZ98" s="71"/>
      <c r="FA98" s="71"/>
      <c r="FB98" s="71"/>
      <c r="FC98" s="71"/>
      <c r="FD98" s="71"/>
      <c r="FE98" s="71"/>
      <c r="FF98" s="71"/>
      <c r="FG98" s="71"/>
      <c r="FH98" s="71"/>
      <c r="FI98" s="71"/>
      <c r="FJ98" s="71"/>
      <c r="FK98" s="71"/>
      <c r="FL98" s="71"/>
      <c r="FM98" s="71"/>
      <c r="FN98" s="71"/>
      <c r="FO98" s="71"/>
      <c r="FP98" s="71"/>
      <c r="FQ98" s="71"/>
      <c r="FR98" s="71"/>
      <c r="FS98" s="71"/>
      <c r="FT98" s="71"/>
      <c r="FU98" s="71"/>
      <c r="FV98" s="71"/>
      <c r="FW98" s="71"/>
      <c r="FX98" s="71"/>
      <c r="FY98" s="71"/>
      <c r="FZ98" s="71"/>
      <c r="GA98" s="71"/>
      <c r="GB98" s="71"/>
      <c r="GC98" s="71"/>
      <c r="GD98" s="71"/>
      <c r="GE98" s="71"/>
      <c r="GF98" s="71"/>
      <c r="GG98" s="71"/>
      <c r="GH98" s="71"/>
      <c r="GI98" s="71"/>
      <c r="GJ98" s="71"/>
      <c r="GK98" s="71"/>
      <c r="GL98" s="71"/>
      <c r="GM98" s="71"/>
      <c r="GN98" s="71"/>
      <c r="GO98" s="71"/>
      <c r="GP98" s="71"/>
      <c r="GQ98" s="71"/>
      <c r="GR98" s="71"/>
      <c r="GS98" s="71"/>
      <c r="GT98" s="71"/>
      <c r="GU98" s="71"/>
      <c r="GV98" s="71"/>
      <c r="GW98" s="71"/>
      <c r="GX98" s="71"/>
      <c r="GY98" s="71"/>
      <c r="GZ98" s="71"/>
      <c r="HA98" s="71"/>
      <c r="HB98" s="71"/>
      <c r="HC98" s="71"/>
      <c r="HD98" s="71"/>
      <c r="HE98" s="71"/>
      <c r="HF98" s="71"/>
      <c r="HG98" s="71"/>
      <c r="HH98" s="71"/>
      <c r="HI98" s="71"/>
      <c r="HJ98" s="71"/>
      <c r="HK98" s="71"/>
      <c r="HL98" s="71"/>
    </row>
    <row r="99" spans="1:220" ht="6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  <c r="CP99" s="71"/>
      <c r="CQ99" s="71"/>
      <c r="CR99" s="71"/>
      <c r="CS99" s="71"/>
      <c r="CT99" s="71"/>
      <c r="CU99" s="71"/>
      <c r="CV99" s="71"/>
      <c r="CW99" s="71"/>
      <c r="CX99" s="71"/>
      <c r="CY99" s="71"/>
      <c r="CZ99" s="71"/>
      <c r="DA99" s="71"/>
      <c r="DB99" s="71"/>
      <c r="DC99" s="71"/>
      <c r="DD99" s="71"/>
      <c r="DE99" s="71"/>
      <c r="DF99" s="71"/>
      <c r="DG99" s="71"/>
      <c r="DH99" s="71"/>
      <c r="DI99" s="71"/>
      <c r="DJ99" s="71"/>
      <c r="DK99" s="71"/>
      <c r="DL99" s="71"/>
      <c r="DM99" s="71"/>
      <c r="DN99" s="71"/>
      <c r="DO99" s="71"/>
      <c r="DP99" s="71"/>
      <c r="DQ99" s="71"/>
      <c r="DR99" s="71"/>
      <c r="DS99" s="71"/>
      <c r="DT99" s="71"/>
      <c r="DU99" s="71"/>
      <c r="DV99" s="71"/>
      <c r="DW99" s="71"/>
      <c r="DX99" s="71"/>
      <c r="DY99" s="71"/>
      <c r="DZ99" s="71"/>
      <c r="EA99" s="71"/>
      <c r="EB99" s="71"/>
      <c r="EC99" s="71"/>
      <c r="ED99" s="71"/>
      <c r="EE99" s="71"/>
      <c r="EF99" s="71"/>
      <c r="EG99" s="71"/>
      <c r="EH99" s="71"/>
      <c r="EI99" s="71"/>
      <c r="EJ99" s="71"/>
      <c r="EK99" s="71"/>
      <c r="EL99" s="71"/>
      <c r="EM99" s="71"/>
      <c r="EN99" s="71"/>
      <c r="EO99" s="71"/>
      <c r="EP99" s="71"/>
      <c r="EQ99" s="71"/>
      <c r="ER99" s="71"/>
      <c r="ES99" s="71"/>
      <c r="ET99" s="71"/>
      <c r="EU99" s="71"/>
      <c r="EV99" s="71"/>
      <c r="EW99" s="71"/>
      <c r="EX99" s="71"/>
      <c r="EY99" s="71"/>
      <c r="EZ99" s="71"/>
      <c r="FA99" s="71"/>
      <c r="FB99" s="71"/>
      <c r="FC99" s="71"/>
      <c r="FD99" s="71"/>
      <c r="FE99" s="71"/>
      <c r="FF99" s="71"/>
      <c r="FG99" s="71"/>
      <c r="FH99" s="71"/>
      <c r="FI99" s="71"/>
      <c r="FJ99" s="71"/>
      <c r="FK99" s="71"/>
      <c r="FL99" s="71"/>
      <c r="FM99" s="71"/>
      <c r="FN99" s="71"/>
      <c r="FO99" s="71"/>
      <c r="FP99" s="71"/>
      <c r="FQ99" s="71"/>
      <c r="FR99" s="71"/>
      <c r="FS99" s="71"/>
      <c r="FT99" s="71"/>
      <c r="FU99" s="71"/>
      <c r="FV99" s="71"/>
      <c r="FW99" s="71"/>
      <c r="FX99" s="71"/>
      <c r="FY99" s="71"/>
      <c r="FZ99" s="71"/>
      <c r="GA99" s="71"/>
      <c r="GB99" s="71"/>
      <c r="GC99" s="71"/>
      <c r="GD99" s="71"/>
      <c r="GE99" s="71"/>
      <c r="GF99" s="71"/>
      <c r="GG99" s="71"/>
      <c r="GH99" s="71"/>
      <c r="GI99" s="71"/>
      <c r="GJ99" s="71"/>
      <c r="GK99" s="71"/>
      <c r="GL99" s="71"/>
      <c r="GM99" s="71"/>
      <c r="GN99" s="71"/>
      <c r="GO99" s="71"/>
      <c r="GP99" s="71"/>
      <c r="GQ99" s="71"/>
      <c r="GR99" s="71"/>
      <c r="GS99" s="71"/>
      <c r="GT99" s="71"/>
      <c r="GU99" s="71"/>
      <c r="GV99" s="71"/>
      <c r="GW99" s="71"/>
      <c r="GX99" s="71"/>
      <c r="GY99" s="71"/>
      <c r="GZ99" s="71"/>
      <c r="HA99" s="71"/>
      <c r="HB99" s="71"/>
      <c r="HC99" s="71"/>
      <c r="HD99" s="71"/>
      <c r="HE99" s="71"/>
      <c r="HF99" s="71"/>
      <c r="HG99" s="71"/>
      <c r="HH99" s="71"/>
      <c r="HI99" s="71"/>
      <c r="HJ99" s="71"/>
      <c r="HK99" s="71"/>
      <c r="HL99" s="71"/>
    </row>
    <row r="100" spans="1:220" ht="6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  <c r="CP100" s="71"/>
      <c r="CQ100" s="71"/>
      <c r="CR100" s="71"/>
      <c r="CS100" s="71"/>
      <c r="CT100" s="71"/>
      <c r="CU100" s="71"/>
      <c r="CV100" s="71"/>
      <c r="CW100" s="71"/>
      <c r="CX100" s="71"/>
      <c r="CY100" s="71"/>
      <c r="CZ100" s="71"/>
      <c r="DA100" s="71"/>
      <c r="DB100" s="71"/>
      <c r="DC100" s="71"/>
      <c r="DD100" s="71"/>
      <c r="DE100" s="71"/>
      <c r="DF100" s="71"/>
      <c r="DG100" s="71"/>
      <c r="DH100" s="71"/>
      <c r="DI100" s="71"/>
      <c r="DJ100" s="71"/>
      <c r="DK100" s="71"/>
      <c r="DL100" s="71"/>
      <c r="DM100" s="71"/>
      <c r="DN100" s="71"/>
      <c r="DO100" s="71"/>
      <c r="DP100" s="71"/>
      <c r="DQ100" s="71"/>
      <c r="DR100" s="71"/>
      <c r="DS100" s="71"/>
      <c r="DT100" s="71"/>
      <c r="DU100" s="71"/>
      <c r="DV100" s="71"/>
      <c r="DW100" s="71"/>
      <c r="DX100" s="71"/>
      <c r="DY100" s="71"/>
      <c r="DZ100" s="71"/>
      <c r="EA100" s="71"/>
      <c r="EB100" s="71"/>
      <c r="EC100" s="71"/>
      <c r="ED100" s="71"/>
      <c r="EE100" s="71"/>
      <c r="EF100" s="71"/>
      <c r="EG100" s="71"/>
      <c r="EH100" s="71"/>
      <c r="EI100" s="71"/>
      <c r="EJ100" s="71"/>
      <c r="EK100" s="71"/>
      <c r="EL100" s="71"/>
      <c r="EM100" s="71"/>
      <c r="EN100" s="71"/>
      <c r="EO100" s="71"/>
      <c r="EP100" s="71"/>
      <c r="EQ100" s="71"/>
      <c r="ER100" s="71"/>
      <c r="ES100" s="71"/>
      <c r="ET100" s="71"/>
      <c r="EU100" s="71"/>
      <c r="EV100" s="71"/>
      <c r="EW100" s="71"/>
      <c r="EX100" s="71"/>
      <c r="EY100" s="71"/>
      <c r="EZ100" s="71"/>
      <c r="FA100" s="71"/>
      <c r="FB100" s="71"/>
      <c r="FC100" s="71"/>
      <c r="FD100" s="71"/>
      <c r="FE100" s="71"/>
      <c r="FF100" s="71"/>
      <c r="FG100" s="71"/>
      <c r="FH100" s="71"/>
      <c r="FI100" s="71"/>
      <c r="FJ100" s="71"/>
      <c r="FK100" s="71"/>
      <c r="FL100" s="71"/>
      <c r="FM100" s="71"/>
      <c r="FN100" s="71"/>
      <c r="FO100" s="71"/>
      <c r="FP100" s="71"/>
      <c r="FQ100" s="71"/>
      <c r="FR100" s="71"/>
      <c r="FS100" s="71"/>
      <c r="FT100" s="71"/>
      <c r="FU100" s="71"/>
      <c r="FV100" s="71"/>
      <c r="FW100" s="71"/>
      <c r="FX100" s="71"/>
      <c r="FY100" s="71"/>
      <c r="FZ100" s="71"/>
      <c r="GA100" s="71"/>
      <c r="GB100" s="71"/>
      <c r="GC100" s="71"/>
      <c r="GD100" s="71"/>
      <c r="GE100" s="71"/>
      <c r="GF100" s="71"/>
      <c r="GG100" s="71"/>
      <c r="GH100" s="71"/>
      <c r="GI100" s="71"/>
      <c r="GJ100" s="71"/>
      <c r="GK100" s="71"/>
      <c r="GL100" s="71"/>
      <c r="GM100" s="71"/>
      <c r="GN100" s="71"/>
      <c r="GO100" s="71"/>
      <c r="GP100" s="71"/>
      <c r="GQ100" s="71"/>
      <c r="GR100" s="71"/>
      <c r="GS100" s="71"/>
      <c r="GT100" s="71"/>
      <c r="GU100" s="71"/>
      <c r="GV100" s="71"/>
      <c r="GW100" s="71"/>
      <c r="GX100" s="71"/>
      <c r="GY100" s="71"/>
      <c r="GZ100" s="71"/>
      <c r="HA100" s="71"/>
      <c r="HB100" s="71"/>
      <c r="HC100" s="71"/>
      <c r="HD100" s="71"/>
      <c r="HE100" s="71"/>
      <c r="HF100" s="71"/>
      <c r="HG100" s="71"/>
      <c r="HH100" s="71"/>
      <c r="HI100" s="71"/>
      <c r="HJ100" s="71"/>
      <c r="HK100" s="71"/>
      <c r="HL100" s="71"/>
    </row>
    <row r="101" spans="1:220" ht="6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  <c r="BX101" s="71"/>
      <c r="BY101" s="71"/>
      <c r="BZ101" s="71"/>
      <c r="CA101" s="71"/>
      <c r="CB101" s="71"/>
      <c r="CC101" s="71"/>
      <c r="CD101" s="71"/>
      <c r="CE101" s="71"/>
      <c r="CF101" s="71"/>
      <c r="CG101" s="71"/>
      <c r="CH101" s="71"/>
      <c r="CI101" s="71"/>
      <c r="CJ101" s="71"/>
      <c r="CK101" s="71"/>
      <c r="CL101" s="71"/>
      <c r="CM101" s="71"/>
      <c r="CN101" s="71"/>
      <c r="CO101" s="71"/>
      <c r="CP101" s="71"/>
      <c r="CQ101" s="71"/>
      <c r="CR101" s="71"/>
      <c r="CS101" s="71"/>
      <c r="CT101" s="71"/>
      <c r="CU101" s="71"/>
      <c r="CV101" s="71"/>
      <c r="CW101" s="71"/>
      <c r="CX101" s="71"/>
      <c r="CY101" s="71"/>
      <c r="CZ101" s="71"/>
      <c r="DA101" s="71"/>
      <c r="DB101" s="71"/>
      <c r="DC101" s="71"/>
      <c r="DD101" s="71"/>
      <c r="DE101" s="71"/>
      <c r="DF101" s="71"/>
      <c r="DG101" s="71"/>
      <c r="DH101" s="71"/>
      <c r="DI101" s="71"/>
      <c r="DJ101" s="71"/>
      <c r="DK101" s="71"/>
      <c r="DL101" s="71"/>
      <c r="DM101" s="71"/>
      <c r="DN101" s="71"/>
      <c r="DO101" s="71"/>
      <c r="DP101" s="71"/>
      <c r="DQ101" s="71"/>
      <c r="DR101" s="71"/>
      <c r="DS101" s="71"/>
      <c r="DT101" s="71"/>
      <c r="DU101" s="71"/>
      <c r="DV101" s="71"/>
      <c r="DW101" s="71"/>
      <c r="DX101" s="71"/>
      <c r="DY101" s="71"/>
      <c r="DZ101" s="71"/>
      <c r="EA101" s="71"/>
      <c r="EB101" s="71"/>
      <c r="EC101" s="71"/>
      <c r="ED101" s="71"/>
      <c r="EE101" s="71"/>
      <c r="EF101" s="71"/>
      <c r="EG101" s="71"/>
      <c r="EH101" s="71"/>
      <c r="EI101" s="71"/>
      <c r="EJ101" s="71"/>
      <c r="EK101" s="71"/>
      <c r="EL101" s="71"/>
      <c r="EM101" s="71"/>
      <c r="EN101" s="71"/>
      <c r="EO101" s="71"/>
      <c r="EP101" s="71"/>
      <c r="EQ101" s="71"/>
      <c r="ER101" s="71"/>
      <c r="ES101" s="71"/>
      <c r="ET101" s="71"/>
      <c r="EU101" s="71"/>
      <c r="EV101" s="71"/>
      <c r="EW101" s="71"/>
      <c r="EX101" s="71"/>
      <c r="EY101" s="71"/>
      <c r="EZ101" s="71"/>
      <c r="FA101" s="71"/>
      <c r="FB101" s="71"/>
      <c r="FC101" s="71"/>
      <c r="FD101" s="71"/>
      <c r="FE101" s="71"/>
      <c r="FF101" s="71"/>
      <c r="FG101" s="71"/>
      <c r="FH101" s="71"/>
      <c r="FI101" s="71"/>
      <c r="FJ101" s="71"/>
      <c r="FK101" s="71"/>
      <c r="FL101" s="71"/>
      <c r="FM101" s="71"/>
      <c r="FN101" s="71"/>
      <c r="FO101" s="71"/>
      <c r="FP101" s="71"/>
      <c r="FQ101" s="71"/>
      <c r="FR101" s="71"/>
      <c r="FS101" s="71"/>
      <c r="FT101" s="71"/>
      <c r="FU101" s="71"/>
      <c r="FV101" s="71"/>
      <c r="FW101" s="71"/>
      <c r="FX101" s="71"/>
      <c r="FY101" s="71"/>
      <c r="FZ101" s="71"/>
      <c r="GA101" s="71"/>
      <c r="GB101" s="71"/>
      <c r="GC101" s="71"/>
      <c r="GD101" s="71"/>
      <c r="GE101" s="71"/>
      <c r="GF101" s="71"/>
      <c r="GG101" s="71"/>
      <c r="GH101" s="71"/>
      <c r="GI101" s="71"/>
      <c r="GJ101" s="71"/>
      <c r="GK101" s="71"/>
      <c r="GL101" s="71"/>
      <c r="GM101" s="71"/>
      <c r="GN101" s="71"/>
      <c r="GO101" s="71"/>
      <c r="GP101" s="71"/>
      <c r="GQ101" s="71"/>
      <c r="GR101" s="71"/>
      <c r="GS101" s="71"/>
      <c r="GT101" s="71"/>
      <c r="GU101" s="71"/>
      <c r="GV101" s="71"/>
      <c r="GW101" s="71"/>
      <c r="GX101" s="71"/>
      <c r="GY101" s="71"/>
      <c r="GZ101" s="71"/>
      <c r="HA101" s="71"/>
      <c r="HB101" s="71"/>
      <c r="HC101" s="71"/>
      <c r="HD101" s="71"/>
      <c r="HE101" s="71"/>
      <c r="HF101" s="71"/>
      <c r="HG101" s="71"/>
      <c r="HH101" s="71"/>
      <c r="HI101" s="71"/>
      <c r="HJ101" s="71"/>
      <c r="HK101" s="71"/>
      <c r="HL101" s="71"/>
    </row>
    <row r="102" spans="1:220" ht="6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1"/>
      <c r="CD102" s="71"/>
      <c r="CE102" s="71"/>
      <c r="CF102" s="71"/>
      <c r="CG102" s="71"/>
      <c r="CH102" s="71"/>
      <c r="CI102" s="71"/>
      <c r="CJ102" s="71"/>
      <c r="CK102" s="71"/>
      <c r="CL102" s="71"/>
      <c r="CM102" s="71"/>
      <c r="CN102" s="71"/>
      <c r="CO102" s="71"/>
      <c r="CP102" s="71"/>
      <c r="CQ102" s="71"/>
      <c r="CR102" s="71"/>
      <c r="CS102" s="71"/>
      <c r="CT102" s="71"/>
      <c r="CU102" s="71"/>
      <c r="CV102" s="71"/>
      <c r="CW102" s="71"/>
      <c r="CX102" s="71"/>
      <c r="CY102" s="71"/>
      <c r="CZ102" s="71"/>
      <c r="DA102" s="71"/>
      <c r="DB102" s="71"/>
      <c r="DC102" s="71"/>
      <c r="DD102" s="71"/>
      <c r="DE102" s="71"/>
      <c r="DF102" s="71"/>
      <c r="DG102" s="71"/>
      <c r="DH102" s="71"/>
      <c r="DI102" s="71"/>
      <c r="DJ102" s="71"/>
      <c r="DK102" s="71"/>
      <c r="DL102" s="71"/>
      <c r="DM102" s="71"/>
      <c r="DN102" s="71"/>
      <c r="DO102" s="71"/>
      <c r="DP102" s="71"/>
      <c r="DQ102" s="71"/>
      <c r="DR102" s="71"/>
      <c r="DS102" s="71"/>
      <c r="DT102" s="71"/>
      <c r="DU102" s="71"/>
      <c r="DV102" s="71"/>
      <c r="DW102" s="71"/>
      <c r="DX102" s="71"/>
      <c r="DY102" s="71"/>
      <c r="DZ102" s="71"/>
      <c r="EA102" s="71"/>
      <c r="EB102" s="71"/>
      <c r="EC102" s="71"/>
      <c r="ED102" s="71"/>
      <c r="EE102" s="71"/>
      <c r="EF102" s="71"/>
      <c r="EG102" s="71"/>
      <c r="EH102" s="71"/>
      <c r="EI102" s="71"/>
      <c r="EJ102" s="71"/>
      <c r="EK102" s="71"/>
      <c r="EL102" s="71"/>
      <c r="EM102" s="71"/>
      <c r="EN102" s="71"/>
      <c r="EO102" s="71"/>
      <c r="EP102" s="71"/>
      <c r="EQ102" s="71"/>
      <c r="ER102" s="71"/>
      <c r="ES102" s="71"/>
      <c r="ET102" s="71"/>
      <c r="EU102" s="71"/>
      <c r="EV102" s="71"/>
      <c r="EW102" s="71"/>
      <c r="EX102" s="71"/>
      <c r="EY102" s="71"/>
      <c r="EZ102" s="71"/>
      <c r="FA102" s="71"/>
      <c r="FB102" s="71"/>
      <c r="FC102" s="71"/>
      <c r="FD102" s="71"/>
      <c r="FE102" s="71"/>
      <c r="FF102" s="71"/>
      <c r="FG102" s="71"/>
      <c r="FH102" s="71"/>
      <c r="FI102" s="71"/>
      <c r="FJ102" s="71"/>
      <c r="FK102" s="71"/>
      <c r="FL102" s="71"/>
      <c r="FM102" s="71"/>
      <c r="FN102" s="71"/>
      <c r="FO102" s="71"/>
      <c r="FP102" s="71"/>
      <c r="FQ102" s="71"/>
      <c r="FR102" s="71"/>
      <c r="FS102" s="71"/>
      <c r="FT102" s="71"/>
      <c r="FU102" s="71"/>
      <c r="FV102" s="71"/>
      <c r="FW102" s="71"/>
      <c r="FX102" s="71"/>
      <c r="FY102" s="71"/>
      <c r="FZ102" s="71"/>
      <c r="GA102" s="71"/>
      <c r="GB102" s="71"/>
      <c r="GC102" s="71"/>
      <c r="GD102" s="71"/>
      <c r="GE102" s="71"/>
      <c r="GF102" s="71"/>
      <c r="GG102" s="71"/>
      <c r="GH102" s="71"/>
      <c r="GI102" s="71"/>
      <c r="GJ102" s="71"/>
      <c r="GK102" s="71"/>
      <c r="GL102" s="71"/>
      <c r="GM102" s="71"/>
      <c r="GN102" s="71"/>
      <c r="GO102" s="71"/>
      <c r="GP102" s="71"/>
      <c r="GQ102" s="71"/>
      <c r="GR102" s="71"/>
      <c r="GS102" s="71"/>
      <c r="GT102" s="71"/>
      <c r="GU102" s="71"/>
      <c r="GV102" s="71"/>
      <c r="GW102" s="71"/>
      <c r="GX102" s="71"/>
      <c r="GY102" s="71"/>
      <c r="GZ102" s="71"/>
      <c r="HA102" s="71"/>
      <c r="HB102" s="71"/>
      <c r="HC102" s="71"/>
      <c r="HD102" s="71"/>
      <c r="HE102" s="71"/>
      <c r="HF102" s="71"/>
      <c r="HG102" s="71"/>
      <c r="HH102" s="71"/>
      <c r="HI102" s="71"/>
      <c r="HJ102" s="71"/>
      <c r="HK102" s="71"/>
      <c r="HL102" s="71"/>
    </row>
    <row r="103" spans="1:220" ht="6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71"/>
      <c r="BM103" s="71"/>
      <c r="BN103" s="71"/>
      <c r="BO103" s="71"/>
      <c r="BP103" s="71"/>
      <c r="BQ103" s="71"/>
      <c r="BR103" s="71"/>
      <c r="BS103" s="71"/>
      <c r="BT103" s="71"/>
      <c r="BU103" s="71"/>
      <c r="BV103" s="71"/>
      <c r="BW103" s="71"/>
      <c r="BX103" s="71"/>
      <c r="BY103" s="71"/>
      <c r="BZ103" s="71"/>
      <c r="CA103" s="71"/>
      <c r="CB103" s="71"/>
      <c r="CC103" s="71"/>
      <c r="CD103" s="71"/>
      <c r="CE103" s="71"/>
      <c r="CF103" s="71"/>
      <c r="CG103" s="71"/>
      <c r="CH103" s="71"/>
      <c r="CI103" s="71"/>
      <c r="CJ103" s="71"/>
      <c r="CK103" s="71"/>
      <c r="CL103" s="71"/>
      <c r="CM103" s="71"/>
      <c r="CN103" s="71"/>
      <c r="CO103" s="71"/>
      <c r="CP103" s="71"/>
      <c r="CQ103" s="71"/>
      <c r="CR103" s="71"/>
      <c r="CS103" s="71"/>
      <c r="CT103" s="71"/>
      <c r="CU103" s="71"/>
      <c r="CV103" s="71"/>
      <c r="CW103" s="71"/>
      <c r="CX103" s="71"/>
      <c r="CY103" s="71"/>
      <c r="CZ103" s="71"/>
      <c r="DA103" s="71"/>
      <c r="DB103" s="71"/>
      <c r="DC103" s="71"/>
      <c r="DD103" s="71"/>
      <c r="DE103" s="71"/>
      <c r="DF103" s="71"/>
      <c r="DG103" s="71"/>
      <c r="DH103" s="71"/>
      <c r="DI103" s="71"/>
      <c r="DJ103" s="71"/>
      <c r="DK103" s="71"/>
      <c r="DL103" s="71"/>
      <c r="DM103" s="71"/>
      <c r="DN103" s="71"/>
      <c r="DO103" s="71"/>
      <c r="DP103" s="71"/>
      <c r="DQ103" s="71"/>
      <c r="DR103" s="71"/>
      <c r="DS103" s="71"/>
      <c r="DT103" s="71"/>
      <c r="DU103" s="71"/>
      <c r="DV103" s="71"/>
      <c r="DW103" s="71"/>
      <c r="DX103" s="71"/>
      <c r="DY103" s="71"/>
      <c r="DZ103" s="71"/>
      <c r="EA103" s="71"/>
      <c r="EB103" s="71"/>
      <c r="EC103" s="71"/>
      <c r="ED103" s="71"/>
      <c r="EE103" s="71"/>
      <c r="EF103" s="71"/>
      <c r="EG103" s="71"/>
      <c r="EH103" s="71"/>
      <c r="EI103" s="71"/>
      <c r="EJ103" s="71"/>
      <c r="EK103" s="71"/>
      <c r="EL103" s="71"/>
      <c r="EM103" s="71"/>
      <c r="EN103" s="71"/>
      <c r="EO103" s="71"/>
      <c r="EP103" s="71"/>
      <c r="EQ103" s="71"/>
      <c r="ER103" s="71"/>
      <c r="ES103" s="71"/>
      <c r="ET103" s="71"/>
      <c r="EU103" s="71"/>
      <c r="EV103" s="71"/>
      <c r="EW103" s="71"/>
      <c r="EX103" s="71"/>
      <c r="EY103" s="71"/>
      <c r="EZ103" s="71"/>
      <c r="FA103" s="71"/>
      <c r="FB103" s="71"/>
      <c r="FC103" s="71"/>
      <c r="FD103" s="71"/>
      <c r="FE103" s="71"/>
      <c r="FF103" s="71"/>
      <c r="FG103" s="71"/>
      <c r="FH103" s="71"/>
      <c r="FI103" s="71"/>
      <c r="FJ103" s="71"/>
      <c r="FK103" s="71"/>
      <c r="FL103" s="71"/>
      <c r="FM103" s="71"/>
      <c r="FN103" s="71"/>
      <c r="FO103" s="71"/>
      <c r="FP103" s="71"/>
      <c r="FQ103" s="71"/>
      <c r="FR103" s="71"/>
      <c r="FS103" s="71"/>
      <c r="FT103" s="71"/>
      <c r="FU103" s="71"/>
      <c r="FV103" s="71"/>
      <c r="FW103" s="71"/>
      <c r="FX103" s="71"/>
      <c r="FY103" s="71"/>
      <c r="FZ103" s="71"/>
      <c r="GA103" s="71"/>
      <c r="GB103" s="71"/>
      <c r="GC103" s="71"/>
      <c r="GD103" s="71"/>
      <c r="GE103" s="71"/>
      <c r="GF103" s="71"/>
      <c r="GG103" s="71"/>
      <c r="GH103" s="71"/>
      <c r="GI103" s="71"/>
      <c r="GJ103" s="71"/>
      <c r="GK103" s="71"/>
      <c r="GL103" s="71"/>
      <c r="GM103" s="71"/>
      <c r="GN103" s="71"/>
      <c r="GO103" s="71"/>
      <c r="GP103" s="71"/>
      <c r="GQ103" s="71"/>
      <c r="GR103" s="71"/>
      <c r="GS103" s="71"/>
      <c r="GT103" s="71"/>
      <c r="GU103" s="71"/>
      <c r="GV103" s="71"/>
      <c r="GW103" s="71"/>
      <c r="GX103" s="71"/>
      <c r="GY103" s="71"/>
      <c r="GZ103" s="71"/>
      <c r="HA103" s="71"/>
      <c r="HB103" s="71"/>
      <c r="HC103" s="71"/>
      <c r="HD103" s="71"/>
      <c r="HE103" s="71"/>
      <c r="HF103" s="71"/>
      <c r="HG103" s="71"/>
      <c r="HH103" s="71"/>
      <c r="HI103" s="71"/>
      <c r="HJ103" s="71"/>
      <c r="HK103" s="71"/>
      <c r="HL103" s="71"/>
    </row>
    <row r="104" spans="1:220" ht="6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71"/>
      <c r="BI104" s="71"/>
      <c r="BJ104" s="71"/>
      <c r="BK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1"/>
      <c r="CA104" s="71"/>
      <c r="CB104" s="71"/>
      <c r="CC104" s="71"/>
      <c r="CD104" s="71"/>
      <c r="CE104" s="71"/>
      <c r="CF104" s="71"/>
      <c r="CG104" s="71"/>
      <c r="CH104" s="71"/>
      <c r="CI104" s="71"/>
      <c r="CJ104" s="71"/>
      <c r="CK104" s="71"/>
      <c r="CL104" s="71"/>
      <c r="CM104" s="71"/>
      <c r="CN104" s="71"/>
      <c r="CO104" s="71"/>
      <c r="CP104" s="71"/>
      <c r="CQ104" s="71"/>
      <c r="CR104" s="71"/>
      <c r="CS104" s="71"/>
      <c r="CT104" s="71"/>
      <c r="CU104" s="71"/>
      <c r="CV104" s="71"/>
      <c r="CW104" s="71"/>
      <c r="CX104" s="71"/>
      <c r="CY104" s="71"/>
      <c r="CZ104" s="71"/>
      <c r="DA104" s="71"/>
      <c r="DB104" s="71"/>
      <c r="DC104" s="71"/>
      <c r="DD104" s="71"/>
      <c r="DE104" s="71"/>
      <c r="DF104" s="71"/>
      <c r="DG104" s="71"/>
      <c r="DH104" s="71"/>
      <c r="DI104" s="71"/>
      <c r="DJ104" s="71"/>
      <c r="DK104" s="71"/>
      <c r="DL104" s="71"/>
      <c r="DM104" s="71"/>
      <c r="DN104" s="71"/>
      <c r="DO104" s="71"/>
      <c r="DP104" s="71"/>
      <c r="DQ104" s="71"/>
      <c r="DR104" s="71"/>
      <c r="DS104" s="71"/>
      <c r="DT104" s="71"/>
      <c r="DU104" s="71"/>
      <c r="DV104" s="71"/>
      <c r="DW104" s="71"/>
      <c r="DX104" s="71"/>
      <c r="DY104" s="71"/>
      <c r="DZ104" s="71"/>
      <c r="EA104" s="71"/>
      <c r="EB104" s="71"/>
      <c r="EC104" s="71"/>
      <c r="ED104" s="71"/>
      <c r="EE104" s="71"/>
      <c r="EF104" s="71"/>
      <c r="EG104" s="71"/>
      <c r="EH104" s="71"/>
      <c r="EI104" s="71"/>
      <c r="EJ104" s="71"/>
      <c r="EK104" s="71"/>
      <c r="EL104" s="71"/>
      <c r="EM104" s="71"/>
      <c r="EN104" s="71"/>
      <c r="EO104" s="71"/>
      <c r="EP104" s="71"/>
      <c r="EQ104" s="71"/>
      <c r="ER104" s="71"/>
      <c r="ES104" s="71"/>
      <c r="ET104" s="71"/>
      <c r="EU104" s="71"/>
      <c r="EV104" s="71"/>
      <c r="EW104" s="71"/>
      <c r="EX104" s="71"/>
      <c r="EY104" s="71"/>
      <c r="EZ104" s="71"/>
      <c r="FA104" s="71"/>
      <c r="FB104" s="71"/>
      <c r="FC104" s="71"/>
      <c r="FD104" s="71"/>
      <c r="FE104" s="71"/>
      <c r="FF104" s="71"/>
      <c r="FG104" s="71"/>
      <c r="FH104" s="71"/>
      <c r="FI104" s="71"/>
      <c r="FJ104" s="71"/>
      <c r="FK104" s="71"/>
      <c r="FL104" s="71"/>
      <c r="FM104" s="71"/>
      <c r="FN104" s="71"/>
      <c r="FO104" s="71"/>
      <c r="FP104" s="71"/>
      <c r="FQ104" s="71"/>
      <c r="FR104" s="71"/>
      <c r="FS104" s="71"/>
      <c r="FT104" s="71"/>
      <c r="FU104" s="71"/>
      <c r="FV104" s="71"/>
      <c r="FW104" s="71"/>
      <c r="FX104" s="71"/>
      <c r="FY104" s="71"/>
      <c r="FZ104" s="71"/>
      <c r="GA104" s="71"/>
      <c r="GB104" s="71"/>
      <c r="GC104" s="71"/>
      <c r="GD104" s="71"/>
      <c r="GE104" s="71"/>
      <c r="GF104" s="71"/>
      <c r="GG104" s="71"/>
      <c r="GH104" s="71"/>
      <c r="GI104" s="71"/>
      <c r="GJ104" s="71"/>
      <c r="GK104" s="71"/>
      <c r="GL104" s="71"/>
      <c r="GM104" s="71"/>
      <c r="GN104" s="71"/>
      <c r="GO104" s="71"/>
      <c r="GP104" s="71"/>
      <c r="GQ104" s="71"/>
      <c r="GR104" s="71"/>
      <c r="GS104" s="71"/>
      <c r="GT104" s="71"/>
      <c r="GU104" s="71"/>
      <c r="GV104" s="71"/>
      <c r="GW104" s="71"/>
      <c r="GX104" s="71"/>
      <c r="GY104" s="71"/>
      <c r="GZ104" s="71"/>
      <c r="HA104" s="71"/>
      <c r="HB104" s="71"/>
      <c r="HC104" s="71"/>
      <c r="HD104" s="71"/>
      <c r="HE104" s="71"/>
      <c r="HF104" s="71"/>
      <c r="HG104" s="71"/>
      <c r="HH104" s="71"/>
      <c r="HI104" s="71"/>
      <c r="HJ104" s="71"/>
      <c r="HK104" s="71"/>
      <c r="HL104" s="71"/>
    </row>
    <row r="105" spans="1:220" ht="6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  <c r="CA105" s="71"/>
      <c r="CB105" s="71"/>
      <c r="CC105" s="71"/>
      <c r="CD105" s="71"/>
      <c r="CE105" s="71"/>
      <c r="CF105" s="71"/>
      <c r="CG105" s="71"/>
      <c r="CH105" s="71"/>
      <c r="CI105" s="71"/>
      <c r="CJ105" s="71"/>
      <c r="CK105" s="71"/>
      <c r="CL105" s="71"/>
      <c r="CM105" s="71"/>
      <c r="CN105" s="71"/>
      <c r="CO105" s="71"/>
      <c r="CP105" s="71"/>
      <c r="CQ105" s="71"/>
      <c r="CR105" s="71"/>
      <c r="CS105" s="71"/>
      <c r="CT105" s="71"/>
      <c r="CU105" s="71"/>
      <c r="CV105" s="71"/>
      <c r="CW105" s="71"/>
      <c r="CX105" s="71"/>
      <c r="CY105" s="71"/>
      <c r="CZ105" s="71"/>
      <c r="DA105" s="71"/>
      <c r="DB105" s="71"/>
      <c r="DC105" s="71"/>
      <c r="DD105" s="71"/>
      <c r="DE105" s="71"/>
      <c r="DF105" s="71"/>
      <c r="DG105" s="71"/>
      <c r="DH105" s="71"/>
      <c r="DI105" s="71"/>
      <c r="DJ105" s="71"/>
      <c r="DK105" s="71"/>
      <c r="DL105" s="71"/>
      <c r="DM105" s="71"/>
      <c r="DN105" s="71"/>
      <c r="DO105" s="71"/>
      <c r="DP105" s="71"/>
      <c r="DQ105" s="71"/>
      <c r="DR105" s="71"/>
      <c r="DS105" s="71"/>
      <c r="DT105" s="71"/>
      <c r="DU105" s="71"/>
      <c r="DV105" s="71"/>
      <c r="DW105" s="71"/>
      <c r="DX105" s="71"/>
      <c r="DY105" s="71"/>
      <c r="DZ105" s="71"/>
      <c r="EA105" s="71"/>
      <c r="EB105" s="71"/>
      <c r="EC105" s="71"/>
      <c r="ED105" s="71"/>
      <c r="EE105" s="71"/>
      <c r="EF105" s="71"/>
      <c r="EG105" s="71"/>
      <c r="EH105" s="71"/>
      <c r="EI105" s="71"/>
      <c r="EJ105" s="71"/>
      <c r="EK105" s="71"/>
      <c r="EL105" s="71"/>
      <c r="EM105" s="71"/>
      <c r="EN105" s="71"/>
      <c r="EO105" s="71"/>
      <c r="EP105" s="71"/>
      <c r="EQ105" s="71"/>
      <c r="ER105" s="71"/>
      <c r="ES105" s="71"/>
      <c r="ET105" s="71"/>
      <c r="EU105" s="71"/>
      <c r="EV105" s="71"/>
      <c r="EW105" s="71"/>
      <c r="EX105" s="71"/>
      <c r="EY105" s="71"/>
      <c r="EZ105" s="71"/>
      <c r="FA105" s="71"/>
      <c r="FB105" s="71"/>
      <c r="FC105" s="71"/>
      <c r="FD105" s="71"/>
      <c r="FE105" s="71"/>
      <c r="FF105" s="71"/>
      <c r="FG105" s="71"/>
      <c r="FH105" s="71"/>
      <c r="FI105" s="71"/>
      <c r="FJ105" s="71"/>
      <c r="FK105" s="71"/>
      <c r="FL105" s="71"/>
      <c r="FM105" s="71"/>
      <c r="FN105" s="71"/>
      <c r="FO105" s="71"/>
      <c r="FP105" s="71"/>
      <c r="FQ105" s="71"/>
      <c r="FR105" s="71"/>
      <c r="FS105" s="71"/>
      <c r="FT105" s="71"/>
      <c r="FU105" s="71"/>
      <c r="FV105" s="71"/>
      <c r="FW105" s="71"/>
      <c r="FX105" s="71"/>
      <c r="FY105" s="71"/>
      <c r="FZ105" s="71"/>
      <c r="GA105" s="71"/>
      <c r="GB105" s="71"/>
      <c r="GC105" s="71"/>
      <c r="GD105" s="71"/>
      <c r="GE105" s="71"/>
      <c r="GF105" s="71"/>
      <c r="GG105" s="71"/>
      <c r="GH105" s="71"/>
      <c r="GI105" s="71"/>
      <c r="GJ105" s="71"/>
      <c r="GK105" s="71"/>
      <c r="GL105" s="71"/>
      <c r="GM105" s="71"/>
      <c r="GN105" s="71"/>
      <c r="GO105" s="71"/>
      <c r="GP105" s="71"/>
      <c r="GQ105" s="71"/>
      <c r="GR105" s="71"/>
      <c r="GS105" s="71"/>
      <c r="GT105" s="71"/>
      <c r="GU105" s="71"/>
      <c r="GV105" s="71"/>
      <c r="GW105" s="71"/>
      <c r="GX105" s="71"/>
      <c r="GY105" s="71"/>
      <c r="GZ105" s="71"/>
      <c r="HA105" s="71"/>
      <c r="HB105" s="71"/>
      <c r="HC105" s="71"/>
      <c r="HD105" s="71"/>
      <c r="HE105" s="71"/>
      <c r="HF105" s="71"/>
      <c r="HG105" s="71"/>
      <c r="HH105" s="71"/>
      <c r="HI105" s="71"/>
      <c r="HJ105" s="71"/>
      <c r="HK105" s="71"/>
      <c r="HL105" s="71"/>
    </row>
    <row r="106" spans="1:220" ht="6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1"/>
      <c r="CG106" s="71"/>
      <c r="CH106" s="71"/>
      <c r="CI106" s="71"/>
      <c r="CJ106" s="71"/>
      <c r="CK106" s="71"/>
      <c r="CL106" s="71"/>
      <c r="CM106" s="71"/>
      <c r="CN106" s="71"/>
      <c r="CO106" s="71"/>
      <c r="CP106" s="71"/>
      <c r="CQ106" s="71"/>
      <c r="CR106" s="71"/>
      <c r="CS106" s="71"/>
      <c r="CT106" s="71"/>
      <c r="CU106" s="71"/>
      <c r="CV106" s="71"/>
      <c r="CW106" s="71"/>
      <c r="CX106" s="71"/>
      <c r="CY106" s="71"/>
      <c r="CZ106" s="71"/>
      <c r="DA106" s="71"/>
      <c r="DB106" s="71"/>
      <c r="DC106" s="71"/>
      <c r="DD106" s="71"/>
      <c r="DE106" s="71"/>
      <c r="DF106" s="71"/>
      <c r="DG106" s="71"/>
      <c r="DH106" s="71"/>
      <c r="DI106" s="71"/>
      <c r="DJ106" s="71"/>
      <c r="DK106" s="71"/>
      <c r="DL106" s="71"/>
      <c r="DM106" s="71"/>
      <c r="DN106" s="71"/>
      <c r="DO106" s="71"/>
      <c r="DP106" s="71"/>
      <c r="DQ106" s="71"/>
      <c r="DR106" s="71"/>
      <c r="DS106" s="71"/>
      <c r="DT106" s="71"/>
      <c r="DU106" s="71"/>
      <c r="DV106" s="71"/>
      <c r="DW106" s="71"/>
      <c r="DX106" s="71"/>
      <c r="DY106" s="71"/>
      <c r="DZ106" s="71"/>
      <c r="EA106" s="71"/>
      <c r="EB106" s="71"/>
      <c r="EC106" s="71"/>
      <c r="ED106" s="71"/>
      <c r="EE106" s="71"/>
      <c r="EF106" s="71"/>
      <c r="EG106" s="71"/>
      <c r="EH106" s="71"/>
      <c r="EI106" s="71"/>
      <c r="EJ106" s="71"/>
      <c r="EK106" s="71"/>
      <c r="EL106" s="71"/>
      <c r="EM106" s="71"/>
      <c r="EN106" s="71"/>
      <c r="EO106" s="71"/>
      <c r="EP106" s="71"/>
      <c r="EQ106" s="71"/>
      <c r="ER106" s="71"/>
      <c r="ES106" s="71"/>
      <c r="ET106" s="71"/>
      <c r="EU106" s="71"/>
      <c r="EV106" s="71"/>
      <c r="EW106" s="71"/>
      <c r="EX106" s="71"/>
      <c r="EY106" s="71"/>
      <c r="EZ106" s="71"/>
      <c r="FA106" s="71"/>
      <c r="FB106" s="71"/>
      <c r="FC106" s="71"/>
      <c r="FD106" s="71"/>
      <c r="FE106" s="71"/>
      <c r="FF106" s="71"/>
      <c r="FG106" s="71"/>
      <c r="FH106" s="71"/>
      <c r="FI106" s="71"/>
      <c r="FJ106" s="71"/>
      <c r="FK106" s="71"/>
      <c r="FL106" s="71"/>
      <c r="FM106" s="71"/>
      <c r="FN106" s="71"/>
      <c r="FO106" s="71"/>
      <c r="FP106" s="71"/>
      <c r="FQ106" s="71"/>
      <c r="FR106" s="71"/>
      <c r="FS106" s="71"/>
      <c r="FT106" s="71"/>
      <c r="FU106" s="71"/>
      <c r="FV106" s="71"/>
      <c r="FW106" s="71"/>
      <c r="FX106" s="71"/>
      <c r="FY106" s="71"/>
      <c r="FZ106" s="71"/>
      <c r="GA106" s="71"/>
      <c r="GB106" s="71"/>
      <c r="GC106" s="71"/>
      <c r="GD106" s="71"/>
      <c r="GE106" s="71"/>
      <c r="GF106" s="71"/>
      <c r="GG106" s="71"/>
      <c r="GH106" s="71"/>
      <c r="GI106" s="71"/>
      <c r="GJ106" s="71"/>
      <c r="GK106" s="71"/>
      <c r="GL106" s="71"/>
      <c r="GM106" s="71"/>
      <c r="GN106" s="71"/>
      <c r="GO106" s="71"/>
      <c r="GP106" s="71"/>
      <c r="GQ106" s="71"/>
      <c r="GR106" s="71"/>
      <c r="GS106" s="71"/>
      <c r="GT106" s="71"/>
      <c r="GU106" s="71"/>
      <c r="GV106" s="71"/>
      <c r="GW106" s="71"/>
      <c r="GX106" s="71"/>
      <c r="GY106" s="71"/>
      <c r="GZ106" s="71"/>
      <c r="HA106" s="71"/>
      <c r="HB106" s="71"/>
      <c r="HC106" s="71"/>
      <c r="HD106" s="71"/>
      <c r="HE106" s="71"/>
      <c r="HF106" s="71"/>
      <c r="HG106" s="71"/>
      <c r="HH106" s="71"/>
      <c r="HI106" s="71"/>
      <c r="HJ106" s="71"/>
      <c r="HK106" s="71"/>
      <c r="HL106" s="71"/>
    </row>
    <row r="107" spans="1:220" ht="6" customHeight="1" thickBo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1"/>
      <c r="CK107" s="71"/>
      <c r="CL107" s="71"/>
      <c r="CM107" s="71"/>
      <c r="CN107" s="71"/>
      <c r="CO107" s="71"/>
      <c r="CP107" s="71"/>
      <c r="CQ107" s="71"/>
      <c r="CR107" s="71"/>
      <c r="CS107" s="71"/>
      <c r="CT107" s="71"/>
      <c r="CU107" s="71"/>
      <c r="CV107" s="71"/>
      <c r="CW107" s="71"/>
      <c r="CX107" s="71"/>
      <c r="CY107" s="71"/>
      <c r="CZ107" s="71"/>
      <c r="DA107" s="71"/>
      <c r="DB107" s="71"/>
      <c r="DC107" s="71"/>
      <c r="DD107" s="71"/>
      <c r="DE107" s="71"/>
      <c r="DF107" s="71"/>
      <c r="DG107" s="71"/>
      <c r="DH107" s="71"/>
      <c r="DI107" s="71"/>
      <c r="DJ107" s="71"/>
      <c r="DK107" s="71"/>
      <c r="DL107" s="71"/>
      <c r="DM107" s="71"/>
      <c r="DN107" s="71"/>
      <c r="DO107" s="71"/>
      <c r="DP107" s="71"/>
      <c r="DQ107" s="71"/>
      <c r="DR107" s="71"/>
      <c r="DS107" s="71"/>
      <c r="DT107" s="71"/>
      <c r="DU107" s="71"/>
      <c r="DV107" s="71"/>
      <c r="DW107" s="71"/>
      <c r="DX107" s="71"/>
      <c r="DY107" s="71"/>
      <c r="DZ107" s="71"/>
      <c r="EA107" s="71"/>
      <c r="EB107" s="71"/>
      <c r="EC107" s="71"/>
      <c r="ED107" s="71"/>
      <c r="EE107" s="71"/>
      <c r="EF107" s="71"/>
      <c r="EG107" s="71"/>
      <c r="EH107" s="71"/>
      <c r="EI107" s="71"/>
      <c r="EJ107" s="71"/>
      <c r="EK107" s="71"/>
      <c r="EL107" s="71"/>
      <c r="EM107" s="71"/>
      <c r="EN107" s="71"/>
      <c r="EO107" s="71"/>
      <c r="EP107" s="71"/>
      <c r="EQ107" s="71"/>
      <c r="ER107" s="71"/>
      <c r="ES107" s="71"/>
      <c r="ET107" s="71"/>
      <c r="EU107" s="71"/>
      <c r="EV107" s="71"/>
      <c r="EW107" s="71"/>
      <c r="EX107" s="71"/>
      <c r="EY107" s="71"/>
      <c r="EZ107" s="71"/>
      <c r="FA107" s="71"/>
      <c r="FB107" s="71"/>
      <c r="FC107" s="71"/>
      <c r="FD107" s="71"/>
      <c r="FE107" s="71"/>
      <c r="FF107" s="71"/>
      <c r="FG107" s="71"/>
      <c r="FH107" s="71"/>
      <c r="FI107" s="71"/>
      <c r="FJ107" s="71"/>
      <c r="FK107" s="71"/>
      <c r="FL107" s="71"/>
      <c r="FM107" s="71"/>
      <c r="FN107" s="71"/>
      <c r="FO107" s="71"/>
      <c r="FP107" s="71"/>
      <c r="FQ107" s="71"/>
      <c r="FR107" s="71"/>
      <c r="FS107" s="71"/>
      <c r="FT107" s="71"/>
      <c r="FU107" s="71"/>
      <c r="FV107" s="71"/>
      <c r="FW107" s="71"/>
      <c r="FX107" s="71"/>
      <c r="FY107" s="71"/>
      <c r="FZ107" s="71"/>
      <c r="GA107" s="71"/>
      <c r="GB107" s="71"/>
      <c r="GC107" s="71"/>
      <c r="GD107" s="71"/>
      <c r="GE107" s="71"/>
      <c r="GF107" s="71"/>
      <c r="GG107" s="71"/>
      <c r="GH107" s="71"/>
      <c r="GI107" s="71"/>
      <c r="GJ107" s="71"/>
      <c r="GK107" s="71"/>
      <c r="GL107" s="71"/>
      <c r="GM107" s="71"/>
      <c r="GN107" s="71"/>
      <c r="GO107" s="71"/>
      <c r="GP107" s="71"/>
      <c r="GQ107" s="71"/>
      <c r="GR107" s="71"/>
      <c r="GS107" s="71"/>
      <c r="GT107" s="71"/>
      <c r="GU107" s="71"/>
      <c r="GV107" s="71"/>
      <c r="GW107" s="71"/>
      <c r="GX107" s="71"/>
      <c r="GY107" s="71"/>
      <c r="GZ107" s="71"/>
      <c r="HA107" s="71"/>
      <c r="HB107" s="71"/>
      <c r="HC107" s="71"/>
      <c r="HD107" s="71"/>
      <c r="HE107" s="71"/>
      <c r="HF107" s="71"/>
      <c r="HG107" s="71"/>
      <c r="HH107" s="71"/>
      <c r="HI107" s="71"/>
      <c r="HJ107" s="71"/>
      <c r="HK107" s="71"/>
      <c r="HL107" s="71"/>
    </row>
    <row r="108" spans="1:220" ht="6" customHeight="1">
      <c r="A108" s="454" t="s">
        <v>27</v>
      </c>
      <c r="B108" s="455"/>
      <c r="C108" s="455"/>
      <c r="D108" s="455"/>
      <c r="E108" s="455"/>
      <c r="F108" s="455"/>
      <c r="G108" s="455"/>
      <c r="H108" s="455"/>
      <c r="I108" s="455"/>
      <c r="J108" s="455"/>
      <c r="K108" s="455"/>
      <c r="L108" s="455"/>
      <c r="M108" s="455"/>
      <c r="N108" s="455"/>
      <c r="O108" s="455"/>
      <c r="P108" s="455"/>
      <c r="Q108" s="455"/>
      <c r="R108" s="455"/>
      <c r="S108" s="455"/>
      <c r="T108" s="455"/>
      <c r="U108" s="455"/>
      <c r="V108" s="455"/>
      <c r="W108" s="455"/>
      <c r="X108" s="455"/>
      <c r="Y108" s="455"/>
      <c r="Z108" s="455"/>
      <c r="AA108" s="455"/>
      <c r="AB108" s="455"/>
      <c r="AC108" s="455"/>
      <c r="AD108" s="455"/>
      <c r="AE108" s="455"/>
      <c r="AF108" s="455"/>
      <c r="AG108" s="455"/>
      <c r="AH108" s="455"/>
      <c r="AI108" s="455"/>
      <c r="AJ108" s="455"/>
      <c r="AK108" s="455"/>
      <c r="AL108" s="455"/>
      <c r="AM108" s="455"/>
      <c r="AN108" s="456"/>
      <c r="AO108" s="75"/>
      <c r="AP108" s="75"/>
      <c r="AQ108" s="75"/>
      <c r="AR108" s="71"/>
      <c r="AS108" s="454" t="s">
        <v>28</v>
      </c>
      <c r="AT108" s="455"/>
      <c r="AU108" s="455"/>
      <c r="AV108" s="455"/>
      <c r="AW108" s="455"/>
      <c r="AX108" s="455"/>
      <c r="AY108" s="455"/>
      <c r="AZ108" s="455"/>
      <c r="BA108" s="455"/>
      <c r="BB108" s="455"/>
      <c r="BC108" s="455"/>
      <c r="BD108" s="455"/>
      <c r="BE108" s="455"/>
      <c r="BF108" s="455"/>
      <c r="BG108" s="455"/>
      <c r="BH108" s="455"/>
      <c r="BI108" s="455"/>
      <c r="BJ108" s="455"/>
      <c r="BK108" s="455"/>
      <c r="BL108" s="455"/>
      <c r="BM108" s="455"/>
      <c r="BN108" s="455"/>
      <c r="BO108" s="455"/>
      <c r="BP108" s="455"/>
      <c r="BQ108" s="455"/>
      <c r="BR108" s="455"/>
      <c r="BS108" s="455"/>
      <c r="BT108" s="455"/>
      <c r="BU108" s="455"/>
      <c r="BV108" s="455"/>
      <c r="BW108" s="455"/>
      <c r="BX108" s="455"/>
      <c r="BY108" s="455"/>
      <c r="BZ108" s="455"/>
      <c r="CA108" s="455"/>
      <c r="CB108" s="455"/>
      <c r="CC108" s="455"/>
      <c r="CD108" s="455"/>
      <c r="CE108" s="455"/>
      <c r="CF108" s="456"/>
      <c r="CG108" s="71"/>
      <c r="CH108" s="71"/>
      <c r="CI108" s="71"/>
      <c r="CJ108" s="71"/>
      <c r="CK108" s="454" t="s">
        <v>29</v>
      </c>
      <c r="CL108" s="455"/>
      <c r="CM108" s="455"/>
      <c r="CN108" s="455"/>
      <c r="CO108" s="455"/>
      <c r="CP108" s="455"/>
      <c r="CQ108" s="455"/>
      <c r="CR108" s="455"/>
      <c r="CS108" s="455"/>
      <c r="CT108" s="455"/>
      <c r="CU108" s="455"/>
      <c r="CV108" s="455"/>
      <c r="CW108" s="455"/>
      <c r="CX108" s="455"/>
      <c r="CY108" s="455"/>
      <c r="CZ108" s="455"/>
      <c r="DA108" s="455"/>
      <c r="DB108" s="455"/>
      <c r="DC108" s="455"/>
      <c r="DD108" s="455"/>
      <c r="DE108" s="455"/>
      <c r="DF108" s="455"/>
      <c r="DG108" s="455"/>
      <c r="DH108" s="455"/>
      <c r="DI108" s="455"/>
      <c r="DJ108" s="455"/>
      <c r="DK108" s="455"/>
      <c r="DL108" s="455"/>
      <c r="DM108" s="455"/>
      <c r="DN108" s="455"/>
      <c r="DO108" s="455"/>
      <c r="DP108" s="455"/>
      <c r="DQ108" s="455"/>
      <c r="DR108" s="455"/>
      <c r="DS108" s="455"/>
      <c r="DT108" s="455"/>
      <c r="DU108" s="455"/>
      <c r="DV108" s="455"/>
      <c r="DW108" s="455"/>
      <c r="DX108" s="456"/>
      <c r="DY108" s="71"/>
      <c r="DZ108" s="71"/>
      <c r="EA108" s="71"/>
      <c r="EB108" s="71"/>
      <c r="EC108" s="71"/>
      <c r="ED108" s="71"/>
      <c r="EE108" s="71"/>
      <c r="EF108" s="71"/>
      <c r="EG108" s="71"/>
      <c r="EH108" s="71"/>
      <c r="EI108" s="71"/>
      <c r="EJ108" s="71"/>
      <c r="EK108" s="71"/>
      <c r="EL108" s="71"/>
      <c r="EM108" s="71"/>
      <c r="EN108" s="71"/>
      <c r="EO108" s="71"/>
      <c r="EP108" s="71"/>
      <c r="EQ108" s="71"/>
      <c r="ER108" s="71"/>
      <c r="ES108" s="71"/>
      <c r="ET108" s="71"/>
      <c r="EU108" s="71"/>
      <c r="EV108" s="71"/>
      <c r="EW108" s="71"/>
      <c r="EX108" s="71"/>
      <c r="EY108" s="71"/>
      <c r="EZ108" s="71"/>
      <c r="FA108" s="71"/>
      <c r="FB108" s="71"/>
      <c r="FC108" s="71"/>
      <c r="FD108" s="71"/>
      <c r="FE108" s="71"/>
      <c r="FF108" s="71"/>
      <c r="FG108" s="71"/>
      <c r="FH108" s="71"/>
      <c r="FI108" s="71"/>
      <c r="FJ108" s="71"/>
      <c r="FK108" s="71"/>
      <c r="FL108" s="71"/>
      <c r="FM108" s="71"/>
      <c r="FN108" s="71"/>
      <c r="FO108" s="71"/>
      <c r="FP108" s="71"/>
      <c r="FQ108" s="71"/>
      <c r="FR108" s="71"/>
      <c r="FS108" s="71"/>
      <c r="FT108" s="71"/>
      <c r="FU108" s="71"/>
      <c r="FV108" s="71"/>
      <c r="FW108" s="71"/>
      <c r="FX108" s="71"/>
      <c r="FY108" s="71"/>
      <c r="FZ108" s="71"/>
      <c r="GA108" s="71"/>
      <c r="GB108" s="71"/>
      <c r="GC108" s="71"/>
      <c r="GD108" s="71"/>
      <c r="GE108" s="71"/>
      <c r="GF108" s="71"/>
      <c r="GG108" s="71"/>
      <c r="GH108" s="71"/>
      <c r="GI108" s="71"/>
      <c r="GJ108" s="71"/>
      <c r="GK108" s="71"/>
      <c r="GL108" s="71"/>
      <c r="GM108" s="71"/>
      <c r="GN108" s="71"/>
      <c r="GO108" s="71"/>
      <c r="GP108" s="71"/>
      <c r="GQ108" s="71"/>
      <c r="GR108" s="71"/>
      <c r="GS108" s="71"/>
      <c r="GT108" s="71"/>
      <c r="GU108" s="71"/>
      <c r="GV108" s="71"/>
      <c r="GW108" s="71"/>
      <c r="GX108" s="71"/>
      <c r="GY108" s="71"/>
      <c r="GZ108" s="71"/>
      <c r="HA108" s="71"/>
      <c r="HB108" s="71"/>
      <c r="HC108" s="71"/>
      <c r="HD108" s="71"/>
      <c r="HE108" s="71"/>
      <c r="HF108" s="71"/>
      <c r="HG108" s="71"/>
      <c r="HH108" s="71"/>
      <c r="HI108" s="71"/>
      <c r="HJ108" s="71"/>
      <c r="HK108" s="71"/>
      <c r="HL108" s="71"/>
    </row>
    <row r="109" spans="1:220" ht="6" customHeight="1">
      <c r="A109" s="457"/>
      <c r="B109" s="458"/>
      <c r="C109" s="458"/>
      <c r="D109" s="458"/>
      <c r="E109" s="458"/>
      <c r="F109" s="458"/>
      <c r="G109" s="458"/>
      <c r="H109" s="458"/>
      <c r="I109" s="458"/>
      <c r="J109" s="458"/>
      <c r="K109" s="458"/>
      <c r="L109" s="458"/>
      <c r="M109" s="458"/>
      <c r="N109" s="458"/>
      <c r="O109" s="458"/>
      <c r="P109" s="458"/>
      <c r="Q109" s="458"/>
      <c r="R109" s="458"/>
      <c r="S109" s="458"/>
      <c r="T109" s="458"/>
      <c r="U109" s="458"/>
      <c r="V109" s="458"/>
      <c r="W109" s="458"/>
      <c r="X109" s="458"/>
      <c r="Y109" s="458"/>
      <c r="Z109" s="458"/>
      <c r="AA109" s="458"/>
      <c r="AB109" s="458"/>
      <c r="AC109" s="458"/>
      <c r="AD109" s="458"/>
      <c r="AE109" s="458"/>
      <c r="AF109" s="458"/>
      <c r="AG109" s="458"/>
      <c r="AH109" s="458"/>
      <c r="AI109" s="458"/>
      <c r="AJ109" s="458"/>
      <c r="AK109" s="458"/>
      <c r="AL109" s="458"/>
      <c r="AM109" s="458"/>
      <c r="AN109" s="459"/>
      <c r="AO109" s="75"/>
      <c r="AP109" s="75"/>
      <c r="AQ109" s="75"/>
      <c r="AR109" s="71"/>
      <c r="AS109" s="457"/>
      <c r="AT109" s="458"/>
      <c r="AU109" s="458"/>
      <c r="AV109" s="458"/>
      <c r="AW109" s="458"/>
      <c r="AX109" s="458"/>
      <c r="AY109" s="458"/>
      <c r="AZ109" s="458"/>
      <c r="BA109" s="458"/>
      <c r="BB109" s="458"/>
      <c r="BC109" s="458"/>
      <c r="BD109" s="458"/>
      <c r="BE109" s="458"/>
      <c r="BF109" s="458"/>
      <c r="BG109" s="458"/>
      <c r="BH109" s="458"/>
      <c r="BI109" s="458"/>
      <c r="BJ109" s="458"/>
      <c r="BK109" s="458"/>
      <c r="BL109" s="458"/>
      <c r="BM109" s="458"/>
      <c r="BN109" s="458"/>
      <c r="BO109" s="458"/>
      <c r="BP109" s="458"/>
      <c r="BQ109" s="458"/>
      <c r="BR109" s="458"/>
      <c r="BS109" s="458"/>
      <c r="BT109" s="458"/>
      <c r="BU109" s="458"/>
      <c r="BV109" s="458"/>
      <c r="BW109" s="458"/>
      <c r="BX109" s="458"/>
      <c r="BY109" s="458"/>
      <c r="BZ109" s="458"/>
      <c r="CA109" s="458"/>
      <c r="CB109" s="458"/>
      <c r="CC109" s="458"/>
      <c r="CD109" s="458"/>
      <c r="CE109" s="458"/>
      <c r="CF109" s="459"/>
      <c r="CG109" s="71"/>
      <c r="CH109" s="71"/>
      <c r="CI109" s="71"/>
      <c r="CJ109" s="71"/>
      <c r="CK109" s="457"/>
      <c r="CL109" s="458"/>
      <c r="CM109" s="458"/>
      <c r="CN109" s="458"/>
      <c r="CO109" s="458"/>
      <c r="CP109" s="458"/>
      <c r="CQ109" s="458"/>
      <c r="CR109" s="458"/>
      <c r="CS109" s="458"/>
      <c r="CT109" s="458"/>
      <c r="CU109" s="458"/>
      <c r="CV109" s="458"/>
      <c r="CW109" s="458"/>
      <c r="CX109" s="458"/>
      <c r="CY109" s="458"/>
      <c r="CZ109" s="458"/>
      <c r="DA109" s="458"/>
      <c r="DB109" s="458"/>
      <c r="DC109" s="458"/>
      <c r="DD109" s="458"/>
      <c r="DE109" s="458"/>
      <c r="DF109" s="458"/>
      <c r="DG109" s="458"/>
      <c r="DH109" s="458"/>
      <c r="DI109" s="458"/>
      <c r="DJ109" s="458"/>
      <c r="DK109" s="458"/>
      <c r="DL109" s="458"/>
      <c r="DM109" s="458"/>
      <c r="DN109" s="458"/>
      <c r="DO109" s="458"/>
      <c r="DP109" s="458"/>
      <c r="DQ109" s="458"/>
      <c r="DR109" s="458"/>
      <c r="DS109" s="458"/>
      <c r="DT109" s="458"/>
      <c r="DU109" s="458"/>
      <c r="DV109" s="458"/>
      <c r="DW109" s="458"/>
      <c r="DX109" s="459"/>
      <c r="DY109" s="71"/>
      <c r="DZ109" s="71"/>
      <c r="EA109" s="71"/>
      <c r="EB109" s="71"/>
      <c r="EC109" s="71"/>
      <c r="ED109" s="71"/>
      <c r="EE109" s="71"/>
      <c r="EF109" s="71"/>
      <c r="EG109" s="71"/>
      <c r="EH109" s="71"/>
      <c r="EI109" s="71"/>
      <c r="EJ109" s="71"/>
      <c r="EK109" s="71"/>
      <c r="EL109" s="71"/>
      <c r="EM109" s="71"/>
      <c r="EN109" s="71"/>
      <c r="EO109" s="71"/>
      <c r="EP109" s="71"/>
      <c r="EQ109" s="71"/>
      <c r="ER109" s="71"/>
      <c r="ES109" s="71"/>
      <c r="ET109" s="71"/>
      <c r="EU109" s="71"/>
      <c r="EV109" s="71"/>
      <c r="EW109" s="71"/>
      <c r="EX109" s="71"/>
      <c r="EY109" s="71"/>
      <c r="EZ109" s="71"/>
      <c r="FA109" s="71"/>
      <c r="FB109" s="71"/>
      <c r="FC109" s="71"/>
      <c r="FD109" s="71"/>
      <c r="FE109" s="71"/>
      <c r="FF109" s="71"/>
      <c r="FG109" s="71"/>
      <c r="FH109" s="71"/>
      <c r="FI109" s="71"/>
      <c r="FJ109" s="71"/>
      <c r="FK109" s="71"/>
      <c r="FL109" s="71"/>
      <c r="FM109" s="71"/>
      <c r="FN109" s="71"/>
      <c r="FO109" s="71"/>
      <c r="FP109" s="71"/>
      <c r="FQ109" s="71"/>
      <c r="FR109" s="71"/>
      <c r="FS109" s="71"/>
      <c r="FT109" s="71"/>
      <c r="FU109" s="71"/>
      <c r="FV109" s="71"/>
      <c r="FW109" s="71"/>
      <c r="FX109" s="71"/>
      <c r="FY109" s="71"/>
      <c r="FZ109" s="71"/>
      <c r="GA109" s="71"/>
      <c r="GB109" s="71"/>
      <c r="GC109" s="71"/>
      <c r="GD109" s="71"/>
      <c r="GE109" s="71"/>
      <c r="GF109" s="71"/>
      <c r="GG109" s="71"/>
      <c r="GH109" s="71"/>
      <c r="GI109" s="71"/>
      <c r="GJ109" s="71"/>
      <c r="GK109" s="71"/>
      <c r="GL109" s="71"/>
      <c r="GM109" s="71"/>
      <c r="GN109" s="71"/>
      <c r="GO109" s="71"/>
      <c r="GP109" s="71"/>
      <c r="GQ109" s="71"/>
      <c r="GR109" s="71"/>
      <c r="GS109" s="71"/>
      <c r="GT109" s="71"/>
      <c r="GU109" s="71"/>
      <c r="GV109" s="71"/>
      <c r="GW109" s="71"/>
      <c r="GX109" s="71"/>
      <c r="GY109" s="71"/>
      <c r="GZ109" s="71"/>
      <c r="HA109" s="71"/>
      <c r="HB109" s="71"/>
      <c r="HC109" s="71"/>
      <c r="HD109" s="71"/>
      <c r="HE109" s="71"/>
      <c r="HF109" s="71"/>
      <c r="HG109" s="71"/>
      <c r="HH109" s="71"/>
      <c r="HI109" s="71"/>
      <c r="HJ109" s="71"/>
      <c r="HK109" s="71"/>
      <c r="HL109" s="71"/>
    </row>
    <row r="110" spans="1:220" ht="6" customHeight="1">
      <c r="A110" s="528"/>
      <c r="B110" s="529"/>
      <c r="C110" s="529"/>
      <c r="D110" s="529"/>
      <c r="E110" s="529"/>
      <c r="F110" s="529"/>
      <c r="G110" s="532"/>
      <c r="H110" s="434" t="s">
        <v>11</v>
      </c>
      <c r="I110" s="429"/>
      <c r="J110" s="429"/>
      <c r="K110" s="429"/>
      <c r="L110" s="429"/>
      <c r="M110" s="430"/>
      <c r="N110" s="434" t="s">
        <v>7</v>
      </c>
      <c r="O110" s="429"/>
      <c r="P110" s="429"/>
      <c r="Q110" s="430"/>
      <c r="R110" s="434" t="s">
        <v>8</v>
      </c>
      <c r="S110" s="429"/>
      <c r="T110" s="430"/>
      <c r="U110" s="434" t="s">
        <v>12</v>
      </c>
      <c r="V110" s="429"/>
      <c r="W110" s="429"/>
      <c r="X110" s="430"/>
      <c r="Y110" s="434" t="s">
        <v>13</v>
      </c>
      <c r="Z110" s="429"/>
      <c r="AA110" s="429"/>
      <c r="AB110" s="430"/>
      <c r="AC110" s="434" t="s">
        <v>14</v>
      </c>
      <c r="AD110" s="429"/>
      <c r="AE110" s="429"/>
      <c r="AF110" s="429"/>
      <c r="AG110" s="429"/>
      <c r="AH110" s="429"/>
      <c r="AI110" s="430"/>
      <c r="AJ110" s="434" t="s">
        <v>15</v>
      </c>
      <c r="AK110" s="429"/>
      <c r="AL110" s="429"/>
      <c r="AM110" s="429"/>
      <c r="AN110" s="466"/>
      <c r="AO110" s="70"/>
      <c r="AP110" s="70"/>
      <c r="AQ110" s="70"/>
      <c r="AR110" s="71"/>
      <c r="AS110" s="528"/>
      <c r="AT110" s="529"/>
      <c r="AU110" s="529"/>
      <c r="AV110" s="529"/>
      <c r="AW110" s="529"/>
      <c r="AX110" s="529"/>
      <c r="AY110" s="532"/>
      <c r="AZ110" s="434" t="s">
        <v>11</v>
      </c>
      <c r="BA110" s="429"/>
      <c r="BB110" s="429"/>
      <c r="BC110" s="429"/>
      <c r="BD110" s="429"/>
      <c r="BE110" s="430"/>
      <c r="BF110" s="434" t="s">
        <v>7</v>
      </c>
      <c r="BG110" s="429"/>
      <c r="BH110" s="429"/>
      <c r="BI110" s="430"/>
      <c r="BJ110" s="434" t="s">
        <v>8</v>
      </c>
      <c r="BK110" s="429"/>
      <c r="BL110" s="430"/>
      <c r="BM110" s="434" t="s">
        <v>12</v>
      </c>
      <c r="BN110" s="429"/>
      <c r="BO110" s="429"/>
      <c r="BP110" s="430"/>
      <c r="BQ110" s="434" t="s">
        <v>13</v>
      </c>
      <c r="BR110" s="429"/>
      <c r="BS110" s="429"/>
      <c r="BT110" s="430"/>
      <c r="BU110" s="434" t="s">
        <v>14</v>
      </c>
      <c r="BV110" s="429"/>
      <c r="BW110" s="429"/>
      <c r="BX110" s="429"/>
      <c r="BY110" s="429"/>
      <c r="BZ110" s="429"/>
      <c r="CA110" s="430"/>
      <c r="CB110" s="434" t="s">
        <v>15</v>
      </c>
      <c r="CC110" s="429"/>
      <c r="CD110" s="429"/>
      <c r="CE110" s="429"/>
      <c r="CF110" s="466"/>
      <c r="CG110" s="71"/>
      <c r="CH110" s="71"/>
      <c r="CI110" s="71"/>
      <c r="CJ110" s="71"/>
      <c r="CK110" s="528"/>
      <c r="CL110" s="529"/>
      <c r="CM110" s="529"/>
      <c r="CN110" s="529"/>
      <c r="CO110" s="529"/>
      <c r="CP110" s="529"/>
      <c r="CQ110" s="532"/>
      <c r="CR110" s="434" t="s">
        <v>11</v>
      </c>
      <c r="CS110" s="429"/>
      <c r="CT110" s="429"/>
      <c r="CU110" s="429"/>
      <c r="CV110" s="429"/>
      <c r="CW110" s="430"/>
      <c r="CX110" s="434" t="s">
        <v>7</v>
      </c>
      <c r="CY110" s="429"/>
      <c r="CZ110" s="429"/>
      <c r="DA110" s="430"/>
      <c r="DB110" s="434" t="s">
        <v>8</v>
      </c>
      <c r="DC110" s="429"/>
      <c r="DD110" s="430"/>
      <c r="DE110" s="434" t="s">
        <v>12</v>
      </c>
      <c r="DF110" s="429"/>
      <c r="DG110" s="429"/>
      <c r="DH110" s="430"/>
      <c r="DI110" s="434" t="s">
        <v>13</v>
      </c>
      <c r="DJ110" s="429"/>
      <c r="DK110" s="429"/>
      <c r="DL110" s="430"/>
      <c r="DM110" s="434" t="s">
        <v>14</v>
      </c>
      <c r="DN110" s="429"/>
      <c r="DO110" s="429"/>
      <c r="DP110" s="429"/>
      <c r="DQ110" s="429"/>
      <c r="DR110" s="429"/>
      <c r="DS110" s="430"/>
      <c r="DT110" s="434" t="s">
        <v>15</v>
      </c>
      <c r="DU110" s="429"/>
      <c r="DV110" s="429"/>
      <c r="DW110" s="429"/>
      <c r="DX110" s="466"/>
      <c r="DY110" s="71"/>
      <c r="DZ110" s="71"/>
      <c r="EA110" s="71"/>
      <c r="EB110" s="71"/>
      <c r="EC110" s="71"/>
      <c r="ED110" s="71"/>
      <c r="EE110" s="71"/>
      <c r="EF110" s="71"/>
      <c r="EG110" s="71"/>
      <c r="EH110" s="71"/>
      <c r="EI110" s="71"/>
      <c r="EJ110" s="71"/>
      <c r="EK110" s="71"/>
      <c r="EL110" s="71"/>
      <c r="EM110" s="71"/>
      <c r="EN110" s="71"/>
      <c r="EO110" s="71"/>
      <c r="EP110" s="71"/>
      <c r="EQ110" s="71"/>
      <c r="ER110" s="71"/>
      <c r="ES110" s="71"/>
      <c r="ET110" s="71"/>
      <c r="EU110" s="71"/>
      <c r="EV110" s="71"/>
      <c r="EW110" s="71"/>
      <c r="EX110" s="71"/>
      <c r="EY110" s="71"/>
      <c r="EZ110" s="71"/>
      <c r="FA110" s="71"/>
      <c r="FB110" s="71"/>
      <c r="FC110" s="71"/>
      <c r="FD110" s="71"/>
      <c r="FE110" s="71"/>
      <c r="FF110" s="71"/>
      <c r="FG110" s="71"/>
      <c r="FH110" s="71"/>
      <c r="FI110" s="71"/>
      <c r="FJ110" s="71"/>
      <c r="FK110" s="71"/>
      <c r="FL110" s="71"/>
      <c r="FM110" s="71"/>
      <c r="FN110" s="71"/>
      <c r="FO110" s="71"/>
      <c r="FP110" s="71"/>
      <c r="FQ110" s="71"/>
      <c r="FR110" s="71"/>
      <c r="FS110" s="71"/>
      <c r="FT110" s="71"/>
      <c r="FU110" s="71"/>
      <c r="FV110" s="71"/>
      <c r="FW110" s="71"/>
      <c r="FX110" s="71"/>
      <c r="FY110" s="71"/>
      <c r="FZ110" s="71"/>
      <c r="GA110" s="71"/>
      <c r="GB110" s="71"/>
      <c r="GC110" s="71"/>
      <c r="GD110" s="71"/>
      <c r="GE110" s="71"/>
      <c r="GF110" s="71"/>
      <c r="GG110" s="71"/>
      <c r="GH110" s="71"/>
      <c r="GI110" s="71"/>
      <c r="GJ110" s="71"/>
      <c r="GK110" s="71"/>
      <c r="GL110" s="71"/>
      <c r="GM110" s="71"/>
      <c r="GN110" s="71"/>
      <c r="GO110" s="71"/>
      <c r="GP110" s="71"/>
      <c r="GQ110" s="71"/>
      <c r="GR110" s="71"/>
      <c r="GS110" s="71"/>
      <c r="GT110" s="71"/>
      <c r="GU110" s="71"/>
      <c r="GV110" s="71"/>
      <c r="GW110" s="71"/>
      <c r="GX110" s="71"/>
      <c r="GY110" s="71"/>
      <c r="GZ110" s="71"/>
      <c r="HA110" s="71"/>
      <c r="HB110" s="71"/>
      <c r="HC110" s="71"/>
      <c r="HD110" s="71"/>
      <c r="HE110" s="71"/>
      <c r="HF110" s="71"/>
      <c r="HG110" s="71"/>
      <c r="HH110" s="71"/>
      <c r="HI110" s="71"/>
      <c r="HJ110" s="71"/>
      <c r="HK110" s="71"/>
      <c r="HL110" s="71"/>
    </row>
    <row r="111" spans="1:220" ht="6" customHeight="1">
      <c r="A111" s="530"/>
      <c r="B111" s="531"/>
      <c r="C111" s="531"/>
      <c r="D111" s="531"/>
      <c r="E111" s="531"/>
      <c r="F111" s="531"/>
      <c r="G111" s="533"/>
      <c r="H111" s="435"/>
      <c r="I111" s="432"/>
      <c r="J111" s="432"/>
      <c r="K111" s="432"/>
      <c r="L111" s="432"/>
      <c r="M111" s="433"/>
      <c r="N111" s="435"/>
      <c r="O111" s="432"/>
      <c r="P111" s="432"/>
      <c r="Q111" s="433"/>
      <c r="R111" s="435"/>
      <c r="S111" s="432"/>
      <c r="T111" s="433"/>
      <c r="U111" s="435"/>
      <c r="V111" s="432"/>
      <c r="W111" s="432"/>
      <c r="X111" s="433"/>
      <c r="Y111" s="435"/>
      <c r="Z111" s="432"/>
      <c r="AA111" s="432"/>
      <c r="AB111" s="433"/>
      <c r="AC111" s="435"/>
      <c r="AD111" s="432"/>
      <c r="AE111" s="432"/>
      <c r="AF111" s="432"/>
      <c r="AG111" s="432"/>
      <c r="AH111" s="432"/>
      <c r="AI111" s="433"/>
      <c r="AJ111" s="435"/>
      <c r="AK111" s="432"/>
      <c r="AL111" s="432"/>
      <c r="AM111" s="432"/>
      <c r="AN111" s="467"/>
      <c r="AO111" s="70"/>
      <c r="AP111" s="70"/>
      <c r="AQ111" s="70"/>
      <c r="AR111" s="71"/>
      <c r="AS111" s="530"/>
      <c r="AT111" s="531"/>
      <c r="AU111" s="531"/>
      <c r="AV111" s="531"/>
      <c r="AW111" s="531"/>
      <c r="AX111" s="531"/>
      <c r="AY111" s="533"/>
      <c r="AZ111" s="435"/>
      <c r="BA111" s="432"/>
      <c r="BB111" s="432"/>
      <c r="BC111" s="432"/>
      <c r="BD111" s="432"/>
      <c r="BE111" s="433"/>
      <c r="BF111" s="435"/>
      <c r="BG111" s="432"/>
      <c r="BH111" s="432"/>
      <c r="BI111" s="433"/>
      <c r="BJ111" s="435"/>
      <c r="BK111" s="432"/>
      <c r="BL111" s="433"/>
      <c r="BM111" s="435"/>
      <c r="BN111" s="432"/>
      <c r="BO111" s="432"/>
      <c r="BP111" s="433"/>
      <c r="BQ111" s="435"/>
      <c r="BR111" s="432"/>
      <c r="BS111" s="432"/>
      <c r="BT111" s="433"/>
      <c r="BU111" s="435"/>
      <c r="BV111" s="432"/>
      <c r="BW111" s="432"/>
      <c r="BX111" s="432"/>
      <c r="BY111" s="432"/>
      <c r="BZ111" s="432"/>
      <c r="CA111" s="433"/>
      <c r="CB111" s="435"/>
      <c r="CC111" s="432"/>
      <c r="CD111" s="432"/>
      <c r="CE111" s="432"/>
      <c r="CF111" s="467"/>
      <c r="CG111" s="71"/>
      <c r="CH111" s="71"/>
      <c r="CI111" s="71"/>
      <c r="CJ111" s="71"/>
      <c r="CK111" s="530"/>
      <c r="CL111" s="531"/>
      <c r="CM111" s="531"/>
      <c r="CN111" s="531"/>
      <c r="CO111" s="531"/>
      <c r="CP111" s="531"/>
      <c r="CQ111" s="533"/>
      <c r="CR111" s="435"/>
      <c r="CS111" s="432"/>
      <c r="CT111" s="432"/>
      <c r="CU111" s="432"/>
      <c r="CV111" s="432"/>
      <c r="CW111" s="433"/>
      <c r="CX111" s="435"/>
      <c r="CY111" s="432"/>
      <c r="CZ111" s="432"/>
      <c r="DA111" s="433"/>
      <c r="DB111" s="435"/>
      <c r="DC111" s="432"/>
      <c r="DD111" s="433"/>
      <c r="DE111" s="435"/>
      <c r="DF111" s="432"/>
      <c r="DG111" s="432"/>
      <c r="DH111" s="433"/>
      <c r="DI111" s="435"/>
      <c r="DJ111" s="432"/>
      <c r="DK111" s="432"/>
      <c r="DL111" s="433"/>
      <c r="DM111" s="435"/>
      <c r="DN111" s="432"/>
      <c r="DO111" s="432"/>
      <c r="DP111" s="432"/>
      <c r="DQ111" s="432"/>
      <c r="DR111" s="432"/>
      <c r="DS111" s="433"/>
      <c r="DT111" s="435"/>
      <c r="DU111" s="432"/>
      <c r="DV111" s="432"/>
      <c r="DW111" s="432"/>
      <c r="DX111" s="467"/>
      <c r="DY111" s="71"/>
      <c r="DZ111" s="71"/>
      <c r="EA111" s="71"/>
      <c r="EB111" s="71"/>
      <c r="EC111" s="71"/>
      <c r="ED111" s="71"/>
      <c r="EE111" s="71"/>
      <c r="EF111" s="71"/>
      <c r="EG111" s="71"/>
      <c r="EH111" s="71"/>
      <c r="EI111" s="71"/>
      <c r="EJ111" s="71"/>
      <c r="EK111" s="71"/>
      <c r="EL111" s="71"/>
      <c r="EM111" s="71"/>
      <c r="EN111" s="71"/>
      <c r="EO111" s="71"/>
      <c r="EP111" s="71"/>
      <c r="EQ111" s="71"/>
      <c r="ER111" s="71"/>
      <c r="ES111" s="71"/>
      <c r="ET111" s="71"/>
      <c r="EU111" s="71"/>
      <c r="EV111" s="71"/>
      <c r="EW111" s="71"/>
      <c r="EX111" s="71"/>
      <c r="EY111" s="71"/>
      <c r="EZ111" s="71"/>
      <c r="FA111" s="71"/>
      <c r="FB111" s="71"/>
      <c r="FC111" s="71"/>
      <c r="FD111" s="71"/>
      <c r="FE111" s="71"/>
      <c r="FF111" s="71"/>
      <c r="FG111" s="71"/>
      <c r="FH111" s="71"/>
      <c r="FI111" s="71"/>
      <c r="FJ111" s="71"/>
      <c r="FK111" s="71"/>
      <c r="FL111" s="71"/>
      <c r="FM111" s="71"/>
      <c r="FN111" s="71"/>
      <c r="FO111" s="71"/>
      <c r="FP111" s="71"/>
      <c r="FQ111" s="71"/>
      <c r="FR111" s="71"/>
      <c r="FS111" s="71"/>
      <c r="FT111" s="71"/>
      <c r="FU111" s="71"/>
      <c r="FV111" s="71"/>
      <c r="FW111" s="71"/>
      <c r="FX111" s="71"/>
      <c r="FY111" s="71"/>
      <c r="FZ111" s="71"/>
      <c r="GA111" s="71"/>
      <c r="GB111" s="71"/>
      <c r="GC111" s="71"/>
      <c r="GD111" s="71"/>
      <c r="GE111" s="71"/>
      <c r="GF111" s="71"/>
      <c r="GG111" s="71"/>
      <c r="GH111" s="71"/>
      <c r="GI111" s="71"/>
      <c r="GJ111" s="71"/>
      <c r="GK111" s="71"/>
      <c r="GL111" s="71"/>
      <c r="GM111" s="71"/>
      <c r="GN111" s="71"/>
      <c r="GO111" s="71"/>
      <c r="GP111" s="71"/>
      <c r="GQ111" s="71"/>
      <c r="GR111" s="71"/>
      <c r="GS111" s="71"/>
      <c r="GT111" s="71"/>
      <c r="GU111" s="71"/>
      <c r="GV111" s="71"/>
      <c r="GW111" s="71"/>
      <c r="GX111" s="71"/>
      <c r="GY111" s="71"/>
      <c r="GZ111" s="71"/>
      <c r="HA111" s="71"/>
      <c r="HB111" s="71"/>
      <c r="HC111" s="71"/>
      <c r="HD111" s="71"/>
      <c r="HE111" s="71"/>
      <c r="HF111" s="71"/>
      <c r="HG111" s="71"/>
      <c r="HH111" s="71"/>
      <c r="HI111" s="71"/>
      <c r="HJ111" s="71"/>
      <c r="HK111" s="71"/>
      <c r="HL111" s="71"/>
    </row>
    <row r="112" spans="1:220" ht="6" customHeight="1">
      <c r="A112" s="582"/>
      <c r="B112" s="583"/>
      <c r="C112" s="583"/>
      <c r="D112" s="583"/>
      <c r="E112" s="583"/>
      <c r="F112" s="583"/>
      <c r="G112" s="584"/>
      <c r="H112" s="416"/>
      <c r="I112" s="417"/>
      <c r="J112" s="417"/>
      <c r="K112" s="417"/>
      <c r="L112" s="417"/>
      <c r="M112" s="418"/>
      <c r="N112" s="422"/>
      <c r="O112" s="423"/>
      <c r="P112" s="423"/>
      <c r="Q112" s="424"/>
      <c r="R112" s="422"/>
      <c r="S112" s="423"/>
      <c r="T112" s="424"/>
      <c r="U112" s="448"/>
      <c r="V112" s="449"/>
      <c r="W112" s="449"/>
      <c r="X112" s="450"/>
      <c r="Y112" s="422"/>
      <c r="Z112" s="423"/>
      <c r="AA112" s="423"/>
      <c r="AB112" s="424"/>
      <c r="AC112" s="422"/>
      <c r="AD112" s="423"/>
      <c r="AE112" s="423"/>
      <c r="AF112" s="423"/>
      <c r="AG112" s="423"/>
      <c r="AH112" s="423"/>
      <c r="AI112" s="424"/>
      <c r="AJ112" s="416"/>
      <c r="AK112" s="417"/>
      <c r="AL112" s="417"/>
      <c r="AM112" s="417"/>
      <c r="AN112" s="486"/>
      <c r="AO112" s="72"/>
      <c r="AP112" s="72"/>
      <c r="AQ112" s="72"/>
      <c r="AR112" s="71"/>
      <c r="AS112" s="582"/>
      <c r="AT112" s="583"/>
      <c r="AU112" s="583"/>
      <c r="AV112" s="583"/>
      <c r="AW112" s="583"/>
      <c r="AX112" s="583"/>
      <c r="AY112" s="584"/>
      <c r="AZ112" s="416"/>
      <c r="BA112" s="417"/>
      <c r="BB112" s="417"/>
      <c r="BC112" s="417"/>
      <c r="BD112" s="417"/>
      <c r="BE112" s="418"/>
      <c r="BF112" s="422"/>
      <c r="BG112" s="423"/>
      <c r="BH112" s="423"/>
      <c r="BI112" s="424"/>
      <c r="BJ112" s="422"/>
      <c r="BK112" s="423"/>
      <c r="BL112" s="424"/>
      <c r="BM112" s="448"/>
      <c r="BN112" s="449"/>
      <c r="BO112" s="449"/>
      <c r="BP112" s="450"/>
      <c r="BQ112" s="422"/>
      <c r="BR112" s="423"/>
      <c r="BS112" s="423"/>
      <c r="BT112" s="424"/>
      <c r="BU112" s="422"/>
      <c r="BV112" s="423"/>
      <c r="BW112" s="423"/>
      <c r="BX112" s="423"/>
      <c r="BY112" s="423"/>
      <c r="BZ112" s="423"/>
      <c r="CA112" s="424"/>
      <c r="CB112" s="416"/>
      <c r="CC112" s="417"/>
      <c r="CD112" s="417"/>
      <c r="CE112" s="417"/>
      <c r="CF112" s="486"/>
      <c r="CG112" s="71"/>
      <c r="CH112" s="71"/>
      <c r="CI112" s="71"/>
      <c r="CJ112" s="71"/>
      <c r="CK112" s="582"/>
      <c r="CL112" s="583"/>
      <c r="CM112" s="583"/>
      <c r="CN112" s="583"/>
      <c r="CO112" s="583"/>
      <c r="CP112" s="583"/>
      <c r="CQ112" s="584"/>
      <c r="CR112" s="416"/>
      <c r="CS112" s="417"/>
      <c r="CT112" s="417"/>
      <c r="CU112" s="417"/>
      <c r="CV112" s="417"/>
      <c r="CW112" s="418"/>
      <c r="CX112" s="422"/>
      <c r="CY112" s="423"/>
      <c r="CZ112" s="423"/>
      <c r="DA112" s="424"/>
      <c r="DB112" s="422"/>
      <c r="DC112" s="423"/>
      <c r="DD112" s="424"/>
      <c r="DE112" s="448"/>
      <c r="DF112" s="449"/>
      <c r="DG112" s="449"/>
      <c r="DH112" s="450"/>
      <c r="DI112" s="422"/>
      <c r="DJ112" s="423"/>
      <c r="DK112" s="423"/>
      <c r="DL112" s="424"/>
      <c r="DM112" s="422"/>
      <c r="DN112" s="423"/>
      <c r="DO112" s="423"/>
      <c r="DP112" s="423"/>
      <c r="DQ112" s="423"/>
      <c r="DR112" s="423"/>
      <c r="DS112" s="424"/>
      <c r="DT112" s="416"/>
      <c r="DU112" s="417"/>
      <c r="DV112" s="417"/>
      <c r="DW112" s="417"/>
      <c r="DX112" s="486"/>
      <c r="DY112" s="71"/>
      <c r="DZ112" s="71"/>
      <c r="EA112" s="71"/>
      <c r="EB112" s="71"/>
      <c r="EC112" s="71"/>
      <c r="ED112" s="71"/>
      <c r="EE112" s="71"/>
      <c r="EF112" s="71"/>
      <c r="EG112" s="71"/>
      <c r="EH112" s="71"/>
      <c r="EI112" s="71"/>
      <c r="EJ112" s="71"/>
      <c r="EK112" s="71"/>
      <c r="EL112" s="71"/>
      <c r="EM112" s="71"/>
      <c r="EN112" s="71"/>
      <c r="EO112" s="71"/>
      <c r="EP112" s="71"/>
      <c r="EQ112" s="71"/>
      <c r="ER112" s="71"/>
      <c r="ES112" s="71"/>
      <c r="ET112" s="71"/>
      <c r="EU112" s="71"/>
      <c r="EV112" s="71"/>
      <c r="EW112" s="71"/>
      <c r="EX112" s="71"/>
      <c r="EY112" s="71"/>
      <c r="EZ112" s="71"/>
      <c r="FA112" s="71"/>
      <c r="FB112" s="71"/>
      <c r="FC112" s="71"/>
      <c r="FD112" s="71"/>
      <c r="FE112" s="71"/>
      <c r="FF112" s="71"/>
      <c r="FG112" s="71"/>
      <c r="FH112" s="71"/>
      <c r="FI112" s="71"/>
      <c r="FJ112" s="71"/>
      <c r="FK112" s="71"/>
      <c r="FL112" s="71"/>
      <c r="FM112" s="71"/>
      <c r="FN112" s="71"/>
      <c r="FO112" s="71"/>
      <c r="FP112" s="71"/>
      <c r="FQ112" s="71"/>
      <c r="FR112" s="71"/>
      <c r="FS112" s="71"/>
      <c r="FT112" s="71"/>
      <c r="FU112" s="71"/>
      <c r="FV112" s="71"/>
      <c r="FW112" s="71"/>
      <c r="FX112" s="71"/>
      <c r="FY112" s="71"/>
      <c r="FZ112" s="71"/>
      <c r="GA112" s="71"/>
      <c r="GB112" s="71"/>
      <c r="GC112" s="71"/>
      <c r="GD112" s="71"/>
      <c r="GE112" s="71"/>
      <c r="GF112" s="71"/>
      <c r="GG112" s="71"/>
      <c r="GH112" s="71"/>
      <c r="GI112" s="71"/>
      <c r="GJ112" s="71"/>
      <c r="GK112" s="71"/>
      <c r="GL112" s="71"/>
      <c r="GM112" s="71"/>
      <c r="GN112" s="71"/>
      <c r="GO112" s="71"/>
      <c r="GP112" s="71"/>
      <c r="GQ112" s="71"/>
      <c r="GR112" s="71"/>
      <c r="GS112" s="71"/>
      <c r="GT112" s="71"/>
      <c r="GU112" s="71"/>
      <c r="GV112" s="71"/>
      <c r="GW112" s="71"/>
      <c r="GX112" s="71"/>
      <c r="GY112" s="71"/>
      <c r="GZ112" s="71"/>
      <c r="HA112" s="71"/>
      <c r="HB112" s="71"/>
      <c r="HC112" s="71"/>
      <c r="HD112" s="71"/>
      <c r="HE112" s="71"/>
      <c r="HF112" s="71"/>
      <c r="HG112" s="71"/>
      <c r="HH112" s="71"/>
      <c r="HI112" s="71"/>
      <c r="HJ112" s="71"/>
      <c r="HK112" s="71"/>
      <c r="HL112" s="71"/>
    </row>
    <row r="113" spans="1:220" ht="6" customHeight="1">
      <c r="A113" s="585"/>
      <c r="B113" s="586"/>
      <c r="C113" s="586"/>
      <c r="D113" s="586"/>
      <c r="E113" s="586"/>
      <c r="F113" s="586"/>
      <c r="G113" s="587"/>
      <c r="H113" s="419"/>
      <c r="I113" s="420"/>
      <c r="J113" s="420"/>
      <c r="K113" s="420"/>
      <c r="L113" s="420"/>
      <c r="M113" s="421"/>
      <c r="N113" s="425"/>
      <c r="O113" s="426"/>
      <c r="P113" s="426"/>
      <c r="Q113" s="427"/>
      <c r="R113" s="425"/>
      <c r="S113" s="426"/>
      <c r="T113" s="427"/>
      <c r="U113" s="451"/>
      <c r="V113" s="452"/>
      <c r="W113" s="452"/>
      <c r="X113" s="453"/>
      <c r="Y113" s="425"/>
      <c r="Z113" s="426"/>
      <c r="AA113" s="426"/>
      <c r="AB113" s="427"/>
      <c r="AC113" s="425"/>
      <c r="AD113" s="426"/>
      <c r="AE113" s="426"/>
      <c r="AF113" s="426"/>
      <c r="AG113" s="426"/>
      <c r="AH113" s="426"/>
      <c r="AI113" s="427"/>
      <c r="AJ113" s="419"/>
      <c r="AK113" s="420"/>
      <c r="AL113" s="420"/>
      <c r="AM113" s="420"/>
      <c r="AN113" s="487"/>
      <c r="AO113" s="72"/>
      <c r="AP113" s="72"/>
      <c r="AQ113" s="72"/>
      <c r="AR113" s="71"/>
      <c r="AS113" s="585"/>
      <c r="AT113" s="586"/>
      <c r="AU113" s="586"/>
      <c r="AV113" s="586"/>
      <c r="AW113" s="586"/>
      <c r="AX113" s="586"/>
      <c r="AY113" s="587"/>
      <c r="AZ113" s="419"/>
      <c r="BA113" s="420"/>
      <c r="BB113" s="420"/>
      <c r="BC113" s="420"/>
      <c r="BD113" s="420"/>
      <c r="BE113" s="421"/>
      <c r="BF113" s="425"/>
      <c r="BG113" s="426"/>
      <c r="BH113" s="426"/>
      <c r="BI113" s="427"/>
      <c r="BJ113" s="425"/>
      <c r="BK113" s="426"/>
      <c r="BL113" s="427"/>
      <c r="BM113" s="451"/>
      <c r="BN113" s="452"/>
      <c r="BO113" s="452"/>
      <c r="BP113" s="453"/>
      <c r="BQ113" s="425"/>
      <c r="BR113" s="426"/>
      <c r="BS113" s="426"/>
      <c r="BT113" s="427"/>
      <c r="BU113" s="425"/>
      <c r="BV113" s="426"/>
      <c r="BW113" s="426"/>
      <c r="BX113" s="426"/>
      <c r="BY113" s="426"/>
      <c r="BZ113" s="426"/>
      <c r="CA113" s="427"/>
      <c r="CB113" s="419"/>
      <c r="CC113" s="420"/>
      <c r="CD113" s="420"/>
      <c r="CE113" s="420"/>
      <c r="CF113" s="487"/>
      <c r="CG113" s="71"/>
      <c r="CH113" s="71"/>
      <c r="CI113" s="71"/>
      <c r="CJ113" s="71"/>
      <c r="CK113" s="585"/>
      <c r="CL113" s="586"/>
      <c r="CM113" s="586"/>
      <c r="CN113" s="586"/>
      <c r="CO113" s="586"/>
      <c r="CP113" s="586"/>
      <c r="CQ113" s="587"/>
      <c r="CR113" s="419"/>
      <c r="CS113" s="420"/>
      <c r="CT113" s="420"/>
      <c r="CU113" s="420"/>
      <c r="CV113" s="420"/>
      <c r="CW113" s="421"/>
      <c r="CX113" s="425"/>
      <c r="CY113" s="426"/>
      <c r="CZ113" s="426"/>
      <c r="DA113" s="427"/>
      <c r="DB113" s="425"/>
      <c r="DC113" s="426"/>
      <c r="DD113" s="427"/>
      <c r="DE113" s="451"/>
      <c r="DF113" s="452"/>
      <c r="DG113" s="452"/>
      <c r="DH113" s="453"/>
      <c r="DI113" s="425"/>
      <c r="DJ113" s="426"/>
      <c r="DK113" s="426"/>
      <c r="DL113" s="427"/>
      <c r="DM113" s="425"/>
      <c r="DN113" s="426"/>
      <c r="DO113" s="426"/>
      <c r="DP113" s="426"/>
      <c r="DQ113" s="426"/>
      <c r="DR113" s="426"/>
      <c r="DS113" s="427"/>
      <c r="DT113" s="419"/>
      <c r="DU113" s="420"/>
      <c r="DV113" s="420"/>
      <c r="DW113" s="420"/>
      <c r="DX113" s="487"/>
      <c r="DY113" s="71"/>
      <c r="DZ113" s="71"/>
      <c r="EA113" s="71"/>
      <c r="EB113" s="71"/>
      <c r="EC113" s="71"/>
      <c r="ED113" s="71"/>
      <c r="EE113" s="71"/>
      <c r="EF113" s="71"/>
      <c r="EG113" s="71"/>
      <c r="EH113" s="71"/>
      <c r="EI113" s="71"/>
      <c r="EJ113" s="71"/>
      <c r="EK113" s="71"/>
      <c r="EL113" s="71"/>
      <c r="EM113" s="71"/>
      <c r="EN113" s="71"/>
      <c r="EO113" s="71"/>
      <c r="EP113" s="71"/>
      <c r="EQ113" s="71"/>
      <c r="ER113" s="71"/>
      <c r="ES113" s="71"/>
      <c r="ET113" s="71"/>
      <c r="EU113" s="71"/>
      <c r="EV113" s="71"/>
      <c r="EW113" s="71"/>
      <c r="EX113" s="71"/>
      <c r="EY113" s="71"/>
      <c r="EZ113" s="71"/>
      <c r="FA113" s="71"/>
      <c r="FB113" s="71"/>
      <c r="FC113" s="71"/>
      <c r="FD113" s="71"/>
      <c r="FE113" s="71"/>
      <c r="FF113" s="71"/>
      <c r="FG113" s="71"/>
      <c r="FH113" s="71"/>
      <c r="FI113" s="71"/>
      <c r="FJ113" s="71"/>
      <c r="FK113" s="71"/>
      <c r="FL113" s="71"/>
      <c r="FM113" s="71"/>
      <c r="FN113" s="71"/>
      <c r="FO113" s="71"/>
      <c r="FP113" s="71"/>
      <c r="FQ113" s="71"/>
      <c r="FR113" s="71"/>
      <c r="FS113" s="71"/>
      <c r="FT113" s="71"/>
      <c r="FU113" s="71"/>
      <c r="FV113" s="71"/>
      <c r="FW113" s="71"/>
      <c r="FX113" s="71"/>
      <c r="FY113" s="71"/>
      <c r="FZ113" s="71"/>
      <c r="GA113" s="71"/>
      <c r="GB113" s="71"/>
      <c r="GC113" s="71"/>
      <c r="GD113" s="71"/>
      <c r="GE113" s="71"/>
      <c r="GF113" s="71"/>
      <c r="GG113" s="71"/>
      <c r="GH113" s="71"/>
      <c r="GI113" s="71"/>
      <c r="GJ113" s="71"/>
      <c r="GK113" s="71"/>
      <c r="GL113" s="71"/>
      <c r="GM113" s="71"/>
      <c r="GN113" s="71"/>
      <c r="GO113" s="71"/>
      <c r="GP113" s="71"/>
      <c r="GQ113" s="71"/>
      <c r="GR113" s="71"/>
      <c r="GS113" s="71"/>
      <c r="GT113" s="71"/>
      <c r="GU113" s="71"/>
      <c r="GV113" s="71"/>
      <c r="GW113" s="71"/>
      <c r="GX113" s="71"/>
      <c r="GY113" s="71"/>
      <c r="GZ113" s="71"/>
      <c r="HA113" s="71"/>
      <c r="HB113" s="71"/>
      <c r="HC113" s="71"/>
      <c r="HD113" s="71"/>
      <c r="HE113" s="71"/>
      <c r="HF113" s="71"/>
      <c r="HG113" s="71"/>
      <c r="HH113" s="71"/>
      <c r="HI113" s="71"/>
      <c r="HJ113" s="71"/>
      <c r="HK113" s="71"/>
      <c r="HL113" s="71"/>
    </row>
    <row r="114" spans="1:220" ht="6" customHeight="1">
      <c r="A114" s="588"/>
      <c r="B114" s="589"/>
      <c r="C114" s="589"/>
      <c r="D114" s="589"/>
      <c r="E114" s="589"/>
      <c r="F114" s="589"/>
      <c r="G114" s="590"/>
      <c r="H114" s="416"/>
      <c r="I114" s="417"/>
      <c r="J114" s="417"/>
      <c r="K114" s="417"/>
      <c r="L114" s="417"/>
      <c r="M114" s="418"/>
      <c r="N114" s="422"/>
      <c r="O114" s="423"/>
      <c r="P114" s="423"/>
      <c r="Q114" s="424"/>
      <c r="R114" s="422"/>
      <c r="S114" s="423"/>
      <c r="T114" s="424"/>
      <c r="U114" s="448"/>
      <c r="V114" s="449"/>
      <c r="W114" s="449"/>
      <c r="X114" s="450"/>
      <c r="Y114" s="422"/>
      <c r="Z114" s="423"/>
      <c r="AA114" s="423"/>
      <c r="AB114" s="424"/>
      <c r="AC114" s="422"/>
      <c r="AD114" s="423"/>
      <c r="AE114" s="423"/>
      <c r="AF114" s="423"/>
      <c r="AG114" s="423"/>
      <c r="AH114" s="423"/>
      <c r="AI114" s="424"/>
      <c r="AJ114" s="416"/>
      <c r="AK114" s="417"/>
      <c r="AL114" s="417"/>
      <c r="AM114" s="417"/>
      <c r="AN114" s="486"/>
      <c r="AO114" s="72"/>
      <c r="AP114" s="72"/>
      <c r="AQ114" s="72"/>
      <c r="AR114" s="71"/>
      <c r="AS114" s="588"/>
      <c r="AT114" s="589"/>
      <c r="AU114" s="589"/>
      <c r="AV114" s="589"/>
      <c r="AW114" s="589"/>
      <c r="AX114" s="589"/>
      <c r="AY114" s="590"/>
      <c r="AZ114" s="416"/>
      <c r="BA114" s="417"/>
      <c r="BB114" s="417"/>
      <c r="BC114" s="417"/>
      <c r="BD114" s="417"/>
      <c r="BE114" s="418"/>
      <c r="BF114" s="422"/>
      <c r="BG114" s="423"/>
      <c r="BH114" s="423"/>
      <c r="BI114" s="424"/>
      <c r="BJ114" s="422"/>
      <c r="BK114" s="423"/>
      <c r="BL114" s="424"/>
      <c r="BM114" s="448"/>
      <c r="BN114" s="449"/>
      <c r="BO114" s="449"/>
      <c r="BP114" s="450"/>
      <c r="BQ114" s="422"/>
      <c r="BR114" s="423"/>
      <c r="BS114" s="423"/>
      <c r="BT114" s="424"/>
      <c r="BU114" s="422"/>
      <c r="BV114" s="423"/>
      <c r="BW114" s="423"/>
      <c r="BX114" s="423"/>
      <c r="BY114" s="423"/>
      <c r="BZ114" s="423"/>
      <c r="CA114" s="424"/>
      <c r="CB114" s="416"/>
      <c r="CC114" s="417"/>
      <c r="CD114" s="417"/>
      <c r="CE114" s="417"/>
      <c r="CF114" s="486"/>
      <c r="CG114" s="71"/>
      <c r="CH114" s="71"/>
      <c r="CI114" s="71"/>
      <c r="CJ114" s="71"/>
      <c r="CK114" s="588"/>
      <c r="CL114" s="589"/>
      <c r="CM114" s="589"/>
      <c r="CN114" s="589"/>
      <c r="CO114" s="589"/>
      <c r="CP114" s="589"/>
      <c r="CQ114" s="590"/>
      <c r="CR114" s="416"/>
      <c r="CS114" s="417"/>
      <c r="CT114" s="417"/>
      <c r="CU114" s="417"/>
      <c r="CV114" s="417"/>
      <c r="CW114" s="418"/>
      <c r="CX114" s="422"/>
      <c r="CY114" s="423"/>
      <c r="CZ114" s="423"/>
      <c r="DA114" s="424"/>
      <c r="DB114" s="422"/>
      <c r="DC114" s="423"/>
      <c r="DD114" s="424"/>
      <c r="DE114" s="448"/>
      <c r="DF114" s="449"/>
      <c r="DG114" s="449"/>
      <c r="DH114" s="450"/>
      <c r="DI114" s="422"/>
      <c r="DJ114" s="423"/>
      <c r="DK114" s="423"/>
      <c r="DL114" s="424"/>
      <c r="DM114" s="422"/>
      <c r="DN114" s="423"/>
      <c r="DO114" s="423"/>
      <c r="DP114" s="423"/>
      <c r="DQ114" s="423"/>
      <c r="DR114" s="423"/>
      <c r="DS114" s="424"/>
      <c r="DT114" s="416"/>
      <c r="DU114" s="417"/>
      <c r="DV114" s="417"/>
      <c r="DW114" s="417"/>
      <c r="DX114" s="486"/>
      <c r="DY114" s="71"/>
      <c r="DZ114" s="71"/>
      <c r="EA114" s="71"/>
      <c r="EB114" s="71"/>
      <c r="EC114" s="71"/>
      <c r="ED114" s="71"/>
      <c r="EE114" s="71"/>
      <c r="EF114" s="71"/>
      <c r="EG114" s="71"/>
      <c r="EH114" s="71"/>
      <c r="EI114" s="71"/>
      <c r="EJ114" s="71"/>
      <c r="EK114" s="71"/>
      <c r="EL114" s="71"/>
      <c r="EM114" s="71"/>
      <c r="EN114" s="71"/>
      <c r="EO114" s="71"/>
      <c r="EP114" s="71"/>
      <c r="EQ114" s="71"/>
      <c r="ER114" s="71"/>
      <c r="ES114" s="71"/>
      <c r="ET114" s="71"/>
      <c r="EU114" s="71"/>
      <c r="EV114" s="71"/>
      <c r="EW114" s="71"/>
      <c r="EX114" s="71"/>
      <c r="EY114" s="71"/>
      <c r="EZ114" s="71"/>
      <c r="FA114" s="71"/>
      <c r="FB114" s="71"/>
      <c r="FC114" s="71"/>
      <c r="FD114" s="71"/>
      <c r="FE114" s="71"/>
      <c r="FF114" s="71"/>
      <c r="FG114" s="71"/>
      <c r="FH114" s="71"/>
      <c r="FI114" s="71"/>
      <c r="FJ114" s="71"/>
      <c r="FK114" s="71"/>
      <c r="FL114" s="71"/>
      <c r="FM114" s="71"/>
      <c r="FN114" s="71"/>
      <c r="FO114" s="71"/>
      <c r="FP114" s="71"/>
      <c r="FQ114" s="71"/>
      <c r="FR114" s="71"/>
      <c r="FS114" s="71"/>
      <c r="FT114" s="71"/>
      <c r="FU114" s="71"/>
      <c r="FV114" s="71"/>
      <c r="FW114" s="71"/>
      <c r="FX114" s="71"/>
      <c r="FY114" s="71"/>
      <c r="FZ114" s="71"/>
      <c r="GA114" s="71"/>
      <c r="GB114" s="71"/>
      <c r="GC114" s="71"/>
      <c r="GD114" s="71"/>
      <c r="GE114" s="71"/>
      <c r="GF114" s="71"/>
      <c r="GG114" s="71"/>
      <c r="GH114" s="71"/>
      <c r="GI114" s="71"/>
      <c r="GJ114" s="71"/>
      <c r="GK114" s="71"/>
      <c r="GL114" s="71"/>
      <c r="GM114" s="71"/>
      <c r="GN114" s="71"/>
      <c r="GO114" s="71"/>
      <c r="GP114" s="71"/>
      <c r="GQ114" s="71"/>
      <c r="GR114" s="71"/>
      <c r="GS114" s="71"/>
      <c r="GT114" s="71"/>
      <c r="GU114" s="71"/>
      <c r="GV114" s="71"/>
      <c r="GW114" s="71"/>
      <c r="GX114" s="71"/>
      <c r="GY114" s="71"/>
      <c r="GZ114" s="71"/>
      <c r="HA114" s="71"/>
      <c r="HB114" s="71"/>
      <c r="HC114" s="71"/>
      <c r="HD114" s="71"/>
      <c r="HE114" s="71"/>
      <c r="HF114" s="71"/>
      <c r="HG114" s="71"/>
      <c r="HH114" s="71"/>
      <c r="HI114" s="71"/>
      <c r="HJ114" s="71"/>
      <c r="HK114" s="71"/>
      <c r="HL114" s="71"/>
    </row>
    <row r="115" spans="1:220" ht="6" customHeight="1">
      <c r="A115" s="591"/>
      <c r="B115" s="592"/>
      <c r="C115" s="592"/>
      <c r="D115" s="592"/>
      <c r="E115" s="592"/>
      <c r="F115" s="592"/>
      <c r="G115" s="593"/>
      <c r="H115" s="419"/>
      <c r="I115" s="420"/>
      <c r="J115" s="420"/>
      <c r="K115" s="420"/>
      <c r="L115" s="420"/>
      <c r="M115" s="421"/>
      <c r="N115" s="425"/>
      <c r="O115" s="426"/>
      <c r="P115" s="426"/>
      <c r="Q115" s="427"/>
      <c r="R115" s="425"/>
      <c r="S115" s="426"/>
      <c r="T115" s="427"/>
      <c r="U115" s="451"/>
      <c r="V115" s="452"/>
      <c r="W115" s="452"/>
      <c r="X115" s="453"/>
      <c r="Y115" s="425"/>
      <c r="Z115" s="426"/>
      <c r="AA115" s="426"/>
      <c r="AB115" s="427"/>
      <c r="AC115" s="425"/>
      <c r="AD115" s="426"/>
      <c r="AE115" s="426"/>
      <c r="AF115" s="426"/>
      <c r="AG115" s="426"/>
      <c r="AH115" s="426"/>
      <c r="AI115" s="427"/>
      <c r="AJ115" s="419"/>
      <c r="AK115" s="420"/>
      <c r="AL115" s="420"/>
      <c r="AM115" s="420"/>
      <c r="AN115" s="487"/>
      <c r="AO115" s="72"/>
      <c r="AP115" s="72"/>
      <c r="AQ115" s="72"/>
      <c r="AR115" s="71"/>
      <c r="AS115" s="591"/>
      <c r="AT115" s="592"/>
      <c r="AU115" s="592"/>
      <c r="AV115" s="592"/>
      <c r="AW115" s="592"/>
      <c r="AX115" s="592"/>
      <c r="AY115" s="593"/>
      <c r="AZ115" s="419"/>
      <c r="BA115" s="420"/>
      <c r="BB115" s="420"/>
      <c r="BC115" s="420"/>
      <c r="BD115" s="420"/>
      <c r="BE115" s="421"/>
      <c r="BF115" s="425"/>
      <c r="BG115" s="426"/>
      <c r="BH115" s="426"/>
      <c r="BI115" s="427"/>
      <c r="BJ115" s="425"/>
      <c r="BK115" s="426"/>
      <c r="BL115" s="427"/>
      <c r="BM115" s="451"/>
      <c r="BN115" s="452"/>
      <c r="BO115" s="452"/>
      <c r="BP115" s="453"/>
      <c r="BQ115" s="425"/>
      <c r="BR115" s="426"/>
      <c r="BS115" s="426"/>
      <c r="BT115" s="427"/>
      <c r="BU115" s="425"/>
      <c r="BV115" s="426"/>
      <c r="BW115" s="426"/>
      <c r="BX115" s="426"/>
      <c r="BY115" s="426"/>
      <c r="BZ115" s="426"/>
      <c r="CA115" s="427"/>
      <c r="CB115" s="419"/>
      <c r="CC115" s="420"/>
      <c r="CD115" s="420"/>
      <c r="CE115" s="420"/>
      <c r="CF115" s="487"/>
      <c r="CG115" s="71"/>
      <c r="CH115" s="71"/>
      <c r="CI115" s="71"/>
      <c r="CJ115" s="71"/>
      <c r="CK115" s="591"/>
      <c r="CL115" s="592"/>
      <c r="CM115" s="592"/>
      <c r="CN115" s="592"/>
      <c r="CO115" s="592"/>
      <c r="CP115" s="592"/>
      <c r="CQ115" s="593"/>
      <c r="CR115" s="419"/>
      <c r="CS115" s="420"/>
      <c r="CT115" s="420"/>
      <c r="CU115" s="420"/>
      <c r="CV115" s="420"/>
      <c r="CW115" s="421"/>
      <c r="CX115" s="425"/>
      <c r="CY115" s="426"/>
      <c r="CZ115" s="426"/>
      <c r="DA115" s="427"/>
      <c r="DB115" s="425"/>
      <c r="DC115" s="426"/>
      <c r="DD115" s="427"/>
      <c r="DE115" s="451"/>
      <c r="DF115" s="452"/>
      <c r="DG115" s="452"/>
      <c r="DH115" s="453"/>
      <c r="DI115" s="425"/>
      <c r="DJ115" s="426"/>
      <c r="DK115" s="426"/>
      <c r="DL115" s="427"/>
      <c r="DM115" s="425"/>
      <c r="DN115" s="426"/>
      <c r="DO115" s="426"/>
      <c r="DP115" s="426"/>
      <c r="DQ115" s="426"/>
      <c r="DR115" s="426"/>
      <c r="DS115" s="427"/>
      <c r="DT115" s="419"/>
      <c r="DU115" s="420"/>
      <c r="DV115" s="420"/>
      <c r="DW115" s="420"/>
      <c r="DX115" s="487"/>
      <c r="DY115" s="71"/>
      <c r="DZ115" s="71"/>
      <c r="EA115" s="71"/>
      <c r="EB115" s="71"/>
      <c r="EC115" s="71"/>
      <c r="ED115" s="71"/>
      <c r="EE115" s="71"/>
      <c r="EF115" s="71"/>
      <c r="EG115" s="71"/>
      <c r="EH115" s="71"/>
      <c r="EI115" s="71"/>
      <c r="EJ115" s="71"/>
      <c r="EK115" s="71"/>
      <c r="EL115" s="71"/>
      <c r="EM115" s="71"/>
      <c r="EN115" s="71"/>
      <c r="EO115" s="71"/>
      <c r="EP115" s="71"/>
      <c r="EQ115" s="71"/>
      <c r="ER115" s="71"/>
      <c r="ES115" s="71"/>
      <c r="ET115" s="71"/>
      <c r="EU115" s="71"/>
      <c r="EV115" s="71"/>
      <c r="EW115" s="71"/>
      <c r="EX115" s="71"/>
      <c r="EY115" s="71"/>
      <c r="EZ115" s="71"/>
      <c r="FA115" s="71"/>
      <c r="FB115" s="71"/>
      <c r="FC115" s="71"/>
      <c r="FD115" s="71"/>
      <c r="FE115" s="71"/>
      <c r="FF115" s="71"/>
      <c r="FG115" s="71"/>
      <c r="FH115" s="71"/>
      <c r="FI115" s="71"/>
      <c r="FJ115" s="71"/>
      <c r="FK115" s="71"/>
      <c r="FL115" s="71"/>
      <c r="FM115" s="71"/>
      <c r="FN115" s="71"/>
      <c r="FO115" s="71"/>
      <c r="FP115" s="71"/>
      <c r="FQ115" s="71"/>
      <c r="FR115" s="71"/>
      <c r="FS115" s="71"/>
      <c r="FT115" s="71"/>
      <c r="FU115" s="71"/>
      <c r="FV115" s="71"/>
      <c r="FW115" s="71"/>
      <c r="FX115" s="71"/>
      <c r="FY115" s="71"/>
      <c r="FZ115" s="71"/>
      <c r="GA115" s="71"/>
      <c r="GB115" s="71"/>
      <c r="GC115" s="71"/>
      <c r="GD115" s="71"/>
      <c r="GE115" s="71"/>
      <c r="GF115" s="71"/>
      <c r="GG115" s="71"/>
      <c r="GH115" s="71"/>
      <c r="GI115" s="71"/>
      <c r="GJ115" s="71"/>
      <c r="GK115" s="71"/>
      <c r="GL115" s="71"/>
      <c r="GM115" s="71"/>
      <c r="GN115" s="71"/>
      <c r="GO115" s="71"/>
      <c r="GP115" s="71"/>
      <c r="GQ115" s="71"/>
      <c r="GR115" s="71"/>
      <c r="GS115" s="71"/>
      <c r="GT115" s="71"/>
      <c r="GU115" s="71"/>
      <c r="GV115" s="71"/>
      <c r="GW115" s="71"/>
      <c r="GX115" s="71"/>
      <c r="GY115" s="71"/>
      <c r="GZ115" s="71"/>
      <c r="HA115" s="71"/>
      <c r="HB115" s="71"/>
      <c r="HC115" s="71"/>
      <c r="HD115" s="71"/>
      <c r="HE115" s="71"/>
      <c r="HF115" s="71"/>
      <c r="HG115" s="71"/>
      <c r="HH115" s="71"/>
      <c r="HI115" s="71"/>
      <c r="HJ115" s="71"/>
      <c r="HK115" s="71"/>
      <c r="HL115" s="71"/>
    </row>
    <row r="116" spans="1:220" ht="7" customHeight="1">
      <c r="A116" s="534"/>
      <c r="B116" s="535"/>
      <c r="C116" s="535"/>
      <c r="D116" s="535"/>
      <c r="E116" s="535"/>
      <c r="F116" s="535"/>
      <c r="G116" s="536"/>
      <c r="H116" s="416"/>
      <c r="I116" s="417"/>
      <c r="J116" s="417"/>
      <c r="K116" s="417"/>
      <c r="L116" s="417"/>
      <c r="M116" s="418"/>
      <c r="N116" s="422"/>
      <c r="O116" s="423"/>
      <c r="P116" s="423"/>
      <c r="Q116" s="424"/>
      <c r="R116" s="422"/>
      <c r="S116" s="423"/>
      <c r="T116" s="424"/>
      <c r="U116" s="448"/>
      <c r="V116" s="449"/>
      <c r="W116" s="449"/>
      <c r="X116" s="450"/>
      <c r="Y116" s="422"/>
      <c r="Z116" s="423"/>
      <c r="AA116" s="423"/>
      <c r="AB116" s="424"/>
      <c r="AC116" s="422"/>
      <c r="AD116" s="423"/>
      <c r="AE116" s="423"/>
      <c r="AF116" s="423"/>
      <c r="AG116" s="423"/>
      <c r="AH116" s="423"/>
      <c r="AI116" s="424"/>
      <c r="AJ116" s="416"/>
      <c r="AK116" s="417"/>
      <c r="AL116" s="417"/>
      <c r="AM116" s="417"/>
      <c r="AN116" s="486"/>
      <c r="AO116" s="72"/>
      <c r="AP116" s="72"/>
      <c r="AQ116" s="72"/>
      <c r="AR116" s="71"/>
      <c r="AS116" s="534"/>
      <c r="AT116" s="535"/>
      <c r="AU116" s="535"/>
      <c r="AV116" s="535"/>
      <c r="AW116" s="535"/>
      <c r="AX116" s="535"/>
      <c r="AY116" s="536"/>
      <c r="AZ116" s="416"/>
      <c r="BA116" s="417"/>
      <c r="BB116" s="417"/>
      <c r="BC116" s="417"/>
      <c r="BD116" s="417"/>
      <c r="BE116" s="418"/>
      <c r="BF116" s="422"/>
      <c r="BG116" s="423"/>
      <c r="BH116" s="423"/>
      <c r="BI116" s="424"/>
      <c r="BJ116" s="422"/>
      <c r="BK116" s="423"/>
      <c r="BL116" s="424"/>
      <c r="BM116" s="448"/>
      <c r="BN116" s="449"/>
      <c r="BO116" s="449"/>
      <c r="BP116" s="450"/>
      <c r="BQ116" s="422"/>
      <c r="BR116" s="423"/>
      <c r="BS116" s="423"/>
      <c r="BT116" s="424"/>
      <c r="BU116" s="422"/>
      <c r="BV116" s="423"/>
      <c r="BW116" s="423"/>
      <c r="BX116" s="423"/>
      <c r="BY116" s="423"/>
      <c r="BZ116" s="423"/>
      <c r="CA116" s="424"/>
      <c r="CB116" s="416"/>
      <c r="CC116" s="417"/>
      <c r="CD116" s="417"/>
      <c r="CE116" s="417"/>
      <c r="CF116" s="486"/>
      <c r="CG116" s="71"/>
      <c r="CH116" s="71"/>
      <c r="CI116" s="71"/>
      <c r="CJ116" s="71"/>
      <c r="CK116" s="534"/>
      <c r="CL116" s="535"/>
      <c r="CM116" s="535"/>
      <c r="CN116" s="535"/>
      <c r="CO116" s="535"/>
      <c r="CP116" s="535"/>
      <c r="CQ116" s="536"/>
      <c r="CR116" s="416"/>
      <c r="CS116" s="417"/>
      <c r="CT116" s="417"/>
      <c r="CU116" s="417"/>
      <c r="CV116" s="417"/>
      <c r="CW116" s="418"/>
      <c r="CX116" s="422"/>
      <c r="CY116" s="423"/>
      <c r="CZ116" s="423"/>
      <c r="DA116" s="424"/>
      <c r="DB116" s="422"/>
      <c r="DC116" s="423"/>
      <c r="DD116" s="424"/>
      <c r="DE116" s="448"/>
      <c r="DF116" s="449"/>
      <c r="DG116" s="449"/>
      <c r="DH116" s="450"/>
      <c r="DI116" s="422"/>
      <c r="DJ116" s="423"/>
      <c r="DK116" s="423"/>
      <c r="DL116" s="424"/>
      <c r="DM116" s="422"/>
      <c r="DN116" s="423"/>
      <c r="DO116" s="423"/>
      <c r="DP116" s="423"/>
      <c r="DQ116" s="423"/>
      <c r="DR116" s="423"/>
      <c r="DS116" s="424"/>
      <c r="DT116" s="416"/>
      <c r="DU116" s="417"/>
      <c r="DV116" s="417"/>
      <c r="DW116" s="417"/>
      <c r="DX116" s="486"/>
      <c r="DY116" s="71"/>
      <c r="DZ116" s="71"/>
      <c r="EA116" s="71"/>
      <c r="EB116" s="71"/>
      <c r="EC116" s="71"/>
      <c r="ED116" s="71"/>
      <c r="EE116" s="71"/>
      <c r="EF116" s="71"/>
      <c r="EG116" s="71"/>
      <c r="EH116" s="71"/>
      <c r="EI116" s="71"/>
      <c r="EJ116" s="71"/>
      <c r="EK116" s="71"/>
      <c r="EL116" s="71"/>
      <c r="EM116" s="71"/>
      <c r="EN116" s="71"/>
      <c r="EO116" s="71"/>
      <c r="EP116" s="71"/>
      <c r="EQ116" s="71"/>
      <c r="ER116" s="71"/>
      <c r="ES116" s="71"/>
      <c r="ET116" s="71"/>
      <c r="EU116" s="71"/>
      <c r="EV116" s="71"/>
      <c r="EW116" s="71"/>
      <c r="EX116" s="71"/>
      <c r="EY116" s="71"/>
      <c r="EZ116" s="71"/>
      <c r="FA116" s="71"/>
      <c r="FB116" s="71"/>
      <c r="FC116" s="71"/>
      <c r="FD116" s="71"/>
      <c r="FE116" s="71"/>
      <c r="FF116" s="71"/>
      <c r="FG116" s="71"/>
      <c r="FH116" s="71"/>
      <c r="FI116" s="71"/>
      <c r="FJ116" s="71"/>
      <c r="FK116" s="71"/>
      <c r="FL116" s="71"/>
      <c r="FM116" s="71"/>
      <c r="FN116" s="71"/>
      <c r="FO116" s="71"/>
      <c r="FP116" s="71"/>
      <c r="FQ116" s="71"/>
      <c r="FR116" s="71"/>
      <c r="FS116" s="71"/>
      <c r="FT116" s="71"/>
      <c r="FU116" s="71"/>
      <c r="FV116" s="71"/>
      <c r="FW116" s="71"/>
      <c r="FX116" s="71"/>
      <c r="FY116" s="71"/>
      <c r="FZ116" s="71"/>
      <c r="GA116" s="71"/>
      <c r="GB116" s="71"/>
      <c r="GC116" s="71"/>
      <c r="GD116" s="71"/>
      <c r="GE116" s="71"/>
      <c r="GF116" s="71"/>
      <c r="GG116" s="71"/>
      <c r="GH116" s="71"/>
      <c r="GI116" s="71"/>
      <c r="GJ116" s="71"/>
      <c r="GK116" s="71"/>
      <c r="GL116" s="71"/>
      <c r="GM116" s="71"/>
      <c r="GN116" s="71"/>
      <c r="GO116" s="71"/>
      <c r="GP116" s="71"/>
      <c r="GQ116" s="71"/>
      <c r="GR116" s="71"/>
      <c r="GS116" s="71"/>
      <c r="GT116" s="71"/>
      <c r="GU116" s="71"/>
      <c r="GV116" s="71"/>
      <c r="GW116" s="71"/>
      <c r="GX116" s="71"/>
      <c r="GY116" s="71"/>
      <c r="GZ116" s="71"/>
      <c r="HA116" s="71"/>
      <c r="HB116" s="71"/>
      <c r="HC116" s="71"/>
      <c r="HD116" s="71"/>
      <c r="HE116" s="71"/>
      <c r="HF116" s="71"/>
      <c r="HG116" s="71"/>
      <c r="HH116" s="71"/>
      <c r="HI116" s="71"/>
      <c r="HJ116" s="71"/>
      <c r="HK116" s="71"/>
      <c r="HL116" s="71"/>
    </row>
    <row r="117" spans="1:220" ht="7" customHeight="1">
      <c r="A117" s="537"/>
      <c r="B117" s="538"/>
      <c r="C117" s="538"/>
      <c r="D117" s="538"/>
      <c r="E117" s="538"/>
      <c r="F117" s="538"/>
      <c r="G117" s="539"/>
      <c r="H117" s="419"/>
      <c r="I117" s="420"/>
      <c r="J117" s="420"/>
      <c r="K117" s="420"/>
      <c r="L117" s="420"/>
      <c r="M117" s="421"/>
      <c r="N117" s="425"/>
      <c r="O117" s="426"/>
      <c r="P117" s="426"/>
      <c r="Q117" s="427"/>
      <c r="R117" s="425"/>
      <c r="S117" s="426"/>
      <c r="T117" s="427"/>
      <c r="U117" s="451"/>
      <c r="V117" s="452"/>
      <c r="W117" s="452"/>
      <c r="X117" s="453"/>
      <c r="Y117" s="425"/>
      <c r="Z117" s="426"/>
      <c r="AA117" s="426"/>
      <c r="AB117" s="427"/>
      <c r="AC117" s="425"/>
      <c r="AD117" s="426"/>
      <c r="AE117" s="426"/>
      <c r="AF117" s="426"/>
      <c r="AG117" s="426"/>
      <c r="AH117" s="426"/>
      <c r="AI117" s="427"/>
      <c r="AJ117" s="419"/>
      <c r="AK117" s="420"/>
      <c r="AL117" s="420"/>
      <c r="AM117" s="420"/>
      <c r="AN117" s="487"/>
      <c r="AO117" s="72"/>
      <c r="AP117" s="72"/>
      <c r="AQ117" s="72"/>
      <c r="AR117" s="71"/>
      <c r="AS117" s="537"/>
      <c r="AT117" s="538"/>
      <c r="AU117" s="538"/>
      <c r="AV117" s="538"/>
      <c r="AW117" s="538"/>
      <c r="AX117" s="538"/>
      <c r="AY117" s="539"/>
      <c r="AZ117" s="419"/>
      <c r="BA117" s="420"/>
      <c r="BB117" s="420"/>
      <c r="BC117" s="420"/>
      <c r="BD117" s="420"/>
      <c r="BE117" s="421"/>
      <c r="BF117" s="425"/>
      <c r="BG117" s="426"/>
      <c r="BH117" s="426"/>
      <c r="BI117" s="427"/>
      <c r="BJ117" s="425"/>
      <c r="BK117" s="426"/>
      <c r="BL117" s="427"/>
      <c r="BM117" s="451"/>
      <c r="BN117" s="452"/>
      <c r="BO117" s="452"/>
      <c r="BP117" s="453"/>
      <c r="BQ117" s="425"/>
      <c r="BR117" s="426"/>
      <c r="BS117" s="426"/>
      <c r="BT117" s="427"/>
      <c r="BU117" s="425"/>
      <c r="BV117" s="426"/>
      <c r="BW117" s="426"/>
      <c r="BX117" s="426"/>
      <c r="BY117" s="426"/>
      <c r="BZ117" s="426"/>
      <c r="CA117" s="427"/>
      <c r="CB117" s="419"/>
      <c r="CC117" s="420"/>
      <c r="CD117" s="420"/>
      <c r="CE117" s="420"/>
      <c r="CF117" s="487"/>
      <c r="CG117" s="71"/>
      <c r="CH117" s="71"/>
      <c r="CI117" s="71"/>
      <c r="CJ117" s="71"/>
      <c r="CK117" s="537"/>
      <c r="CL117" s="538"/>
      <c r="CM117" s="538"/>
      <c r="CN117" s="538"/>
      <c r="CO117" s="538"/>
      <c r="CP117" s="538"/>
      <c r="CQ117" s="539"/>
      <c r="CR117" s="419"/>
      <c r="CS117" s="420"/>
      <c r="CT117" s="420"/>
      <c r="CU117" s="420"/>
      <c r="CV117" s="420"/>
      <c r="CW117" s="421"/>
      <c r="CX117" s="425"/>
      <c r="CY117" s="426"/>
      <c r="CZ117" s="426"/>
      <c r="DA117" s="427"/>
      <c r="DB117" s="425"/>
      <c r="DC117" s="426"/>
      <c r="DD117" s="427"/>
      <c r="DE117" s="451"/>
      <c r="DF117" s="452"/>
      <c r="DG117" s="452"/>
      <c r="DH117" s="453"/>
      <c r="DI117" s="425"/>
      <c r="DJ117" s="426"/>
      <c r="DK117" s="426"/>
      <c r="DL117" s="427"/>
      <c r="DM117" s="425"/>
      <c r="DN117" s="426"/>
      <c r="DO117" s="426"/>
      <c r="DP117" s="426"/>
      <c r="DQ117" s="426"/>
      <c r="DR117" s="426"/>
      <c r="DS117" s="427"/>
      <c r="DT117" s="419"/>
      <c r="DU117" s="420"/>
      <c r="DV117" s="420"/>
      <c r="DW117" s="420"/>
      <c r="DX117" s="487"/>
      <c r="DY117" s="71"/>
      <c r="DZ117" s="71"/>
      <c r="EA117" s="71"/>
      <c r="EB117" s="71"/>
      <c r="EC117" s="71"/>
      <c r="ED117" s="71"/>
      <c r="EE117" s="71"/>
      <c r="EF117" s="71"/>
      <c r="EG117" s="71"/>
      <c r="EH117" s="71"/>
      <c r="EI117" s="71"/>
      <c r="EJ117" s="71"/>
      <c r="EK117" s="71"/>
      <c r="EL117" s="71"/>
      <c r="EM117" s="71"/>
      <c r="EN117" s="71"/>
      <c r="EO117" s="71"/>
      <c r="EP117" s="71"/>
      <c r="EQ117" s="71"/>
      <c r="ER117" s="71"/>
      <c r="ES117" s="71"/>
      <c r="ET117" s="71"/>
      <c r="EU117" s="71"/>
      <c r="EV117" s="71"/>
      <c r="EW117" s="71"/>
      <c r="EX117" s="71"/>
      <c r="EY117" s="71"/>
      <c r="EZ117" s="71"/>
      <c r="FA117" s="71"/>
      <c r="FB117" s="71"/>
      <c r="FC117" s="71"/>
      <c r="FD117" s="71"/>
      <c r="FE117" s="71"/>
      <c r="FF117" s="71"/>
      <c r="FG117" s="71"/>
      <c r="FH117" s="71"/>
      <c r="FI117" s="71"/>
      <c r="FJ117" s="71"/>
      <c r="FK117" s="71"/>
      <c r="FL117" s="71"/>
      <c r="FM117" s="71"/>
      <c r="FN117" s="71"/>
      <c r="FO117" s="71"/>
      <c r="FP117" s="71"/>
      <c r="FQ117" s="71"/>
      <c r="FR117" s="71"/>
      <c r="FS117" s="71"/>
      <c r="FT117" s="71"/>
      <c r="FU117" s="71"/>
      <c r="FV117" s="71"/>
      <c r="FW117" s="71"/>
      <c r="FX117" s="71"/>
      <c r="FY117" s="71"/>
      <c r="FZ117" s="71"/>
      <c r="GA117" s="71"/>
      <c r="GB117" s="71"/>
      <c r="GC117" s="71"/>
      <c r="GD117" s="71"/>
      <c r="GE117" s="71"/>
      <c r="GF117" s="71"/>
      <c r="GG117" s="71"/>
      <c r="GH117" s="71"/>
      <c r="GI117" s="71"/>
      <c r="GJ117" s="71"/>
      <c r="GK117" s="71"/>
      <c r="GL117" s="71"/>
      <c r="GM117" s="71"/>
      <c r="GN117" s="71"/>
      <c r="GO117" s="71"/>
      <c r="GP117" s="71"/>
      <c r="GQ117" s="71"/>
      <c r="GR117" s="71"/>
      <c r="GS117" s="71"/>
      <c r="GT117" s="71"/>
      <c r="GU117" s="71"/>
      <c r="GV117" s="71"/>
      <c r="GW117" s="71"/>
      <c r="GX117" s="71"/>
      <c r="GY117" s="71"/>
      <c r="GZ117" s="71"/>
      <c r="HA117" s="71"/>
      <c r="HB117" s="71"/>
      <c r="HC117" s="71"/>
      <c r="HD117" s="71"/>
      <c r="HE117" s="71"/>
      <c r="HF117" s="71"/>
      <c r="HG117" s="71"/>
      <c r="HH117" s="71"/>
      <c r="HI117" s="71"/>
      <c r="HJ117" s="71"/>
      <c r="HK117" s="71"/>
      <c r="HL117" s="71"/>
    </row>
    <row r="118" spans="1:220" ht="7" customHeight="1">
      <c r="A118" s="528"/>
      <c r="B118" s="529"/>
      <c r="C118" s="529"/>
      <c r="D118" s="529"/>
      <c r="E118" s="529"/>
      <c r="F118" s="529"/>
      <c r="G118" s="532"/>
      <c r="H118" s="416"/>
      <c r="I118" s="417"/>
      <c r="J118" s="417"/>
      <c r="K118" s="417"/>
      <c r="L118" s="417"/>
      <c r="M118" s="418"/>
      <c r="N118" s="422"/>
      <c r="O118" s="423"/>
      <c r="P118" s="423"/>
      <c r="Q118" s="424"/>
      <c r="R118" s="422"/>
      <c r="S118" s="423"/>
      <c r="T118" s="424"/>
      <c r="U118" s="448"/>
      <c r="V118" s="449"/>
      <c r="W118" s="449"/>
      <c r="X118" s="450"/>
      <c r="Y118" s="422"/>
      <c r="Z118" s="423"/>
      <c r="AA118" s="423"/>
      <c r="AB118" s="424"/>
      <c r="AC118" s="422"/>
      <c r="AD118" s="423"/>
      <c r="AE118" s="423"/>
      <c r="AF118" s="423"/>
      <c r="AG118" s="423"/>
      <c r="AH118" s="423"/>
      <c r="AI118" s="424"/>
      <c r="AJ118" s="416"/>
      <c r="AK118" s="417"/>
      <c r="AL118" s="417"/>
      <c r="AM118" s="417"/>
      <c r="AN118" s="486"/>
      <c r="AO118" s="72"/>
      <c r="AP118" s="72"/>
      <c r="AQ118" s="72"/>
      <c r="AR118" s="71"/>
      <c r="AS118" s="528"/>
      <c r="AT118" s="529"/>
      <c r="AU118" s="529"/>
      <c r="AV118" s="529"/>
      <c r="AW118" s="529"/>
      <c r="AX118" s="529"/>
      <c r="AY118" s="532"/>
      <c r="AZ118" s="416"/>
      <c r="BA118" s="417"/>
      <c r="BB118" s="417"/>
      <c r="BC118" s="417"/>
      <c r="BD118" s="417"/>
      <c r="BE118" s="418"/>
      <c r="BF118" s="422"/>
      <c r="BG118" s="423"/>
      <c r="BH118" s="423"/>
      <c r="BI118" s="424"/>
      <c r="BJ118" s="422"/>
      <c r="BK118" s="423"/>
      <c r="BL118" s="424"/>
      <c r="BM118" s="448"/>
      <c r="BN118" s="449"/>
      <c r="BO118" s="449"/>
      <c r="BP118" s="450"/>
      <c r="BQ118" s="422"/>
      <c r="BR118" s="423"/>
      <c r="BS118" s="423"/>
      <c r="BT118" s="424"/>
      <c r="BU118" s="422"/>
      <c r="BV118" s="423"/>
      <c r="BW118" s="423"/>
      <c r="BX118" s="423"/>
      <c r="BY118" s="423"/>
      <c r="BZ118" s="423"/>
      <c r="CA118" s="424"/>
      <c r="CB118" s="416"/>
      <c r="CC118" s="417"/>
      <c r="CD118" s="417"/>
      <c r="CE118" s="417"/>
      <c r="CF118" s="486"/>
      <c r="CG118" s="71"/>
      <c r="CH118" s="71"/>
      <c r="CI118" s="71"/>
      <c r="CJ118" s="71"/>
      <c r="CK118" s="528"/>
      <c r="CL118" s="529"/>
      <c r="CM118" s="529"/>
      <c r="CN118" s="529"/>
      <c r="CO118" s="529"/>
      <c r="CP118" s="529"/>
      <c r="CQ118" s="532"/>
      <c r="CR118" s="416"/>
      <c r="CS118" s="417"/>
      <c r="CT118" s="417"/>
      <c r="CU118" s="417"/>
      <c r="CV118" s="417"/>
      <c r="CW118" s="418"/>
      <c r="CX118" s="422"/>
      <c r="CY118" s="423"/>
      <c r="CZ118" s="423"/>
      <c r="DA118" s="424"/>
      <c r="DB118" s="422"/>
      <c r="DC118" s="423"/>
      <c r="DD118" s="424"/>
      <c r="DE118" s="448"/>
      <c r="DF118" s="449"/>
      <c r="DG118" s="449"/>
      <c r="DH118" s="450"/>
      <c r="DI118" s="422"/>
      <c r="DJ118" s="423"/>
      <c r="DK118" s="423"/>
      <c r="DL118" s="424"/>
      <c r="DM118" s="422"/>
      <c r="DN118" s="423"/>
      <c r="DO118" s="423"/>
      <c r="DP118" s="423"/>
      <c r="DQ118" s="423"/>
      <c r="DR118" s="423"/>
      <c r="DS118" s="424"/>
      <c r="DT118" s="416"/>
      <c r="DU118" s="417"/>
      <c r="DV118" s="417"/>
      <c r="DW118" s="417"/>
      <c r="DX118" s="486"/>
      <c r="DY118" s="71"/>
      <c r="DZ118" s="71"/>
      <c r="EA118" s="71"/>
      <c r="EB118" s="71"/>
      <c r="EC118" s="71"/>
      <c r="ED118" s="71"/>
      <c r="EE118" s="71"/>
      <c r="EF118" s="71"/>
      <c r="EG118" s="71"/>
      <c r="EH118" s="71"/>
      <c r="EI118" s="71"/>
      <c r="EJ118" s="71"/>
      <c r="EK118" s="71"/>
      <c r="EL118" s="71"/>
      <c r="EM118" s="71"/>
      <c r="EN118" s="71"/>
      <c r="EO118" s="71"/>
      <c r="EP118" s="71"/>
      <c r="EQ118" s="71"/>
      <c r="ER118" s="71"/>
      <c r="ES118" s="71"/>
      <c r="ET118" s="71"/>
      <c r="EU118" s="71"/>
      <c r="EV118" s="71"/>
      <c r="EW118" s="71"/>
      <c r="EX118" s="71"/>
      <c r="EY118" s="71"/>
      <c r="EZ118" s="71"/>
      <c r="FA118" s="71"/>
      <c r="FB118" s="71"/>
      <c r="FC118" s="71"/>
      <c r="FD118" s="71"/>
      <c r="FE118" s="71"/>
      <c r="FF118" s="71"/>
      <c r="FG118" s="71"/>
      <c r="FH118" s="71"/>
      <c r="FI118" s="71"/>
      <c r="FJ118" s="71"/>
      <c r="FK118" s="71"/>
      <c r="FL118" s="71"/>
      <c r="FM118" s="71"/>
      <c r="FN118" s="71"/>
      <c r="FO118" s="71"/>
      <c r="FP118" s="71"/>
      <c r="FQ118" s="71"/>
      <c r="FR118" s="71"/>
      <c r="FS118" s="71"/>
      <c r="FT118" s="71"/>
      <c r="FU118" s="71"/>
      <c r="FV118" s="71"/>
      <c r="FW118" s="71"/>
      <c r="FX118" s="71"/>
      <c r="FY118" s="71"/>
      <c r="FZ118" s="71"/>
      <c r="GA118" s="71"/>
      <c r="GB118" s="71"/>
      <c r="GC118" s="71"/>
      <c r="GD118" s="71"/>
      <c r="GE118" s="71"/>
      <c r="GF118" s="71"/>
      <c r="GG118" s="71"/>
      <c r="GH118" s="71"/>
      <c r="GI118" s="71"/>
      <c r="GJ118" s="71"/>
      <c r="GK118" s="71"/>
      <c r="GL118" s="71"/>
      <c r="GM118" s="71"/>
      <c r="GN118" s="71"/>
      <c r="GO118" s="71"/>
      <c r="GP118" s="71"/>
      <c r="GQ118" s="71"/>
      <c r="GR118" s="71"/>
      <c r="GS118" s="71"/>
      <c r="GT118" s="71"/>
      <c r="GU118" s="71"/>
      <c r="GV118" s="71"/>
      <c r="GW118" s="71"/>
      <c r="GX118" s="71"/>
      <c r="GY118" s="71"/>
      <c r="GZ118" s="71"/>
      <c r="HA118" s="71"/>
      <c r="HB118" s="71"/>
      <c r="HC118" s="71"/>
      <c r="HD118" s="71"/>
      <c r="HE118" s="71"/>
      <c r="HF118" s="71"/>
      <c r="HG118" s="71"/>
      <c r="HH118" s="71"/>
      <c r="HI118" s="71"/>
      <c r="HJ118" s="71"/>
      <c r="HK118" s="71"/>
      <c r="HL118" s="71"/>
    </row>
    <row r="119" spans="1:220" ht="7" customHeight="1">
      <c r="A119" s="530"/>
      <c r="B119" s="531"/>
      <c r="C119" s="531"/>
      <c r="D119" s="531"/>
      <c r="E119" s="531"/>
      <c r="F119" s="531"/>
      <c r="G119" s="533"/>
      <c r="H119" s="419"/>
      <c r="I119" s="420"/>
      <c r="J119" s="420"/>
      <c r="K119" s="420"/>
      <c r="L119" s="420"/>
      <c r="M119" s="421"/>
      <c r="N119" s="425"/>
      <c r="O119" s="426"/>
      <c r="P119" s="426"/>
      <c r="Q119" s="427"/>
      <c r="R119" s="425"/>
      <c r="S119" s="426"/>
      <c r="T119" s="427"/>
      <c r="U119" s="451"/>
      <c r="V119" s="452"/>
      <c r="W119" s="452"/>
      <c r="X119" s="453"/>
      <c r="Y119" s="425"/>
      <c r="Z119" s="426"/>
      <c r="AA119" s="426"/>
      <c r="AB119" s="427"/>
      <c r="AC119" s="425"/>
      <c r="AD119" s="426"/>
      <c r="AE119" s="426"/>
      <c r="AF119" s="426"/>
      <c r="AG119" s="426"/>
      <c r="AH119" s="426"/>
      <c r="AI119" s="427"/>
      <c r="AJ119" s="419"/>
      <c r="AK119" s="420"/>
      <c r="AL119" s="420"/>
      <c r="AM119" s="420"/>
      <c r="AN119" s="487"/>
      <c r="AO119" s="72"/>
      <c r="AP119" s="72"/>
      <c r="AQ119" s="72"/>
      <c r="AR119" s="71"/>
      <c r="AS119" s="530"/>
      <c r="AT119" s="531"/>
      <c r="AU119" s="531"/>
      <c r="AV119" s="531"/>
      <c r="AW119" s="531"/>
      <c r="AX119" s="531"/>
      <c r="AY119" s="533"/>
      <c r="AZ119" s="419"/>
      <c r="BA119" s="420"/>
      <c r="BB119" s="420"/>
      <c r="BC119" s="420"/>
      <c r="BD119" s="420"/>
      <c r="BE119" s="421"/>
      <c r="BF119" s="425"/>
      <c r="BG119" s="426"/>
      <c r="BH119" s="426"/>
      <c r="BI119" s="427"/>
      <c r="BJ119" s="425"/>
      <c r="BK119" s="426"/>
      <c r="BL119" s="427"/>
      <c r="BM119" s="451"/>
      <c r="BN119" s="452"/>
      <c r="BO119" s="452"/>
      <c r="BP119" s="453"/>
      <c r="BQ119" s="425"/>
      <c r="BR119" s="426"/>
      <c r="BS119" s="426"/>
      <c r="BT119" s="427"/>
      <c r="BU119" s="425"/>
      <c r="BV119" s="426"/>
      <c r="BW119" s="426"/>
      <c r="BX119" s="426"/>
      <c r="BY119" s="426"/>
      <c r="BZ119" s="426"/>
      <c r="CA119" s="427"/>
      <c r="CB119" s="419"/>
      <c r="CC119" s="420"/>
      <c r="CD119" s="420"/>
      <c r="CE119" s="420"/>
      <c r="CF119" s="487"/>
      <c r="CG119" s="71"/>
      <c r="CH119" s="71"/>
      <c r="CI119" s="71"/>
      <c r="CJ119" s="71"/>
      <c r="CK119" s="530"/>
      <c r="CL119" s="531"/>
      <c r="CM119" s="531"/>
      <c r="CN119" s="531"/>
      <c r="CO119" s="531"/>
      <c r="CP119" s="531"/>
      <c r="CQ119" s="533"/>
      <c r="CR119" s="419"/>
      <c r="CS119" s="420"/>
      <c r="CT119" s="420"/>
      <c r="CU119" s="420"/>
      <c r="CV119" s="420"/>
      <c r="CW119" s="421"/>
      <c r="CX119" s="425"/>
      <c r="CY119" s="426"/>
      <c r="CZ119" s="426"/>
      <c r="DA119" s="427"/>
      <c r="DB119" s="425"/>
      <c r="DC119" s="426"/>
      <c r="DD119" s="427"/>
      <c r="DE119" s="451"/>
      <c r="DF119" s="452"/>
      <c r="DG119" s="452"/>
      <c r="DH119" s="453"/>
      <c r="DI119" s="425"/>
      <c r="DJ119" s="426"/>
      <c r="DK119" s="426"/>
      <c r="DL119" s="427"/>
      <c r="DM119" s="425"/>
      <c r="DN119" s="426"/>
      <c r="DO119" s="426"/>
      <c r="DP119" s="426"/>
      <c r="DQ119" s="426"/>
      <c r="DR119" s="426"/>
      <c r="DS119" s="427"/>
      <c r="DT119" s="419"/>
      <c r="DU119" s="420"/>
      <c r="DV119" s="420"/>
      <c r="DW119" s="420"/>
      <c r="DX119" s="487"/>
      <c r="DY119" s="71"/>
      <c r="DZ119" s="71"/>
      <c r="EA119" s="71"/>
      <c r="EB119" s="71"/>
      <c r="EC119" s="71"/>
      <c r="ED119" s="71"/>
      <c r="EE119" s="71"/>
      <c r="EF119" s="71"/>
      <c r="EG119" s="71"/>
      <c r="EH119" s="71"/>
      <c r="EI119" s="71"/>
      <c r="EJ119" s="71"/>
      <c r="EK119" s="71"/>
      <c r="EL119" s="71"/>
      <c r="EM119" s="71"/>
      <c r="EN119" s="71"/>
      <c r="EO119" s="71"/>
      <c r="EP119" s="71"/>
      <c r="EQ119" s="71"/>
      <c r="ER119" s="71"/>
      <c r="ES119" s="71"/>
      <c r="ET119" s="71"/>
      <c r="EU119" s="71"/>
      <c r="EV119" s="71"/>
      <c r="EW119" s="71"/>
      <c r="EX119" s="71"/>
      <c r="EY119" s="71"/>
      <c r="EZ119" s="71"/>
      <c r="FA119" s="71"/>
      <c r="FB119" s="71"/>
      <c r="FC119" s="71"/>
      <c r="FD119" s="71"/>
      <c r="FE119" s="71"/>
      <c r="FF119" s="71"/>
      <c r="FG119" s="71"/>
      <c r="FH119" s="71"/>
      <c r="FI119" s="71"/>
      <c r="FJ119" s="71"/>
      <c r="FK119" s="71"/>
      <c r="FL119" s="71"/>
      <c r="FM119" s="71"/>
      <c r="FN119" s="71"/>
      <c r="FO119" s="71"/>
      <c r="FP119" s="71"/>
      <c r="FQ119" s="71"/>
      <c r="FR119" s="71"/>
      <c r="FS119" s="71"/>
      <c r="FT119" s="71"/>
      <c r="FU119" s="71"/>
      <c r="FV119" s="71"/>
      <c r="FW119" s="71"/>
      <c r="FX119" s="71"/>
      <c r="FY119" s="71"/>
      <c r="FZ119" s="71"/>
      <c r="GA119" s="71"/>
      <c r="GB119" s="71"/>
      <c r="GC119" s="71"/>
      <c r="GD119" s="71"/>
      <c r="GE119" s="71"/>
      <c r="GF119" s="71"/>
      <c r="GG119" s="71"/>
      <c r="GH119" s="71"/>
      <c r="GI119" s="71"/>
      <c r="GJ119" s="71"/>
      <c r="GK119" s="71"/>
      <c r="GL119" s="71"/>
      <c r="GM119" s="71"/>
      <c r="GN119" s="71"/>
      <c r="GO119" s="71"/>
      <c r="GP119" s="71"/>
      <c r="GQ119" s="71"/>
      <c r="GR119" s="71"/>
      <c r="GS119" s="71"/>
      <c r="GT119" s="71"/>
      <c r="GU119" s="71"/>
      <c r="GV119" s="71"/>
      <c r="GW119" s="71"/>
      <c r="GX119" s="71"/>
      <c r="GY119" s="71"/>
      <c r="GZ119" s="71"/>
      <c r="HA119" s="71"/>
      <c r="HB119" s="71"/>
      <c r="HC119" s="71"/>
      <c r="HD119" s="71"/>
      <c r="HE119" s="71"/>
      <c r="HF119" s="71"/>
      <c r="HG119" s="71"/>
      <c r="HH119" s="71"/>
      <c r="HI119" s="71"/>
      <c r="HJ119" s="71"/>
      <c r="HK119" s="71"/>
      <c r="HL119" s="71"/>
    </row>
    <row r="120" spans="1:220" ht="7" customHeight="1">
      <c r="A120" s="528"/>
      <c r="B120" s="529"/>
      <c r="C120" s="529"/>
      <c r="D120" s="529"/>
      <c r="E120" s="529"/>
      <c r="F120" s="529"/>
      <c r="G120" s="532"/>
      <c r="H120" s="416"/>
      <c r="I120" s="417"/>
      <c r="J120" s="417"/>
      <c r="K120" s="417"/>
      <c r="L120" s="417"/>
      <c r="M120" s="418"/>
      <c r="N120" s="422"/>
      <c r="O120" s="423"/>
      <c r="P120" s="423"/>
      <c r="Q120" s="424"/>
      <c r="R120" s="422"/>
      <c r="S120" s="423"/>
      <c r="T120" s="424"/>
      <c r="U120" s="448"/>
      <c r="V120" s="449"/>
      <c r="W120" s="449"/>
      <c r="X120" s="450"/>
      <c r="Y120" s="422"/>
      <c r="Z120" s="423"/>
      <c r="AA120" s="423"/>
      <c r="AB120" s="424"/>
      <c r="AC120" s="422"/>
      <c r="AD120" s="423"/>
      <c r="AE120" s="423"/>
      <c r="AF120" s="423"/>
      <c r="AG120" s="423"/>
      <c r="AH120" s="423"/>
      <c r="AI120" s="424"/>
      <c r="AJ120" s="416"/>
      <c r="AK120" s="417"/>
      <c r="AL120" s="417"/>
      <c r="AM120" s="417"/>
      <c r="AN120" s="486"/>
      <c r="AO120" s="72"/>
      <c r="AP120" s="72"/>
      <c r="AQ120" s="72"/>
      <c r="AR120" s="71"/>
      <c r="AS120" s="528"/>
      <c r="AT120" s="529"/>
      <c r="AU120" s="529"/>
      <c r="AV120" s="529"/>
      <c r="AW120" s="529"/>
      <c r="AX120" s="529"/>
      <c r="AY120" s="532"/>
      <c r="AZ120" s="416"/>
      <c r="BA120" s="417"/>
      <c r="BB120" s="417"/>
      <c r="BC120" s="417"/>
      <c r="BD120" s="417"/>
      <c r="BE120" s="418"/>
      <c r="BF120" s="422"/>
      <c r="BG120" s="423"/>
      <c r="BH120" s="423"/>
      <c r="BI120" s="424"/>
      <c r="BJ120" s="422"/>
      <c r="BK120" s="423"/>
      <c r="BL120" s="424"/>
      <c r="BM120" s="448"/>
      <c r="BN120" s="449"/>
      <c r="BO120" s="449"/>
      <c r="BP120" s="450"/>
      <c r="BQ120" s="422"/>
      <c r="BR120" s="423"/>
      <c r="BS120" s="423"/>
      <c r="BT120" s="424"/>
      <c r="BU120" s="422"/>
      <c r="BV120" s="423"/>
      <c r="BW120" s="423"/>
      <c r="BX120" s="423"/>
      <c r="BY120" s="423"/>
      <c r="BZ120" s="423"/>
      <c r="CA120" s="424"/>
      <c r="CB120" s="416"/>
      <c r="CC120" s="417"/>
      <c r="CD120" s="417"/>
      <c r="CE120" s="417"/>
      <c r="CF120" s="486"/>
      <c r="CG120" s="71"/>
      <c r="CH120" s="71"/>
      <c r="CI120" s="71"/>
      <c r="CJ120" s="71"/>
      <c r="CK120" s="528"/>
      <c r="CL120" s="529"/>
      <c r="CM120" s="529"/>
      <c r="CN120" s="529"/>
      <c r="CO120" s="529"/>
      <c r="CP120" s="529"/>
      <c r="CQ120" s="532"/>
      <c r="CR120" s="416"/>
      <c r="CS120" s="417"/>
      <c r="CT120" s="417"/>
      <c r="CU120" s="417"/>
      <c r="CV120" s="417"/>
      <c r="CW120" s="418"/>
      <c r="CX120" s="422"/>
      <c r="CY120" s="423"/>
      <c r="CZ120" s="423"/>
      <c r="DA120" s="424"/>
      <c r="DB120" s="422"/>
      <c r="DC120" s="423"/>
      <c r="DD120" s="424"/>
      <c r="DE120" s="448"/>
      <c r="DF120" s="449"/>
      <c r="DG120" s="449"/>
      <c r="DH120" s="450"/>
      <c r="DI120" s="422"/>
      <c r="DJ120" s="423"/>
      <c r="DK120" s="423"/>
      <c r="DL120" s="424"/>
      <c r="DM120" s="422"/>
      <c r="DN120" s="423"/>
      <c r="DO120" s="423"/>
      <c r="DP120" s="423"/>
      <c r="DQ120" s="423"/>
      <c r="DR120" s="423"/>
      <c r="DS120" s="424"/>
      <c r="DT120" s="416"/>
      <c r="DU120" s="417"/>
      <c r="DV120" s="417"/>
      <c r="DW120" s="417"/>
      <c r="DX120" s="486"/>
      <c r="DY120" s="71"/>
      <c r="DZ120" s="71"/>
      <c r="EA120" s="71"/>
      <c r="EB120" s="71"/>
      <c r="EC120" s="71"/>
      <c r="ED120" s="71"/>
      <c r="EE120" s="71"/>
      <c r="EF120" s="71"/>
      <c r="EG120" s="71"/>
      <c r="EH120" s="71"/>
      <c r="EI120" s="71"/>
      <c r="EJ120" s="71"/>
      <c r="EK120" s="71"/>
      <c r="EL120" s="71"/>
      <c r="EM120" s="71"/>
      <c r="EN120" s="71"/>
      <c r="EO120" s="71"/>
      <c r="EP120" s="71"/>
      <c r="EQ120" s="71"/>
      <c r="ER120" s="71"/>
      <c r="ES120" s="71"/>
      <c r="ET120" s="71"/>
      <c r="EU120" s="71"/>
      <c r="EV120" s="71"/>
      <c r="EW120" s="71"/>
      <c r="EX120" s="71"/>
      <c r="EY120" s="71"/>
      <c r="EZ120" s="71"/>
      <c r="FA120" s="71"/>
      <c r="FB120" s="71"/>
      <c r="FC120" s="71"/>
      <c r="FD120" s="71"/>
      <c r="FE120" s="71"/>
      <c r="FF120" s="71"/>
      <c r="FG120" s="71"/>
      <c r="FH120" s="71"/>
      <c r="FI120" s="71"/>
      <c r="FJ120" s="71"/>
      <c r="FK120" s="71"/>
      <c r="FL120" s="71"/>
      <c r="FM120" s="71"/>
      <c r="FN120" s="71"/>
      <c r="FO120" s="71"/>
      <c r="FP120" s="71"/>
      <c r="FQ120" s="71"/>
      <c r="FR120" s="71"/>
      <c r="FS120" s="71"/>
      <c r="FT120" s="71"/>
      <c r="FU120" s="71"/>
      <c r="FV120" s="71"/>
      <c r="FW120" s="71"/>
      <c r="FX120" s="71"/>
      <c r="FY120" s="71"/>
      <c r="FZ120" s="71"/>
      <c r="GA120" s="71"/>
      <c r="GB120" s="71"/>
      <c r="GC120" s="71"/>
      <c r="GD120" s="71"/>
      <c r="GE120" s="71"/>
      <c r="GF120" s="71"/>
      <c r="GG120" s="71"/>
      <c r="GH120" s="71"/>
      <c r="GI120" s="71"/>
      <c r="GJ120" s="71"/>
      <c r="GK120" s="71"/>
      <c r="GL120" s="71"/>
      <c r="GM120" s="71"/>
      <c r="GN120" s="71"/>
      <c r="GO120" s="71"/>
      <c r="GP120" s="71"/>
      <c r="GQ120" s="71"/>
      <c r="GR120" s="71"/>
      <c r="GS120" s="71"/>
      <c r="GT120" s="71"/>
      <c r="GU120" s="71"/>
      <c r="GV120" s="71"/>
      <c r="GW120" s="71"/>
      <c r="GX120" s="71"/>
      <c r="GY120" s="71"/>
      <c r="GZ120" s="71"/>
      <c r="HA120" s="71"/>
      <c r="HB120" s="71"/>
      <c r="HC120" s="71"/>
      <c r="HD120" s="71"/>
      <c r="HE120" s="71"/>
      <c r="HF120" s="71"/>
      <c r="HG120" s="71"/>
      <c r="HH120" s="71"/>
      <c r="HI120" s="71"/>
      <c r="HJ120" s="71"/>
      <c r="HK120" s="71"/>
      <c r="HL120" s="71"/>
    </row>
    <row r="121" spans="1:220" ht="7" customHeight="1">
      <c r="A121" s="530"/>
      <c r="B121" s="531"/>
      <c r="C121" s="531"/>
      <c r="D121" s="531"/>
      <c r="E121" s="531"/>
      <c r="F121" s="531"/>
      <c r="G121" s="533"/>
      <c r="H121" s="419"/>
      <c r="I121" s="420"/>
      <c r="J121" s="420"/>
      <c r="K121" s="420"/>
      <c r="L121" s="420"/>
      <c r="M121" s="421"/>
      <c r="N121" s="425"/>
      <c r="O121" s="426"/>
      <c r="P121" s="426"/>
      <c r="Q121" s="427"/>
      <c r="R121" s="425"/>
      <c r="S121" s="426"/>
      <c r="T121" s="427"/>
      <c r="U121" s="451"/>
      <c r="V121" s="452"/>
      <c r="W121" s="452"/>
      <c r="X121" s="453"/>
      <c r="Y121" s="425"/>
      <c r="Z121" s="426"/>
      <c r="AA121" s="426"/>
      <c r="AB121" s="427"/>
      <c r="AC121" s="425"/>
      <c r="AD121" s="426"/>
      <c r="AE121" s="426"/>
      <c r="AF121" s="426"/>
      <c r="AG121" s="426"/>
      <c r="AH121" s="426"/>
      <c r="AI121" s="427"/>
      <c r="AJ121" s="419"/>
      <c r="AK121" s="420"/>
      <c r="AL121" s="420"/>
      <c r="AM121" s="420"/>
      <c r="AN121" s="487"/>
      <c r="AO121" s="72"/>
      <c r="AP121" s="72"/>
      <c r="AQ121" s="72"/>
      <c r="AR121" s="71"/>
      <c r="AS121" s="530"/>
      <c r="AT121" s="531"/>
      <c r="AU121" s="531"/>
      <c r="AV121" s="531"/>
      <c r="AW121" s="531"/>
      <c r="AX121" s="531"/>
      <c r="AY121" s="533"/>
      <c r="AZ121" s="419"/>
      <c r="BA121" s="420"/>
      <c r="BB121" s="420"/>
      <c r="BC121" s="420"/>
      <c r="BD121" s="420"/>
      <c r="BE121" s="421"/>
      <c r="BF121" s="425"/>
      <c r="BG121" s="426"/>
      <c r="BH121" s="426"/>
      <c r="BI121" s="427"/>
      <c r="BJ121" s="425"/>
      <c r="BK121" s="426"/>
      <c r="BL121" s="427"/>
      <c r="BM121" s="451"/>
      <c r="BN121" s="452"/>
      <c r="BO121" s="452"/>
      <c r="BP121" s="453"/>
      <c r="BQ121" s="425"/>
      <c r="BR121" s="426"/>
      <c r="BS121" s="426"/>
      <c r="BT121" s="427"/>
      <c r="BU121" s="425"/>
      <c r="BV121" s="426"/>
      <c r="BW121" s="426"/>
      <c r="BX121" s="426"/>
      <c r="BY121" s="426"/>
      <c r="BZ121" s="426"/>
      <c r="CA121" s="427"/>
      <c r="CB121" s="419"/>
      <c r="CC121" s="420"/>
      <c r="CD121" s="420"/>
      <c r="CE121" s="420"/>
      <c r="CF121" s="487"/>
      <c r="CG121" s="71"/>
      <c r="CH121" s="71"/>
      <c r="CI121" s="71"/>
      <c r="CJ121" s="71"/>
      <c r="CK121" s="530"/>
      <c r="CL121" s="531"/>
      <c r="CM121" s="531"/>
      <c r="CN121" s="531"/>
      <c r="CO121" s="531"/>
      <c r="CP121" s="531"/>
      <c r="CQ121" s="533"/>
      <c r="CR121" s="419"/>
      <c r="CS121" s="420"/>
      <c r="CT121" s="420"/>
      <c r="CU121" s="420"/>
      <c r="CV121" s="420"/>
      <c r="CW121" s="421"/>
      <c r="CX121" s="425"/>
      <c r="CY121" s="426"/>
      <c r="CZ121" s="426"/>
      <c r="DA121" s="427"/>
      <c r="DB121" s="425"/>
      <c r="DC121" s="426"/>
      <c r="DD121" s="427"/>
      <c r="DE121" s="451"/>
      <c r="DF121" s="452"/>
      <c r="DG121" s="452"/>
      <c r="DH121" s="453"/>
      <c r="DI121" s="425"/>
      <c r="DJ121" s="426"/>
      <c r="DK121" s="426"/>
      <c r="DL121" s="427"/>
      <c r="DM121" s="425"/>
      <c r="DN121" s="426"/>
      <c r="DO121" s="426"/>
      <c r="DP121" s="426"/>
      <c r="DQ121" s="426"/>
      <c r="DR121" s="426"/>
      <c r="DS121" s="427"/>
      <c r="DT121" s="419"/>
      <c r="DU121" s="420"/>
      <c r="DV121" s="420"/>
      <c r="DW121" s="420"/>
      <c r="DX121" s="487"/>
      <c r="DY121" s="71"/>
      <c r="DZ121" s="71"/>
      <c r="EA121" s="71"/>
      <c r="EB121" s="71"/>
      <c r="EC121" s="71"/>
      <c r="ED121" s="71"/>
      <c r="EE121" s="71"/>
      <c r="EF121" s="71"/>
      <c r="EG121" s="71"/>
      <c r="EH121" s="71"/>
      <c r="EI121" s="71"/>
      <c r="EJ121" s="71"/>
      <c r="EK121" s="71"/>
      <c r="EL121" s="71"/>
      <c r="EM121" s="71"/>
      <c r="EN121" s="71"/>
      <c r="EO121" s="71"/>
      <c r="EP121" s="71"/>
      <c r="EQ121" s="71"/>
      <c r="ER121" s="71"/>
      <c r="ES121" s="71"/>
      <c r="ET121" s="71"/>
      <c r="EU121" s="71"/>
      <c r="EV121" s="71"/>
      <c r="EW121" s="71"/>
      <c r="EX121" s="71"/>
      <c r="EY121" s="71"/>
      <c r="EZ121" s="71"/>
      <c r="FA121" s="71"/>
      <c r="FB121" s="71"/>
      <c r="FC121" s="71"/>
      <c r="FD121" s="71"/>
      <c r="FE121" s="71"/>
      <c r="FF121" s="71"/>
      <c r="FG121" s="71"/>
      <c r="FH121" s="71"/>
      <c r="FI121" s="71"/>
      <c r="FJ121" s="71"/>
      <c r="FK121" s="71"/>
      <c r="FL121" s="71"/>
      <c r="FM121" s="71"/>
      <c r="FN121" s="71"/>
      <c r="FO121" s="71"/>
      <c r="FP121" s="71"/>
      <c r="FQ121" s="71"/>
      <c r="FR121" s="71"/>
      <c r="FS121" s="71"/>
      <c r="FT121" s="71"/>
      <c r="FU121" s="71"/>
      <c r="FV121" s="71"/>
      <c r="FW121" s="71"/>
      <c r="FX121" s="71"/>
      <c r="FY121" s="71"/>
      <c r="FZ121" s="71"/>
      <c r="GA121" s="71"/>
      <c r="GB121" s="71"/>
      <c r="GC121" s="71"/>
      <c r="GD121" s="71"/>
      <c r="GE121" s="71"/>
      <c r="GF121" s="71"/>
      <c r="GG121" s="71"/>
      <c r="GH121" s="71"/>
      <c r="GI121" s="71"/>
      <c r="GJ121" s="71"/>
      <c r="GK121" s="71"/>
      <c r="GL121" s="71"/>
      <c r="GM121" s="71"/>
      <c r="GN121" s="71"/>
      <c r="GO121" s="71"/>
      <c r="GP121" s="71"/>
      <c r="GQ121" s="71"/>
      <c r="GR121" s="71"/>
      <c r="GS121" s="71"/>
      <c r="GT121" s="71"/>
      <c r="GU121" s="71"/>
      <c r="GV121" s="71"/>
      <c r="GW121" s="71"/>
      <c r="GX121" s="71"/>
      <c r="GY121" s="71"/>
      <c r="GZ121" s="71"/>
      <c r="HA121" s="71"/>
      <c r="HB121" s="71"/>
      <c r="HC121" s="71"/>
      <c r="HD121" s="71"/>
      <c r="HE121" s="71"/>
      <c r="HF121" s="71"/>
      <c r="HG121" s="71"/>
      <c r="HH121" s="71"/>
      <c r="HI121" s="71"/>
      <c r="HJ121" s="71"/>
      <c r="HK121" s="71"/>
      <c r="HL121" s="71"/>
    </row>
    <row r="122" spans="1:220" ht="7" customHeight="1">
      <c r="A122" s="540"/>
      <c r="B122" s="541"/>
      <c r="C122" s="541"/>
      <c r="D122" s="541"/>
      <c r="E122" s="541"/>
      <c r="F122" s="541"/>
      <c r="G122" s="542"/>
      <c r="H122" s="416"/>
      <c r="I122" s="417"/>
      <c r="J122" s="417"/>
      <c r="K122" s="417"/>
      <c r="L122" s="417"/>
      <c r="M122" s="418"/>
      <c r="N122" s="422"/>
      <c r="O122" s="423"/>
      <c r="P122" s="423"/>
      <c r="Q122" s="424"/>
      <c r="R122" s="422"/>
      <c r="S122" s="423"/>
      <c r="T122" s="424"/>
      <c r="U122" s="448"/>
      <c r="V122" s="449"/>
      <c r="W122" s="449"/>
      <c r="X122" s="450"/>
      <c r="Y122" s="422"/>
      <c r="Z122" s="423"/>
      <c r="AA122" s="423"/>
      <c r="AB122" s="424"/>
      <c r="AC122" s="422"/>
      <c r="AD122" s="423"/>
      <c r="AE122" s="423"/>
      <c r="AF122" s="423"/>
      <c r="AG122" s="423"/>
      <c r="AH122" s="423"/>
      <c r="AI122" s="424"/>
      <c r="AJ122" s="416"/>
      <c r="AK122" s="417"/>
      <c r="AL122" s="417"/>
      <c r="AM122" s="417"/>
      <c r="AN122" s="486"/>
      <c r="AO122" s="72"/>
      <c r="AP122" s="72"/>
      <c r="AQ122" s="72"/>
      <c r="AR122" s="71"/>
      <c r="AS122" s="540"/>
      <c r="AT122" s="541"/>
      <c r="AU122" s="541"/>
      <c r="AV122" s="541"/>
      <c r="AW122" s="541"/>
      <c r="AX122" s="541"/>
      <c r="AY122" s="542"/>
      <c r="AZ122" s="416"/>
      <c r="BA122" s="417"/>
      <c r="BB122" s="417"/>
      <c r="BC122" s="417"/>
      <c r="BD122" s="417"/>
      <c r="BE122" s="418"/>
      <c r="BF122" s="422"/>
      <c r="BG122" s="423"/>
      <c r="BH122" s="423"/>
      <c r="BI122" s="424"/>
      <c r="BJ122" s="422"/>
      <c r="BK122" s="423"/>
      <c r="BL122" s="424"/>
      <c r="BM122" s="448"/>
      <c r="BN122" s="449"/>
      <c r="BO122" s="449"/>
      <c r="BP122" s="450"/>
      <c r="BQ122" s="422"/>
      <c r="BR122" s="423"/>
      <c r="BS122" s="423"/>
      <c r="BT122" s="424"/>
      <c r="BU122" s="422"/>
      <c r="BV122" s="423"/>
      <c r="BW122" s="423"/>
      <c r="BX122" s="423"/>
      <c r="BY122" s="423"/>
      <c r="BZ122" s="423"/>
      <c r="CA122" s="424"/>
      <c r="CB122" s="416"/>
      <c r="CC122" s="417"/>
      <c r="CD122" s="417"/>
      <c r="CE122" s="417"/>
      <c r="CF122" s="486"/>
      <c r="CG122" s="71"/>
      <c r="CH122" s="71"/>
      <c r="CI122" s="71"/>
      <c r="CJ122" s="71"/>
      <c r="CK122" s="540"/>
      <c r="CL122" s="541"/>
      <c r="CM122" s="541"/>
      <c r="CN122" s="541"/>
      <c r="CO122" s="541"/>
      <c r="CP122" s="541"/>
      <c r="CQ122" s="542"/>
      <c r="CR122" s="416"/>
      <c r="CS122" s="417"/>
      <c r="CT122" s="417"/>
      <c r="CU122" s="417"/>
      <c r="CV122" s="417"/>
      <c r="CW122" s="418"/>
      <c r="CX122" s="422"/>
      <c r="CY122" s="423"/>
      <c r="CZ122" s="423"/>
      <c r="DA122" s="424"/>
      <c r="DB122" s="422"/>
      <c r="DC122" s="423"/>
      <c r="DD122" s="424"/>
      <c r="DE122" s="448"/>
      <c r="DF122" s="449"/>
      <c r="DG122" s="449"/>
      <c r="DH122" s="450"/>
      <c r="DI122" s="422"/>
      <c r="DJ122" s="423"/>
      <c r="DK122" s="423"/>
      <c r="DL122" s="424"/>
      <c r="DM122" s="422"/>
      <c r="DN122" s="423"/>
      <c r="DO122" s="423"/>
      <c r="DP122" s="423"/>
      <c r="DQ122" s="423"/>
      <c r="DR122" s="423"/>
      <c r="DS122" s="424"/>
      <c r="DT122" s="416"/>
      <c r="DU122" s="417"/>
      <c r="DV122" s="417"/>
      <c r="DW122" s="417"/>
      <c r="DX122" s="486"/>
      <c r="DY122" s="71"/>
      <c r="DZ122" s="71"/>
      <c r="EA122" s="71"/>
      <c r="EB122" s="71"/>
      <c r="EC122" s="71"/>
      <c r="ED122" s="71"/>
      <c r="EE122" s="71"/>
      <c r="EF122" s="71"/>
      <c r="EG122" s="71"/>
      <c r="EH122" s="71"/>
      <c r="EI122" s="71"/>
      <c r="EJ122" s="71"/>
      <c r="EK122" s="71"/>
      <c r="EL122" s="71"/>
      <c r="EM122" s="71"/>
      <c r="EN122" s="71"/>
      <c r="EO122" s="71"/>
      <c r="EP122" s="71"/>
      <c r="EQ122" s="71"/>
      <c r="ER122" s="71"/>
      <c r="ES122" s="71"/>
      <c r="ET122" s="71"/>
      <c r="EU122" s="71"/>
      <c r="EV122" s="71"/>
      <c r="EW122" s="71"/>
      <c r="EX122" s="71"/>
      <c r="EY122" s="71"/>
      <c r="EZ122" s="71"/>
      <c r="FA122" s="71"/>
      <c r="FB122" s="71"/>
      <c r="FC122" s="71"/>
      <c r="FD122" s="71"/>
      <c r="FE122" s="71"/>
      <c r="FF122" s="71"/>
      <c r="FG122" s="71"/>
      <c r="FH122" s="71"/>
      <c r="FI122" s="71"/>
      <c r="FJ122" s="71"/>
      <c r="FK122" s="71"/>
      <c r="FL122" s="71"/>
      <c r="FM122" s="71"/>
      <c r="FN122" s="71"/>
      <c r="FO122" s="71"/>
      <c r="FP122" s="71"/>
      <c r="FQ122" s="71"/>
      <c r="FR122" s="71"/>
      <c r="FS122" s="71"/>
      <c r="FT122" s="71"/>
      <c r="FU122" s="71"/>
      <c r="FV122" s="71"/>
      <c r="FW122" s="71"/>
      <c r="FX122" s="71"/>
      <c r="FY122" s="71"/>
      <c r="FZ122" s="71"/>
      <c r="GA122" s="71"/>
      <c r="GB122" s="71"/>
      <c r="GC122" s="71"/>
      <c r="GD122" s="71"/>
      <c r="GE122" s="71"/>
      <c r="GF122" s="71"/>
      <c r="GG122" s="71"/>
      <c r="GH122" s="71"/>
      <c r="GI122" s="71"/>
      <c r="GJ122" s="71"/>
      <c r="GK122" s="71"/>
      <c r="GL122" s="71"/>
      <c r="GM122" s="71"/>
      <c r="GN122" s="71"/>
      <c r="GO122" s="71"/>
      <c r="GP122" s="71"/>
      <c r="GQ122" s="71"/>
      <c r="GR122" s="71"/>
      <c r="GS122" s="71"/>
      <c r="GT122" s="71"/>
      <c r="GU122" s="71"/>
      <c r="GV122" s="71"/>
      <c r="GW122" s="71"/>
      <c r="GX122" s="71"/>
      <c r="GY122" s="71"/>
      <c r="GZ122" s="71"/>
      <c r="HA122" s="71"/>
      <c r="HB122" s="71"/>
      <c r="HC122" s="71"/>
      <c r="HD122" s="71"/>
      <c r="HE122" s="71"/>
      <c r="HF122" s="71"/>
      <c r="HG122" s="71"/>
      <c r="HH122" s="71"/>
      <c r="HI122" s="71"/>
      <c r="HJ122" s="71"/>
      <c r="HK122" s="71"/>
      <c r="HL122" s="71"/>
    </row>
    <row r="123" spans="1:220" ht="7" customHeight="1" thickBot="1">
      <c r="A123" s="543"/>
      <c r="B123" s="544"/>
      <c r="C123" s="544"/>
      <c r="D123" s="544"/>
      <c r="E123" s="544"/>
      <c r="F123" s="544"/>
      <c r="G123" s="545"/>
      <c r="H123" s="419"/>
      <c r="I123" s="420"/>
      <c r="J123" s="420"/>
      <c r="K123" s="420"/>
      <c r="L123" s="420"/>
      <c r="M123" s="421"/>
      <c r="N123" s="425"/>
      <c r="O123" s="426"/>
      <c r="P123" s="426"/>
      <c r="Q123" s="427"/>
      <c r="R123" s="425"/>
      <c r="S123" s="426"/>
      <c r="T123" s="427"/>
      <c r="U123" s="451"/>
      <c r="V123" s="452"/>
      <c r="W123" s="452"/>
      <c r="X123" s="453"/>
      <c r="Y123" s="425"/>
      <c r="Z123" s="426"/>
      <c r="AA123" s="426"/>
      <c r="AB123" s="427"/>
      <c r="AC123" s="425"/>
      <c r="AD123" s="426"/>
      <c r="AE123" s="426"/>
      <c r="AF123" s="426"/>
      <c r="AG123" s="426"/>
      <c r="AH123" s="426"/>
      <c r="AI123" s="427"/>
      <c r="AJ123" s="419"/>
      <c r="AK123" s="420"/>
      <c r="AL123" s="420"/>
      <c r="AM123" s="420"/>
      <c r="AN123" s="487"/>
      <c r="AO123" s="72"/>
      <c r="AP123" s="72"/>
      <c r="AQ123" s="72"/>
      <c r="AR123" s="71"/>
      <c r="AS123" s="543"/>
      <c r="AT123" s="544"/>
      <c r="AU123" s="544"/>
      <c r="AV123" s="544"/>
      <c r="AW123" s="544"/>
      <c r="AX123" s="544"/>
      <c r="AY123" s="545"/>
      <c r="AZ123" s="419"/>
      <c r="BA123" s="420"/>
      <c r="BB123" s="420"/>
      <c r="BC123" s="420"/>
      <c r="BD123" s="420"/>
      <c r="BE123" s="421"/>
      <c r="BF123" s="425"/>
      <c r="BG123" s="426"/>
      <c r="BH123" s="426"/>
      <c r="BI123" s="427"/>
      <c r="BJ123" s="425"/>
      <c r="BK123" s="426"/>
      <c r="BL123" s="427"/>
      <c r="BM123" s="451"/>
      <c r="BN123" s="452"/>
      <c r="BO123" s="452"/>
      <c r="BP123" s="453"/>
      <c r="BQ123" s="494"/>
      <c r="BR123" s="495"/>
      <c r="BS123" s="495"/>
      <c r="BT123" s="496"/>
      <c r="BU123" s="494"/>
      <c r="BV123" s="495"/>
      <c r="BW123" s="495"/>
      <c r="BX123" s="495"/>
      <c r="BY123" s="495"/>
      <c r="BZ123" s="495"/>
      <c r="CA123" s="496"/>
      <c r="CB123" s="488"/>
      <c r="CC123" s="489"/>
      <c r="CD123" s="489"/>
      <c r="CE123" s="489"/>
      <c r="CF123" s="490"/>
      <c r="CG123" s="71"/>
      <c r="CH123" s="71"/>
      <c r="CI123" s="71"/>
      <c r="CJ123" s="71"/>
      <c r="CK123" s="543"/>
      <c r="CL123" s="544"/>
      <c r="CM123" s="544"/>
      <c r="CN123" s="544"/>
      <c r="CO123" s="544"/>
      <c r="CP123" s="544"/>
      <c r="CQ123" s="545"/>
      <c r="CR123" s="419"/>
      <c r="CS123" s="420"/>
      <c r="CT123" s="420"/>
      <c r="CU123" s="420"/>
      <c r="CV123" s="420"/>
      <c r="CW123" s="421"/>
      <c r="CX123" s="425"/>
      <c r="CY123" s="426"/>
      <c r="CZ123" s="426"/>
      <c r="DA123" s="427"/>
      <c r="DB123" s="425"/>
      <c r="DC123" s="426"/>
      <c r="DD123" s="427"/>
      <c r="DE123" s="451"/>
      <c r="DF123" s="452"/>
      <c r="DG123" s="452"/>
      <c r="DH123" s="453"/>
      <c r="DI123" s="494"/>
      <c r="DJ123" s="495"/>
      <c r="DK123" s="495"/>
      <c r="DL123" s="496"/>
      <c r="DM123" s="494"/>
      <c r="DN123" s="495"/>
      <c r="DO123" s="495"/>
      <c r="DP123" s="495"/>
      <c r="DQ123" s="495"/>
      <c r="DR123" s="495"/>
      <c r="DS123" s="496"/>
      <c r="DT123" s="488"/>
      <c r="DU123" s="489"/>
      <c r="DV123" s="489"/>
      <c r="DW123" s="489"/>
      <c r="DX123" s="490"/>
      <c r="DY123" s="71"/>
      <c r="DZ123" s="71"/>
      <c r="EA123" s="71"/>
      <c r="EB123" s="71"/>
      <c r="EC123" s="71"/>
      <c r="ED123" s="71"/>
      <c r="EE123" s="71"/>
      <c r="EF123" s="71"/>
      <c r="EG123" s="71"/>
      <c r="EH123" s="71"/>
      <c r="EI123" s="71"/>
      <c r="EJ123" s="71"/>
      <c r="EK123" s="71"/>
      <c r="EL123" s="71"/>
      <c r="EM123" s="71"/>
      <c r="EN123" s="71"/>
      <c r="EO123" s="71"/>
      <c r="EP123" s="71"/>
      <c r="EQ123" s="71"/>
      <c r="ER123" s="71"/>
      <c r="ES123" s="71"/>
      <c r="ET123" s="71"/>
      <c r="EU123" s="71"/>
      <c r="EV123" s="71"/>
      <c r="EW123" s="71"/>
      <c r="EX123" s="71"/>
      <c r="EY123" s="71"/>
      <c r="EZ123" s="71"/>
      <c r="FA123" s="71"/>
      <c r="FB123" s="71"/>
      <c r="FC123" s="71"/>
      <c r="FD123" s="71"/>
      <c r="FE123" s="71"/>
      <c r="FF123" s="71"/>
      <c r="FG123" s="71"/>
      <c r="FH123" s="71"/>
      <c r="FI123" s="71"/>
      <c r="FJ123" s="71"/>
      <c r="FK123" s="71"/>
      <c r="FL123" s="71"/>
      <c r="FM123" s="71"/>
      <c r="FN123" s="71"/>
      <c r="FO123" s="71"/>
      <c r="FP123" s="71"/>
      <c r="FQ123" s="71"/>
      <c r="FR123" s="71"/>
      <c r="FS123" s="71"/>
      <c r="FT123" s="71"/>
      <c r="FU123" s="71"/>
      <c r="FV123" s="71"/>
      <c r="FW123" s="71"/>
      <c r="FX123" s="71"/>
      <c r="FY123" s="71"/>
      <c r="FZ123" s="71"/>
      <c r="GA123" s="71"/>
      <c r="GB123" s="71"/>
      <c r="GC123" s="71"/>
      <c r="GD123" s="71"/>
      <c r="GE123" s="71"/>
      <c r="GF123" s="71"/>
      <c r="GG123" s="71"/>
      <c r="GH123" s="71"/>
      <c r="GI123" s="71"/>
      <c r="GJ123" s="71"/>
      <c r="GK123" s="71"/>
      <c r="GL123" s="71"/>
      <c r="GM123" s="71"/>
      <c r="GN123" s="71"/>
      <c r="GO123" s="71"/>
      <c r="GP123" s="71"/>
      <c r="GQ123" s="71"/>
      <c r="GR123" s="71"/>
      <c r="GS123" s="71"/>
      <c r="GT123" s="71"/>
      <c r="GU123" s="71"/>
      <c r="GV123" s="71"/>
      <c r="GW123" s="71"/>
      <c r="GX123" s="71"/>
      <c r="GY123" s="71"/>
      <c r="GZ123" s="71"/>
      <c r="HA123" s="71"/>
      <c r="HB123" s="71"/>
      <c r="HC123" s="71"/>
      <c r="HD123" s="71"/>
      <c r="HE123" s="71"/>
      <c r="HF123" s="71"/>
      <c r="HG123" s="71"/>
      <c r="HH123" s="71"/>
      <c r="HI123" s="71"/>
      <c r="HJ123" s="71"/>
      <c r="HK123" s="71"/>
      <c r="HL123" s="71"/>
    </row>
    <row r="124" spans="1:220" ht="7" customHeight="1">
      <c r="A124" s="72"/>
      <c r="B124" s="72"/>
      <c r="C124" s="72"/>
      <c r="D124" s="72"/>
      <c r="E124" s="72"/>
      <c r="F124" s="72"/>
      <c r="G124" s="72"/>
      <c r="H124" s="525"/>
      <c r="I124" s="417"/>
      <c r="J124" s="417"/>
      <c r="K124" s="417"/>
      <c r="L124" s="417"/>
      <c r="M124" s="418"/>
      <c r="N124" s="422"/>
      <c r="O124" s="423"/>
      <c r="P124" s="423"/>
      <c r="Q124" s="424"/>
      <c r="R124" s="422"/>
      <c r="S124" s="423"/>
      <c r="T124" s="424"/>
      <c r="U124" s="448"/>
      <c r="V124" s="449"/>
      <c r="W124" s="449"/>
      <c r="X124" s="523"/>
      <c r="Y124" s="552" t="s">
        <v>30</v>
      </c>
      <c r="Z124" s="553"/>
      <c r="AA124" s="553"/>
      <c r="AB124" s="553"/>
      <c r="AC124" s="554"/>
      <c r="AD124" s="594"/>
      <c r="AE124" s="595"/>
      <c r="AF124" s="596"/>
      <c r="AG124" s="600"/>
      <c r="AH124" s="595"/>
      <c r="AI124" s="601"/>
      <c r="AJ124" s="546"/>
      <c r="AK124" s="547"/>
      <c r="AL124" s="547"/>
      <c r="AM124" s="547"/>
      <c r="AN124" s="548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525"/>
      <c r="BA124" s="417"/>
      <c r="BB124" s="417"/>
      <c r="BC124" s="417"/>
      <c r="BD124" s="417"/>
      <c r="BE124" s="418"/>
      <c r="BF124" s="422"/>
      <c r="BG124" s="423"/>
      <c r="BH124" s="423"/>
      <c r="BI124" s="424"/>
      <c r="BJ124" s="422"/>
      <c r="BK124" s="423"/>
      <c r="BL124" s="424"/>
      <c r="BM124" s="448"/>
      <c r="BN124" s="449"/>
      <c r="BO124" s="449"/>
      <c r="BP124" s="523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1"/>
      <c r="CH124" s="71"/>
      <c r="CI124" s="71"/>
      <c r="CJ124" s="71"/>
      <c r="CK124" s="72"/>
      <c r="CL124" s="72"/>
      <c r="CM124" s="72"/>
      <c r="CN124" s="72"/>
      <c r="CO124" s="72"/>
      <c r="CP124" s="72"/>
      <c r="CQ124" s="72"/>
      <c r="CR124" s="525"/>
      <c r="CS124" s="417"/>
      <c r="CT124" s="417"/>
      <c r="CU124" s="417"/>
      <c r="CV124" s="417"/>
      <c r="CW124" s="418"/>
      <c r="CX124" s="422"/>
      <c r="CY124" s="423"/>
      <c r="CZ124" s="423"/>
      <c r="DA124" s="424"/>
      <c r="DB124" s="422"/>
      <c r="DC124" s="423"/>
      <c r="DD124" s="424"/>
      <c r="DE124" s="448"/>
      <c r="DF124" s="449"/>
      <c r="DG124" s="449"/>
      <c r="DH124" s="523"/>
      <c r="DI124" s="72"/>
      <c r="DJ124" s="72"/>
      <c r="DK124" s="72"/>
      <c r="DL124" s="72"/>
      <c r="DM124" s="72"/>
      <c r="DN124" s="72"/>
      <c r="DO124" s="72"/>
      <c r="DP124" s="72"/>
      <c r="DQ124" s="72"/>
      <c r="DR124" s="72"/>
      <c r="DS124" s="72"/>
      <c r="DT124" s="72"/>
      <c r="DU124" s="72"/>
      <c r="DV124" s="72"/>
      <c r="DW124" s="72"/>
      <c r="DX124" s="72"/>
      <c r="DY124" s="71"/>
      <c r="DZ124" s="71"/>
      <c r="EA124" s="71"/>
      <c r="EB124" s="71"/>
      <c r="EC124" s="71"/>
      <c r="ED124" s="71"/>
      <c r="EE124" s="71"/>
      <c r="EF124" s="71"/>
      <c r="EG124" s="71"/>
      <c r="EH124" s="71"/>
      <c r="EI124" s="71"/>
      <c r="EJ124" s="71"/>
      <c r="EK124" s="71"/>
      <c r="EL124" s="71"/>
      <c r="EM124" s="71"/>
      <c r="EN124" s="71"/>
      <c r="EO124" s="71"/>
      <c r="EP124" s="71"/>
      <c r="EQ124" s="71"/>
      <c r="ER124" s="71"/>
      <c r="ES124" s="71"/>
      <c r="ET124" s="71"/>
      <c r="EU124" s="71"/>
      <c r="EV124" s="71"/>
      <c r="EW124" s="71"/>
      <c r="EX124" s="71"/>
      <c r="EY124" s="71"/>
      <c r="EZ124" s="71"/>
      <c r="FA124" s="71"/>
      <c r="FB124" s="71"/>
      <c r="FC124" s="71"/>
      <c r="FD124" s="71"/>
      <c r="FE124" s="71"/>
      <c r="FF124" s="71"/>
      <c r="FG124" s="71"/>
      <c r="FH124" s="71"/>
      <c r="FI124" s="71"/>
      <c r="FJ124" s="71"/>
      <c r="FK124" s="71"/>
      <c r="FL124" s="71"/>
      <c r="FM124" s="71"/>
      <c r="FN124" s="71"/>
      <c r="FO124" s="71"/>
      <c r="FP124" s="71"/>
      <c r="FQ124" s="71"/>
      <c r="FR124" s="71"/>
      <c r="FS124" s="71"/>
      <c r="FT124" s="71"/>
      <c r="FU124" s="71"/>
      <c r="FV124" s="71"/>
      <c r="FW124" s="71"/>
      <c r="FX124" s="71"/>
      <c r="FY124" s="71"/>
      <c r="FZ124" s="71"/>
      <c r="GA124" s="71"/>
      <c r="GB124" s="71"/>
      <c r="GC124" s="71"/>
      <c r="GD124" s="71"/>
      <c r="GE124" s="71"/>
      <c r="GF124" s="71"/>
      <c r="GG124" s="71"/>
      <c r="GH124" s="71"/>
      <c r="GI124" s="71"/>
      <c r="GJ124" s="71"/>
      <c r="GK124" s="71"/>
      <c r="GL124" s="71"/>
      <c r="GM124" s="71"/>
      <c r="GN124" s="71"/>
      <c r="GO124" s="71"/>
      <c r="GP124" s="71"/>
      <c r="GQ124" s="71"/>
      <c r="GR124" s="71"/>
      <c r="GS124" s="71"/>
      <c r="GT124" s="71"/>
      <c r="GU124" s="71"/>
      <c r="GV124" s="71"/>
      <c r="GW124" s="71"/>
      <c r="GX124" s="71"/>
      <c r="GY124" s="71"/>
      <c r="GZ124" s="71"/>
      <c r="HA124" s="71"/>
      <c r="HB124" s="71"/>
      <c r="HC124" s="71"/>
      <c r="HD124" s="71"/>
      <c r="HE124" s="71"/>
      <c r="HF124" s="71"/>
      <c r="HG124" s="71"/>
      <c r="HH124" s="71"/>
      <c r="HI124" s="71"/>
      <c r="HJ124" s="71"/>
      <c r="HK124" s="71"/>
      <c r="HL124" s="71"/>
    </row>
    <row r="125" spans="1:220" ht="7" customHeight="1" thickBot="1">
      <c r="A125" s="72"/>
      <c r="B125" s="72"/>
      <c r="C125" s="72"/>
      <c r="D125" s="72"/>
      <c r="E125" s="72"/>
      <c r="F125" s="72"/>
      <c r="G125" s="72"/>
      <c r="H125" s="526"/>
      <c r="I125" s="489"/>
      <c r="J125" s="489"/>
      <c r="K125" s="489"/>
      <c r="L125" s="489"/>
      <c r="M125" s="527"/>
      <c r="N125" s="494"/>
      <c r="O125" s="495"/>
      <c r="P125" s="495"/>
      <c r="Q125" s="496"/>
      <c r="R125" s="494"/>
      <c r="S125" s="495"/>
      <c r="T125" s="496"/>
      <c r="U125" s="491"/>
      <c r="V125" s="492"/>
      <c r="W125" s="492"/>
      <c r="X125" s="524"/>
      <c r="Y125" s="555"/>
      <c r="Z125" s="556"/>
      <c r="AA125" s="556"/>
      <c r="AB125" s="556"/>
      <c r="AC125" s="557"/>
      <c r="AD125" s="597"/>
      <c r="AE125" s="598"/>
      <c r="AF125" s="599"/>
      <c r="AG125" s="602"/>
      <c r="AH125" s="598"/>
      <c r="AI125" s="603"/>
      <c r="AJ125" s="549"/>
      <c r="AK125" s="550"/>
      <c r="AL125" s="550"/>
      <c r="AM125" s="550"/>
      <c r="AN125" s="551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526"/>
      <c r="BA125" s="489"/>
      <c r="BB125" s="489"/>
      <c r="BC125" s="489"/>
      <c r="BD125" s="489"/>
      <c r="BE125" s="527"/>
      <c r="BF125" s="494"/>
      <c r="BG125" s="495"/>
      <c r="BH125" s="495"/>
      <c r="BI125" s="496"/>
      <c r="BJ125" s="494"/>
      <c r="BK125" s="495"/>
      <c r="BL125" s="496"/>
      <c r="BM125" s="491"/>
      <c r="BN125" s="492"/>
      <c r="BO125" s="492"/>
      <c r="BP125" s="524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1"/>
      <c r="CH125" s="71"/>
      <c r="CI125" s="71"/>
      <c r="CJ125" s="71"/>
      <c r="CK125" s="72"/>
      <c r="CL125" s="72"/>
      <c r="CM125" s="72"/>
      <c r="CN125" s="72"/>
      <c r="CO125" s="72"/>
      <c r="CP125" s="72"/>
      <c r="CQ125" s="72"/>
      <c r="CR125" s="526"/>
      <c r="CS125" s="489"/>
      <c r="CT125" s="489"/>
      <c r="CU125" s="489"/>
      <c r="CV125" s="489"/>
      <c r="CW125" s="527"/>
      <c r="CX125" s="494"/>
      <c r="CY125" s="495"/>
      <c r="CZ125" s="495"/>
      <c r="DA125" s="496"/>
      <c r="DB125" s="494"/>
      <c r="DC125" s="495"/>
      <c r="DD125" s="496"/>
      <c r="DE125" s="491"/>
      <c r="DF125" s="492"/>
      <c r="DG125" s="492"/>
      <c r="DH125" s="524"/>
      <c r="DI125" s="72"/>
      <c r="DJ125" s="72"/>
      <c r="DK125" s="72"/>
      <c r="DL125" s="72"/>
      <c r="DM125" s="72"/>
      <c r="DN125" s="72"/>
      <c r="DO125" s="72"/>
      <c r="DP125" s="72"/>
      <c r="DQ125" s="72"/>
      <c r="DR125" s="72"/>
      <c r="DS125" s="72"/>
      <c r="DT125" s="72"/>
      <c r="DU125" s="72"/>
      <c r="DV125" s="72"/>
      <c r="DW125" s="72"/>
      <c r="DX125" s="72"/>
      <c r="DY125" s="71"/>
      <c r="DZ125" s="71"/>
      <c r="EA125" s="71"/>
      <c r="EB125" s="71"/>
      <c r="EC125" s="71"/>
      <c r="ED125" s="71"/>
      <c r="EE125" s="71"/>
      <c r="EF125" s="71"/>
      <c r="EG125" s="71"/>
      <c r="EH125" s="71"/>
      <c r="EI125" s="71"/>
      <c r="EJ125" s="71"/>
      <c r="EK125" s="71"/>
      <c r="EL125" s="71"/>
      <c r="EM125" s="71"/>
      <c r="EN125" s="71"/>
      <c r="EO125" s="71"/>
      <c r="EP125" s="71"/>
      <c r="EQ125" s="71"/>
      <c r="ER125" s="71"/>
      <c r="ES125" s="71"/>
      <c r="ET125" s="71"/>
      <c r="EU125" s="71"/>
      <c r="EV125" s="71"/>
      <c r="EW125" s="71"/>
      <c r="EX125" s="71"/>
      <c r="EY125" s="71"/>
      <c r="EZ125" s="71"/>
      <c r="FA125" s="71"/>
      <c r="FB125" s="71"/>
      <c r="FC125" s="71"/>
      <c r="FD125" s="71"/>
      <c r="FE125" s="71"/>
      <c r="FF125" s="71"/>
      <c r="FG125" s="71"/>
      <c r="FH125" s="71"/>
      <c r="FI125" s="71"/>
      <c r="FJ125" s="71"/>
      <c r="FK125" s="71"/>
      <c r="FL125" s="71"/>
      <c r="FM125" s="71"/>
      <c r="FN125" s="71"/>
      <c r="FO125" s="71"/>
      <c r="FP125" s="71"/>
      <c r="FQ125" s="71"/>
      <c r="FR125" s="71"/>
      <c r="FS125" s="71"/>
      <c r="FT125" s="71"/>
      <c r="FU125" s="71"/>
      <c r="FV125" s="71"/>
      <c r="FW125" s="71"/>
      <c r="FX125" s="71"/>
      <c r="FY125" s="71"/>
      <c r="FZ125" s="71"/>
      <c r="GA125" s="71"/>
      <c r="GB125" s="71"/>
      <c r="GC125" s="71"/>
      <c r="GD125" s="71"/>
      <c r="GE125" s="71"/>
      <c r="GF125" s="71"/>
      <c r="GG125" s="71"/>
      <c r="GH125" s="71"/>
      <c r="GI125" s="71"/>
      <c r="GJ125" s="71"/>
      <c r="GK125" s="71"/>
      <c r="GL125" s="71"/>
      <c r="GM125" s="71"/>
      <c r="GN125" s="71"/>
      <c r="GO125" s="71"/>
      <c r="GP125" s="71"/>
      <c r="GQ125" s="71"/>
      <c r="GR125" s="71"/>
      <c r="GS125" s="71"/>
      <c r="GT125" s="71"/>
      <c r="GU125" s="71"/>
      <c r="GV125" s="71"/>
      <c r="GW125" s="71"/>
      <c r="GX125" s="71"/>
      <c r="GY125" s="71"/>
      <c r="GZ125" s="71"/>
      <c r="HA125" s="71"/>
      <c r="HB125" s="71"/>
      <c r="HC125" s="71"/>
      <c r="HD125" s="71"/>
      <c r="HE125" s="71"/>
      <c r="HF125" s="71"/>
      <c r="HG125" s="71"/>
      <c r="HH125" s="71"/>
      <c r="HI125" s="71"/>
      <c r="HJ125" s="71"/>
      <c r="HK125" s="71"/>
      <c r="HL125" s="71"/>
    </row>
    <row r="126" spans="1:220" ht="7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6"/>
      <c r="V126" s="76"/>
      <c r="W126" s="76"/>
      <c r="X126" s="76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6"/>
      <c r="BN126" s="76"/>
      <c r="BO126" s="76"/>
      <c r="BP126" s="76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1"/>
      <c r="CH126" s="71"/>
      <c r="CI126" s="71"/>
      <c r="CJ126" s="71"/>
      <c r="CK126" s="72"/>
      <c r="CL126" s="72"/>
      <c r="CM126" s="72"/>
      <c r="CN126" s="72"/>
      <c r="CO126" s="72"/>
      <c r="CP126" s="72"/>
      <c r="CQ126" s="72"/>
      <c r="CR126" s="72"/>
      <c r="CS126" s="72"/>
      <c r="CT126" s="72"/>
      <c r="CU126" s="72"/>
      <c r="CV126" s="72"/>
      <c r="CW126" s="72"/>
      <c r="CX126" s="72"/>
      <c r="CY126" s="72"/>
      <c r="CZ126" s="72"/>
      <c r="DA126" s="72"/>
      <c r="DB126" s="72"/>
      <c r="DC126" s="72"/>
      <c r="DD126" s="72"/>
      <c r="DE126" s="76"/>
      <c r="DF126" s="76"/>
      <c r="DG126" s="76"/>
      <c r="DH126" s="76"/>
      <c r="DI126" s="72"/>
      <c r="DJ126" s="72"/>
      <c r="DK126" s="72"/>
      <c r="DL126" s="72"/>
      <c r="DM126" s="72"/>
      <c r="DN126" s="72"/>
      <c r="DO126" s="72"/>
      <c r="DP126" s="72"/>
      <c r="DQ126" s="72"/>
      <c r="DR126" s="72"/>
      <c r="DS126" s="72"/>
      <c r="DT126" s="72"/>
      <c r="DU126" s="72"/>
      <c r="DV126" s="72"/>
      <c r="DW126" s="72"/>
      <c r="DX126" s="72"/>
      <c r="DY126" s="71"/>
      <c r="DZ126" s="71"/>
      <c r="EA126" s="71"/>
      <c r="EB126" s="71"/>
      <c r="EC126" s="71"/>
      <c r="ED126" s="71"/>
      <c r="EE126" s="71"/>
      <c r="EF126" s="71"/>
      <c r="EG126" s="71"/>
      <c r="EH126" s="71"/>
      <c r="EI126" s="71"/>
      <c r="EJ126" s="71"/>
      <c r="EK126" s="71"/>
      <c r="EL126" s="71"/>
      <c r="EM126" s="71"/>
      <c r="EN126" s="71"/>
      <c r="EO126" s="71"/>
      <c r="EP126" s="71"/>
      <c r="EQ126" s="71"/>
      <c r="ER126" s="71"/>
      <c r="ES126" s="71"/>
      <c r="ET126" s="71"/>
      <c r="EU126" s="71"/>
      <c r="EV126" s="71"/>
      <c r="EW126" s="71"/>
      <c r="EX126" s="71"/>
      <c r="EY126" s="71"/>
      <c r="EZ126" s="71"/>
      <c r="FA126" s="71"/>
      <c r="FB126" s="71"/>
      <c r="FC126" s="71"/>
      <c r="FD126" s="71"/>
      <c r="FE126" s="71"/>
      <c r="FF126" s="71"/>
      <c r="FG126" s="71"/>
      <c r="FH126" s="71"/>
      <c r="FI126" s="71"/>
      <c r="FJ126" s="71"/>
      <c r="FK126" s="71"/>
      <c r="FL126" s="71"/>
      <c r="FM126" s="71"/>
      <c r="FN126" s="71"/>
      <c r="FO126" s="71"/>
      <c r="FP126" s="71"/>
      <c r="FQ126" s="71"/>
      <c r="FR126" s="71"/>
      <c r="FS126" s="71"/>
      <c r="FT126" s="71"/>
      <c r="FU126" s="71"/>
      <c r="FV126" s="71"/>
      <c r="FW126" s="71"/>
      <c r="FX126" s="71"/>
      <c r="FY126" s="71"/>
      <c r="FZ126" s="71"/>
      <c r="GA126" s="71"/>
      <c r="GB126" s="71"/>
      <c r="GC126" s="71"/>
      <c r="GD126" s="71"/>
      <c r="GE126" s="71"/>
      <c r="GF126" s="71"/>
      <c r="GG126" s="71"/>
      <c r="GH126" s="71"/>
      <c r="GI126" s="71"/>
      <c r="GJ126" s="71"/>
      <c r="GK126" s="71"/>
      <c r="GL126" s="71"/>
      <c r="GM126" s="71"/>
      <c r="GN126" s="71"/>
      <c r="GO126" s="71"/>
      <c r="GP126" s="71"/>
      <c r="GQ126" s="71"/>
      <c r="GR126" s="71"/>
      <c r="GS126" s="71"/>
      <c r="GT126" s="71"/>
      <c r="GU126" s="71"/>
      <c r="GV126" s="71"/>
      <c r="GW126" s="71"/>
      <c r="GX126" s="71"/>
      <c r="GY126" s="71"/>
      <c r="GZ126" s="71"/>
      <c r="HA126" s="71"/>
      <c r="HB126" s="71"/>
      <c r="HC126" s="71"/>
      <c r="HD126" s="71"/>
      <c r="HE126" s="71"/>
      <c r="HF126" s="71"/>
      <c r="HG126" s="71"/>
      <c r="HH126" s="71"/>
      <c r="HI126" s="71"/>
      <c r="HJ126" s="71"/>
      <c r="HK126" s="71"/>
      <c r="HL126" s="71"/>
    </row>
    <row r="127" spans="1:220" ht="7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6"/>
      <c r="V127" s="76"/>
      <c r="W127" s="76"/>
      <c r="X127" s="76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6"/>
      <c r="BN127" s="76"/>
      <c r="BO127" s="76"/>
      <c r="BP127" s="76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1"/>
      <c r="CH127" s="71"/>
      <c r="CI127" s="71"/>
      <c r="CJ127" s="71"/>
      <c r="CK127" s="72"/>
      <c r="CL127" s="72"/>
      <c r="CM127" s="72"/>
      <c r="CN127" s="72"/>
      <c r="CO127" s="72"/>
      <c r="CP127" s="72"/>
      <c r="CQ127" s="72"/>
      <c r="CR127" s="72"/>
      <c r="CS127" s="72"/>
      <c r="CT127" s="72"/>
      <c r="CU127" s="72"/>
      <c r="CV127" s="72"/>
      <c r="CW127" s="72"/>
      <c r="CX127" s="72"/>
      <c r="CY127" s="72"/>
      <c r="CZ127" s="72"/>
      <c r="DA127" s="72"/>
      <c r="DB127" s="72"/>
      <c r="DC127" s="72"/>
      <c r="DD127" s="72"/>
      <c r="DE127" s="76"/>
      <c r="DF127" s="76"/>
      <c r="DG127" s="76"/>
      <c r="DH127" s="76"/>
      <c r="DI127" s="72"/>
      <c r="DJ127" s="72"/>
      <c r="DK127" s="72"/>
      <c r="DL127" s="72"/>
      <c r="DM127" s="72"/>
      <c r="DN127" s="72"/>
      <c r="DO127" s="72"/>
      <c r="DP127" s="72"/>
      <c r="DQ127" s="72"/>
      <c r="DR127" s="72"/>
      <c r="DS127" s="72"/>
      <c r="DT127" s="72"/>
      <c r="DU127" s="72"/>
      <c r="DV127" s="72"/>
      <c r="DW127" s="72"/>
      <c r="DX127" s="72"/>
      <c r="DY127" s="71"/>
      <c r="DZ127" s="71"/>
      <c r="EA127" s="71"/>
      <c r="EB127" s="71"/>
      <c r="EC127" s="71"/>
      <c r="ED127" s="71"/>
      <c r="EE127" s="71"/>
      <c r="EF127" s="71"/>
      <c r="EG127" s="71"/>
      <c r="EH127" s="71"/>
      <c r="EI127" s="71"/>
      <c r="EJ127" s="71"/>
      <c r="EK127" s="71"/>
      <c r="EL127" s="71"/>
      <c r="EM127" s="71"/>
      <c r="EN127" s="71"/>
      <c r="EO127" s="71"/>
      <c r="EP127" s="71"/>
      <c r="EQ127" s="71"/>
      <c r="ER127" s="71"/>
      <c r="ES127" s="71"/>
      <c r="ET127" s="71"/>
      <c r="EU127" s="71"/>
      <c r="EV127" s="71"/>
      <c r="EW127" s="71"/>
      <c r="EX127" s="71"/>
      <c r="EY127" s="71"/>
      <c r="EZ127" s="71"/>
      <c r="FA127" s="71"/>
      <c r="FB127" s="71"/>
      <c r="FC127" s="71"/>
      <c r="FD127" s="71"/>
      <c r="FE127" s="71"/>
      <c r="FF127" s="71"/>
      <c r="FG127" s="71"/>
      <c r="FH127" s="71"/>
      <c r="FI127" s="71"/>
      <c r="FJ127" s="71"/>
      <c r="FK127" s="71"/>
      <c r="FL127" s="71"/>
      <c r="FM127" s="71"/>
      <c r="FN127" s="71"/>
      <c r="FO127" s="71"/>
      <c r="FP127" s="71"/>
      <c r="FQ127" s="71"/>
      <c r="FR127" s="71"/>
      <c r="FS127" s="71"/>
      <c r="FT127" s="71"/>
      <c r="FU127" s="71"/>
      <c r="FV127" s="71"/>
      <c r="FW127" s="71"/>
      <c r="FX127" s="71"/>
      <c r="FY127" s="71"/>
      <c r="FZ127" s="71"/>
      <c r="GA127" s="71"/>
      <c r="GB127" s="71"/>
      <c r="GC127" s="71"/>
      <c r="GD127" s="71"/>
      <c r="GE127" s="71"/>
      <c r="GF127" s="71"/>
      <c r="GG127" s="71"/>
      <c r="GH127" s="71"/>
      <c r="GI127" s="71"/>
      <c r="GJ127" s="71"/>
      <c r="GK127" s="71"/>
      <c r="GL127" s="71"/>
      <c r="GM127" s="71"/>
      <c r="GN127" s="71"/>
      <c r="GO127" s="71"/>
      <c r="GP127" s="71"/>
      <c r="GQ127" s="71"/>
      <c r="GR127" s="71"/>
      <c r="GS127" s="71"/>
      <c r="GT127" s="71"/>
      <c r="GU127" s="71"/>
      <c r="GV127" s="71"/>
      <c r="GW127" s="71"/>
      <c r="GX127" s="71"/>
      <c r="GY127" s="71"/>
      <c r="GZ127" s="71"/>
      <c r="HA127" s="71"/>
      <c r="HB127" s="71"/>
      <c r="HC127" s="71"/>
      <c r="HD127" s="71"/>
      <c r="HE127" s="71"/>
      <c r="HF127" s="71"/>
      <c r="HG127" s="71"/>
      <c r="HH127" s="71"/>
      <c r="HI127" s="71"/>
      <c r="HJ127" s="71"/>
      <c r="HK127" s="71"/>
      <c r="HL127" s="71"/>
    </row>
    <row r="128" spans="1:220" ht="7" hidden="1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6"/>
      <c r="V128" s="76"/>
      <c r="W128" s="76"/>
      <c r="X128" s="76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6"/>
      <c r="BN128" s="76"/>
      <c r="BO128" s="76"/>
      <c r="BP128" s="76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1"/>
      <c r="CH128" s="71"/>
      <c r="CI128" s="71"/>
      <c r="CJ128" s="71"/>
      <c r="CK128" s="72"/>
      <c r="CL128" s="72"/>
      <c r="CM128" s="72"/>
      <c r="CN128" s="72"/>
      <c r="CO128" s="72"/>
      <c r="CP128" s="72"/>
      <c r="CQ128" s="72"/>
      <c r="CR128" s="72"/>
      <c r="CS128" s="72"/>
      <c r="CT128" s="72"/>
      <c r="CU128" s="72"/>
      <c r="CV128" s="72"/>
      <c r="CW128" s="72"/>
      <c r="CX128" s="72"/>
      <c r="CY128" s="72"/>
      <c r="CZ128" s="72"/>
      <c r="DA128" s="72"/>
      <c r="DB128" s="72"/>
      <c r="DC128" s="72"/>
      <c r="DD128" s="72"/>
      <c r="DE128" s="76"/>
      <c r="DF128" s="76"/>
      <c r="DG128" s="76"/>
      <c r="DH128" s="76"/>
      <c r="DI128" s="72"/>
      <c r="DJ128" s="72"/>
      <c r="DK128" s="72"/>
      <c r="DL128" s="72"/>
      <c r="DM128" s="72"/>
      <c r="DN128" s="72"/>
      <c r="DO128" s="72"/>
      <c r="DP128" s="72"/>
      <c r="DQ128" s="72"/>
      <c r="DR128" s="72"/>
      <c r="DS128" s="72"/>
      <c r="DT128" s="72"/>
      <c r="DU128" s="72"/>
      <c r="DV128" s="72"/>
      <c r="DW128" s="72"/>
      <c r="DX128" s="72"/>
      <c r="DY128" s="71"/>
      <c r="DZ128" s="71"/>
      <c r="EA128" s="71"/>
      <c r="EB128" s="71"/>
      <c r="EC128" s="71"/>
      <c r="ED128" s="71"/>
      <c r="EE128" s="71"/>
      <c r="EF128" s="71"/>
      <c r="EG128" s="71"/>
      <c r="EH128" s="71"/>
      <c r="EI128" s="71"/>
      <c r="EJ128" s="71"/>
      <c r="EK128" s="71"/>
      <c r="EL128" s="71"/>
      <c r="EM128" s="71"/>
      <c r="EN128" s="71"/>
      <c r="EO128" s="71"/>
      <c r="EP128" s="71"/>
      <c r="EQ128" s="71"/>
      <c r="ER128" s="71"/>
      <c r="ES128" s="71"/>
      <c r="ET128" s="71"/>
      <c r="EU128" s="71"/>
      <c r="EV128" s="71"/>
      <c r="EW128" s="71"/>
      <c r="EX128" s="71"/>
      <c r="EY128" s="71"/>
      <c r="EZ128" s="71"/>
      <c r="FA128" s="71"/>
      <c r="FB128" s="71"/>
      <c r="FC128" s="71"/>
      <c r="FD128" s="71"/>
      <c r="FE128" s="71"/>
      <c r="FF128" s="71"/>
      <c r="FG128" s="71"/>
      <c r="FH128" s="71"/>
      <c r="FI128" s="71"/>
      <c r="FJ128" s="71"/>
      <c r="FK128" s="71"/>
      <c r="FL128" s="71"/>
      <c r="FM128" s="71"/>
      <c r="FN128" s="71"/>
      <c r="FO128" s="71"/>
      <c r="FP128" s="71"/>
      <c r="FQ128" s="71"/>
      <c r="FR128" s="71"/>
      <c r="FS128" s="71"/>
      <c r="FT128" s="71"/>
      <c r="FU128" s="71"/>
      <c r="FV128" s="71"/>
      <c r="FW128" s="71"/>
      <c r="FX128" s="71"/>
      <c r="FY128" s="71"/>
      <c r="FZ128" s="71"/>
      <c r="GA128" s="71"/>
      <c r="GB128" s="71"/>
      <c r="GC128" s="71"/>
      <c r="GD128" s="71"/>
      <c r="GE128" s="71"/>
      <c r="GF128" s="71"/>
      <c r="GG128" s="71"/>
      <c r="GH128" s="71"/>
      <c r="GI128" s="71"/>
      <c r="GJ128" s="71"/>
      <c r="GK128" s="71"/>
      <c r="GL128" s="71"/>
      <c r="GM128" s="71"/>
      <c r="GN128" s="71"/>
      <c r="GO128" s="71"/>
      <c r="GP128" s="71"/>
      <c r="GQ128" s="71"/>
      <c r="GR128" s="71"/>
      <c r="GS128" s="71"/>
      <c r="GT128" s="71"/>
      <c r="GU128" s="71"/>
      <c r="GV128" s="71"/>
      <c r="GW128" s="71"/>
      <c r="GX128" s="71"/>
      <c r="GY128" s="71"/>
      <c r="GZ128" s="71"/>
      <c r="HA128" s="71"/>
      <c r="HB128" s="71"/>
      <c r="HC128" s="71"/>
      <c r="HD128" s="71"/>
      <c r="HE128" s="71"/>
      <c r="HF128" s="71"/>
      <c r="HG128" s="71"/>
      <c r="HH128" s="71"/>
      <c r="HI128" s="71"/>
      <c r="HJ128" s="71"/>
      <c r="HK128" s="71"/>
      <c r="HL128" s="71"/>
    </row>
    <row r="129" spans="1:220" ht="7" hidden="1" customHeight="1">
      <c r="A129" s="454" t="s">
        <v>31</v>
      </c>
      <c r="B129" s="455"/>
      <c r="C129" s="455"/>
      <c r="D129" s="455"/>
      <c r="E129" s="455"/>
      <c r="F129" s="455"/>
      <c r="G129" s="455"/>
      <c r="H129" s="455"/>
      <c r="I129" s="455"/>
      <c r="J129" s="455"/>
      <c r="K129" s="455"/>
      <c r="L129" s="455"/>
      <c r="M129" s="455"/>
      <c r="N129" s="455"/>
      <c r="O129" s="455"/>
      <c r="P129" s="455"/>
      <c r="Q129" s="455"/>
      <c r="R129" s="455"/>
      <c r="S129" s="455"/>
      <c r="T129" s="455"/>
      <c r="U129" s="455"/>
      <c r="V129" s="455"/>
      <c r="W129" s="455"/>
      <c r="X129" s="455"/>
      <c r="Y129" s="455"/>
      <c r="Z129" s="455"/>
      <c r="AA129" s="455"/>
      <c r="AB129" s="455"/>
      <c r="AC129" s="455"/>
      <c r="AD129" s="455"/>
      <c r="AE129" s="455"/>
      <c r="AF129" s="455"/>
      <c r="AG129" s="455"/>
      <c r="AH129" s="455"/>
      <c r="AI129" s="455"/>
      <c r="AJ129" s="455"/>
      <c r="AK129" s="455"/>
      <c r="AL129" s="455"/>
      <c r="AM129" s="455"/>
      <c r="AN129" s="456"/>
      <c r="AO129" s="75"/>
      <c r="AP129" s="75"/>
      <c r="AQ129" s="75"/>
      <c r="AR129" s="71"/>
      <c r="AS129" s="454" t="s">
        <v>32</v>
      </c>
      <c r="AT129" s="455"/>
      <c r="AU129" s="455"/>
      <c r="AV129" s="455"/>
      <c r="AW129" s="455"/>
      <c r="AX129" s="455"/>
      <c r="AY129" s="455"/>
      <c r="AZ129" s="455"/>
      <c r="BA129" s="455"/>
      <c r="BB129" s="455"/>
      <c r="BC129" s="455"/>
      <c r="BD129" s="455"/>
      <c r="BE129" s="455"/>
      <c r="BF129" s="455"/>
      <c r="BG129" s="455"/>
      <c r="BH129" s="455"/>
      <c r="BI129" s="455"/>
      <c r="BJ129" s="455"/>
      <c r="BK129" s="455"/>
      <c r="BL129" s="455"/>
      <c r="BM129" s="455"/>
      <c r="BN129" s="455"/>
      <c r="BO129" s="455"/>
      <c r="BP129" s="455"/>
      <c r="BQ129" s="455"/>
      <c r="BR129" s="455"/>
      <c r="BS129" s="455"/>
      <c r="BT129" s="455"/>
      <c r="BU129" s="455"/>
      <c r="BV129" s="455"/>
      <c r="BW129" s="455"/>
      <c r="BX129" s="455"/>
      <c r="BY129" s="455"/>
      <c r="BZ129" s="455"/>
      <c r="CA129" s="455"/>
      <c r="CB129" s="455"/>
      <c r="CC129" s="455"/>
      <c r="CD129" s="455"/>
      <c r="CE129" s="455"/>
      <c r="CF129" s="456"/>
      <c r="CG129" s="71"/>
      <c r="CH129" s="71"/>
      <c r="CI129" s="71"/>
      <c r="CJ129" s="71"/>
      <c r="CK129" s="454" t="s">
        <v>33</v>
      </c>
      <c r="CL129" s="455"/>
      <c r="CM129" s="455"/>
      <c r="CN129" s="455"/>
      <c r="CO129" s="455"/>
      <c r="CP129" s="455"/>
      <c r="CQ129" s="455"/>
      <c r="CR129" s="455"/>
      <c r="CS129" s="455"/>
      <c r="CT129" s="455"/>
      <c r="CU129" s="455"/>
      <c r="CV129" s="455"/>
      <c r="CW129" s="455"/>
      <c r="CX129" s="455"/>
      <c r="CY129" s="455"/>
      <c r="CZ129" s="455"/>
      <c r="DA129" s="455"/>
      <c r="DB129" s="455"/>
      <c r="DC129" s="455"/>
      <c r="DD129" s="455"/>
      <c r="DE129" s="455"/>
      <c r="DF129" s="455"/>
      <c r="DG129" s="455"/>
      <c r="DH129" s="455"/>
      <c r="DI129" s="455"/>
      <c r="DJ129" s="455"/>
      <c r="DK129" s="455"/>
      <c r="DL129" s="455"/>
      <c r="DM129" s="455"/>
      <c r="DN129" s="455"/>
      <c r="DO129" s="455"/>
      <c r="DP129" s="455"/>
      <c r="DQ129" s="455"/>
      <c r="DR129" s="455"/>
      <c r="DS129" s="455"/>
      <c r="DT129" s="455"/>
      <c r="DU129" s="455"/>
      <c r="DV129" s="455"/>
      <c r="DW129" s="455"/>
      <c r="DX129" s="456"/>
      <c r="DY129" s="71"/>
      <c r="DZ129" s="71"/>
      <c r="EA129" s="71"/>
      <c r="EB129" s="71"/>
      <c r="EC129" s="71"/>
      <c r="ED129" s="71"/>
      <c r="EE129" s="71"/>
      <c r="EF129" s="71"/>
      <c r="EG129" s="71"/>
      <c r="EH129" s="71"/>
      <c r="EI129" s="71"/>
      <c r="EJ129" s="71"/>
      <c r="EK129" s="71"/>
      <c r="EL129" s="71"/>
      <c r="EM129" s="71"/>
      <c r="EN129" s="71"/>
      <c r="EO129" s="71"/>
      <c r="EP129" s="71"/>
      <c r="EQ129" s="71"/>
      <c r="ER129" s="71"/>
      <c r="ES129" s="71"/>
      <c r="ET129" s="71"/>
      <c r="EU129" s="71"/>
      <c r="EV129" s="71"/>
      <c r="EW129" s="71"/>
      <c r="EX129" s="71"/>
      <c r="EY129" s="71"/>
      <c r="EZ129" s="71"/>
      <c r="FA129" s="71"/>
      <c r="FB129" s="71"/>
      <c r="FC129" s="71"/>
      <c r="FD129" s="71"/>
      <c r="FE129" s="71"/>
      <c r="FF129" s="71"/>
      <c r="FG129" s="71"/>
      <c r="FH129" s="71"/>
      <c r="FI129" s="71"/>
      <c r="FJ129" s="71"/>
      <c r="FK129" s="71"/>
      <c r="FL129" s="71"/>
      <c r="FM129" s="71"/>
      <c r="FN129" s="71"/>
      <c r="FO129" s="71"/>
      <c r="FP129" s="71"/>
      <c r="FQ129" s="71"/>
      <c r="FR129" s="71"/>
      <c r="FS129" s="71"/>
      <c r="FT129" s="71"/>
      <c r="FU129" s="71"/>
      <c r="FV129" s="71"/>
      <c r="FW129" s="71"/>
      <c r="FX129" s="71"/>
      <c r="FY129" s="71"/>
      <c r="FZ129" s="71"/>
      <c r="GA129" s="71"/>
      <c r="GB129" s="71"/>
      <c r="GC129" s="71"/>
      <c r="GD129" s="71"/>
      <c r="GE129" s="71"/>
      <c r="GF129" s="71"/>
      <c r="GG129" s="71"/>
      <c r="GH129" s="71"/>
      <c r="GI129" s="71"/>
      <c r="GJ129" s="71"/>
      <c r="GK129" s="71"/>
      <c r="GL129" s="71"/>
      <c r="GM129" s="71"/>
      <c r="GN129" s="71"/>
      <c r="GO129" s="71"/>
      <c r="GP129" s="71"/>
      <c r="GQ129" s="71"/>
      <c r="GR129" s="71"/>
      <c r="GS129" s="71"/>
      <c r="GT129" s="71"/>
      <c r="GU129" s="71"/>
      <c r="GV129" s="71"/>
      <c r="GW129" s="71"/>
      <c r="GX129" s="71"/>
      <c r="GY129" s="71"/>
      <c r="GZ129" s="71"/>
      <c r="HA129" s="71"/>
      <c r="HB129" s="71"/>
      <c r="HC129" s="71"/>
      <c r="HD129" s="71"/>
      <c r="HE129" s="71"/>
      <c r="HF129" s="71"/>
      <c r="HG129" s="71"/>
      <c r="HH129" s="71"/>
      <c r="HI129" s="71"/>
      <c r="HJ129" s="71"/>
      <c r="HK129" s="71"/>
      <c r="HL129" s="71"/>
    </row>
    <row r="130" spans="1:220" ht="6" customHeight="1">
      <c r="A130" s="457"/>
      <c r="B130" s="458"/>
      <c r="C130" s="458"/>
      <c r="D130" s="458"/>
      <c r="E130" s="458"/>
      <c r="F130" s="458"/>
      <c r="G130" s="458"/>
      <c r="H130" s="458"/>
      <c r="I130" s="458"/>
      <c r="J130" s="458"/>
      <c r="K130" s="458"/>
      <c r="L130" s="458"/>
      <c r="M130" s="458"/>
      <c r="N130" s="458"/>
      <c r="O130" s="458"/>
      <c r="P130" s="458"/>
      <c r="Q130" s="458"/>
      <c r="R130" s="458"/>
      <c r="S130" s="458"/>
      <c r="T130" s="458"/>
      <c r="U130" s="458"/>
      <c r="V130" s="458"/>
      <c r="W130" s="458"/>
      <c r="X130" s="458"/>
      <c r="Y130" s="458"/>
      <c r="Z130" s="458"/>
      <c r="AA130" s="458"/>
      <c r="AB130" s="458"/>
      <c r="AC130" s="458"/>
      <c r="AD130" s="458"/>
      <c r="AE130" s="458"/>
      <c r="AF130" s="458"/>
      <c r="AG130" s="458"/>
      <c r="AH130" s="458"/>
      <c r="AI130" s="458"/>
      <c r="AJ130" s="458"/>
      <c r="AK130" s="458"/>
      <c r="AL130" s="458"/>
      <c r="AM130" s="458"/>
      <c r="AN130" s="459"/>
      <c r="AO130" s="75"/>
      <c r="AP130" s="75"/>
      <c r="AQ130" s="75"/>
      <c r="AR130" s="71"/>
      <c r="AS130" s="457"/>
      <c r="AT130" s="458"/>
      <c r="AU130" s="458"/>
      <c r="AV130" s="458"/>
      <c r="AW130" s="458"/>
      <c r="AX130" s="458"/>
      <c r="AY130" s="458"/>
      <c r="AZ130" s="458"/>
      <c r="BA130" s="458"/>
      <c r="BB130" s="458"/>
      <c r="BC130" s="458"/>
      <c r="BD130" s="458"/>
      <c r="BE130" s="458"/>
      <c r="BF130" s="458"/>
      <c r="BG130" s="458"/>
      <c r="BH130" s="458"/>
      <c r="BI130" s="458"/>
      <c r="BJ130" s="458"/>
      <c r="BK130" s="458"/>
      <c r="BL130" s="458"/>
      <c r="BM130" s="458"/>
      <c r="BN130" s="458"/>
      <c r="BO130" s="458"/>
      <c r="BP130" s="458"/>
      <c r="BQ130" s="458"/>
      <c r="BR130" s="458"/>
      <c r="BS130" s="458"/>
      <c r="BT130" s="458"/>
      <c r="BU130" s="458"/>
      <c r="BV130" s="458"/>
      <c r="BW130" s="458"/>
      <c r="BX130" s="458"/>
      <c r="BY130" s="458"/>
      <c r="BZ130" s="458"/>
      <c r="CA130" s="458"/>
      <c r="CB130" s="458"/>
      <c r="CC130" s="458"/>
      <c r="CD130" s="458"/>
      <c r="CE130" s="458"/>
      <c r="CF130" s="459"/>
      <c r="CG130" s="71"/>
      <c r="CH130" s="71"/>
      <c r="CI130" s="71"/>
      <c r="CJ130" s="71"/>
      <c r="CK130" s="457"/>
      <c r="CL130" s="458"/>
      <c r="CM130" s="458"/>
      <c r="CN130" s="458"/>
      <c r="CO130" s="458"/>
      <c r="CP130" s="458"/>
      <c r="CQ130" s="458"/>
      <c r="CR130" s="458"/>
      <c r="CS130" s="458"/>
      <c r="CT130" s="458"/>
      <c r="CU130" s="458"/>
      <c r="CV130" s="458"/>
      <c r="CW130" s="458"/>
      <c r="CX130" s="458"/>
      <c r="CY130" s="458"/>
      <c r="CZ130" s="458"/>
      <c r="DA130" s="458"/>
      <c r="DB130" s="458"/>
      <c r="DC130" s="458"/>
      <c r="DD130" s="458"/>
      <c r="DE130" s="458"/>
      <c r="DF130" s="458"/>
      <c r="DG130" s="458"/>
      <c r="DH130" s="458"/>
      <c r="DI130" s="458"/>
      <c r="DJ130" s="458"/>
      <c r="DK130" s="458"/>
      <c r="DL130" s="458"/>
      <c r="DM130" s="458"/>
      <c r="DN130" s="458"/>
      <c r="DO130" s="458"/>
      <c r="DP130" s="458"/>
      <c r="DQ130" s="458"/>
      <c r="DR130" s="458"/>
      <c r="DS130" s="458"/>
      <c r="DT130" s="458"/>
      <c r="DU130" s="458"/>
      <c r="DV130" s="458"/>
      <c r="DW130" s="458"/>
      <c r="DX130" s="459"/>
      <c r="DY130" s="71"/>
      <c r="DZ130" s="71"/>
      <c r="EA130" s="71"/>
      <c r="EB130" s="71"/>
      <c r="EC130" s="71"/>
      <c r="ED130" s="71"/>
      <c r="EE130" s="71"/>
      <c r="EF130" s="71"/>
      <c r="EG130" s="71"/>
      <c r="EH130" s="71"/>
      <c r="EI130" s="71"/>
      <c r="EJ130" s="71"/>
      <c r="EK130" s="71"/>
      <c r="EL130" s="71"/>
      <c r="EM130" s="71"/>
      <c r="EN130" s="71"/>
      <c r="EO130" s="71"/>
      <c r="EP130" s="71"/>
      <c r="EQ130" s="71"/>
      <c r="ER130" s="71"/>
      <c r="ES130" s="71"/>
      <c r="ET130" s="71"/>
      <c r="EU130" s="71"/>
      <c r="EV130" s="71"/>
      <c r="EW130" s="71"/>
      <c r="EX130" s="71"/>
      <c r="EY130" s="71"/>
      <c r="EZ130" s="71"/>
      <c r="FA130" s="71"/>
      <c r="FB130" s="71"/>
      <c r="FC130" s="71"/>
      <c r="FD130" s="71"/>
      <c r="FE130" s="71"/>
      <c r="FF130" s="71"/>
      <c r="FG130" s="71"/>
      <c r="FH130" s="71"/>
      <c r="FI130" s="71"/>
      <c r="FJ130" s="71"/>
      <c r="FK130" s="71"/>
      <c r="FL130" s="71"/>
      <c r="FM130" s="71"/>
      <c r="FN130" s="71"/>
      <c r="FO130" s="71"/>
      <c r="FP130" s="71"/>
      <c r="FQ130" s="71"/>
      <c r="FR130" s="71"/>
      <c r="FS130" s="71"/>
      <c r="FT130" s="71"/>
      <c r="FU130" s="71"/>
      <c r="FV130" s="71"/>
      <c r="FW130" s="71"/>
      <c r="FX130" s="71"/>
      <c r="FY130" s="71"/>
      <c r="FZ130" s="71"/>
      <c r="GA130" s="71"/>
      <c r="GB130" s="71"/>
      <c r="GC130" s="71"/>
      <c r="GD130" s="71"/>
      <c r="GE130" s="71"/>
      <c r="GF130" s="71"/>
      <c r="GG130" s="71"/>
      <c r="GH130" s="71"/>
      <c r="GI130" s="71"/>
      <c r="GJ130" s="71"/>
      <c r="GK130" s="71"/>
      <c r="GL130" s="71"/>
      <c r="GM130" s="71"/>
      <c r="GN130" s="71"/>
      <c r="GO130" s="71"/>
      <c r="GP130" s="71"/>
      <c r="GQ130" s="71"/>
      <c r="GR130" s="71"/>
      <c r="GS130" s="71"/>
      <c r="GT130" s="71"/>
      <c r="GU130" s="71"/>
      <c r="GV130" s="71"/>
      <c r="GW130" s="71"/>
      <c r="GX130" s="71"/>
      <c r="GY130" s="71"/>
      <c r="GZ130" s="71"/>
      <c r="HA130" s="71"/>
      <c r="HB130" s="71"/>
      <c r="HC130" s="71"/>
      <c r="HD130" s="71"/>
      <c r="HE130" s="71"/>
      <c r="HF130" s="71"/>
      <c r="HG130" s="71"/>
      <c r="HH130" s="71"/>
      <c r="HI130" s="71"/>
      <c r="HJ130" s="71"/>
      <c r="HK130" s="71"/>
      <c r="HL130" s="71"/>
    </row>
    <row r="131" spans="1:220" ht="6" customHeight="1">
      <c r="A131" s="528"/>
      <c r="B131" s="529"/>
      <c r="C131" s="529"/>
      <c r="D131" s="529"/>
      <c r="E131" s="529"/>
      <c r="F131" s="529"/>
      <c r="G131" s="532"/>
      <c r="H131" s="434" t="s">
        <v>11</v>
      </c>
      <c r="I131" s="429"/>
      <c r="J131" s="429"/>
      <c r="K131" s="429"/>
      <c r="L131" s="429"/>
      <c r="M131" s="430"/>
      <c r="N131" s="434" t="s">
        <v>7</v>
      </c>
      <c r="O131" s="429"/>
      <c r="P131" s="429"/>
      <c r="Q131" s="430"/>
      <c r="R131" s="434" t="s">
        <v>8</v>
      </c>
      <c r="S131" s="429"/>
      <c r="T131" s="430"/>
      <c r="U131" s="434" t="s">
        <v>12</v>
      </c>
      <c r="V131" s="429"/>
      <c r="W131" s="429"/>
      <c r="X131" s="430"/>
      <c r="Y131" s="434" t="s">
        <v>13</v>
      </c>
      <c r="Z131" s="429"/>
      <c r="AA131" s="429"/>
      <c r="AB131" s="430"/>
      <c r="AC131" s="434" t="s">
        <v>14</v>
      </c>
      <c r="AD131" s="429"/>
      <c r="AE131" s="429"/>
      <c r="AF131" s="429"/>
      <c r="AG131" s="429"/>
      <c r="AH131" s="429"/>
      <c r="AI131" s="430"/>
      <c r="AJ131" s="434" t="s">
        <v>15</v>
      </c>
      <c r="AK131" s="429"/>
      <c r="AL131" s="429"/>
      <c r="AM131" s="429"/>
      <c r="AN131" s="466"/>
      <c r="AO131" s="70"/>
      <c r="AP131" s="70"/>
      <c r="AQ131" s="70"/>
      <c r="AR131" s="71"/>
      <c r="AS131" s="528"/>
      <c r="AT131" s="529"/>
      <c r="AU131" s="529"/>
      <c r="AV131" s="529"/>
      <c r="AW131" s="529"/>
      <c r="AX131" s="529"/>
      <c r="AY131" s="532"/>
      <c r="AZ131" s="434" t="s">
        <v>11</v>
      </c>
      <c r="BA131" s="429"/>
      <c r="BB131" s="429"/>
      <c r="BC131" s="429"/>
      <c r="BD131" s="429"/>
      <c r="BE131" s="430"/>
      <c r="BF131" s="434" t="s">
        <v>7</v>
      </c>
      <c r="BG131" s="429"/>
      <c r="BH131" s="429"/>
      <c r="BI131" s="430"/>
      <c r="BJ131" s="434" t="s">
        <v>8</v>
      </c>
      <c r="BK131" s="429"/>
      <c r="BL131" s="430"/>
      <c r="BM131" s="434" t="s">
        <v>12</v>
      </c>
      <c r="BN131" s="429"/>
      <c r="BO131" s="429"/>
      <c r="BP131" s="430"/>
      <c r="BQ131" s="434" t="s">
        <v>13</v>
      </c>
      <c r="BR131" s="429"/>
      <c r="BS131" s="429"/>
      <c r="BT131" s="430"/>
      <c r="BU131" s="434" t="s">
        <v>14</v>
      </c>
      <c r="BV131" s="429"/>
      <c r="BW131" s="429"/>
      <c r="BX131" s="429"/>
      <c r="BY131" s="429"/>
      <c r="BZ131" s="429"/>
      <c r="CA131" s="430"/>
      <c r="CB131" s="434" t="s">
        <v>15</v>
      </c>
      <c r="CC131" s="429"/>
      <c r="CD131" s="429"/>
      <c r="CE131" s="429"/>
      <c r="CF131" s="466"/>
      <c r="CG131" s="71"/>
      <c r="CH131" s="71"/>
      <c r="CI131" s="71"/>
      <c r="CJ131" s="71"/>
      <c r="CK131" s="528"/>
      <c r="CL131" s="529"/>
      <c r="CM131" s="529"/>
      <c r="CN131" s="529"/>
      <c r="CO131" s="529"/>
      <c r="CP131" s="529"/>
      <c r="CQ131" s="532"/>
      <c r="CR131" s="434" t="s">
        <v>11</v>
      </c>
      <c r="CS131" s="429"/>
      <c r="CT131" s="429"/>
      <c r="CU131" s="429"/>
      <c r="CV131" s="429"/>
      <c r="CW131" s="430"/>
      <c r="CX131" s="434" t="s">
        <v>7</v>
      </c>
      <c r="CY131" s="429"/>
      <c r="CZ131" s="429"/>
      <c r="DA131" s="430"/>
      <c r="DB131" s="434" t="s">
        <v>8</v>
      </c>
      <c r="DC131" s="429"/>
      <c r="DD131" s="430"/>
      <c r="DE131" s="434" t="s">
        <v>12</v>
      </c>
      <c r="DF131" s="429"/>
      <c r="DG131" s="429"/>
      <c r="DH131" s="430"/>
      <c r="DI131" s="434" t="s">
        <v>13</v>
      </c>
      <c r="DJ131" s="429"/>
      <c r="DK131" s="429"/>
      <c r="DL131" s="430"/>
      <c r="DM131" s="434" t="s">
        <v>14</v>
      </c>
      <c r="DN131" s="429"/>
      <c r="DO131" s="429"/>
      <c r="DP131" s="429"/>
      <c r="DQ131" s="429"/>
      <c r="DR131" s="429"/>
      <c r="DS131" s="430"/>
      <c r="DT131" s="434" t="s">
        <v>15</v>
      </c>
      <c r="DU131" s="429"/>
      <c r="DV131" s="429"/>
      <c r="DW131" s="429"/>
      <c r="DX131" s="466"/>
      <c r="DY131" s="71"/>
      <c r="DZ131" s="71"/>
      <c r="EA131" s="71"/>
      <c r="EB131" s="71"/>
      <c r="EC131" s="71"/>
      <c r="ED131" s="71"/>
      <c r="EE131" s="71"/>
      <c r="EF131" s="71"/>
      <c r="EG131" s="71"/>
      <c r="EH131" s="71"/>
      <c r="EI131" s="71"/>
      <c r="EJ131" s="71"/>
      <c r="EK131" s="71"/>
      <c r="EL131" s="71"/>
      <c r="EM131" s="71"/>
      <c r="EN131" s="71"/>
      <c r="EO131" s="71"/>
      <c r="EP131" s="71"/>
      <c r="EQ131" s="71"/>
      <c r="ER131" s="71"/>
      <c r="ES131" s="71"/>
      <c r="ET131" s="71"/>
      <c r="EU131" s="71"/>
      <c r="EV131" s="71"/>
      <c r="EW131" s="71"/>
      <c r="EX131" s="71"/>
      <c r="EY131" s="71"/>
      <c r="EZ131" s="71"/>
      <c r="FA131" s="71"/>
      <c r="FB131" s="71"/>
      <c r="FC131" s="71"/>
      <c r="FD131" s="71"/>
      <c r="FE131" s="71"/>
      <c r="FF131" s="71"/>
      <c r="FG131" s="71"/>
      <c r="FH131" s="71"/>
      <c r="FI131" s="71"/>
      <c r="FJ131" s="71"/>
      <c r="FK131" s="71"/>
      <c r="FL131" s="71"/>
      <c r="FM131" s="71"/>
      <c r="FN131" s="71"/>
      <c r="FO131" s="71"/>
      <c r="FP131" s="71"/>
      <c r="FQ131" s="71"/>
      <c r="FR131" s="71"/>
      <c r="FS131" s="71"/>
      <c r="FT131" s="71"/>
      <c r="FU131" s="71"/>
      <c r="FV131" s="71"/>
      <c r="FW131" s="71"/>
      <c r="FX131" s="71"/>
      <c r="FY131" s="71"/>
      <c r="FZ131" s="71"/>
      <c r="GA131" s="71"/>
      <c r="GB131" s="71"/>
      <c r="GC131" s="71"/>
      <c r="GD131" s="71"/>
      <c r="GE131" s="71"/>
      <c r="GF131" s="71"/>
      <c r="GG131" s="71"/>
      <c r="GH131" s="71"/>
      <c r="GI131" s="71"/>
      <c r="GJ131" s="71"/>
      <c r="GK131" s="71"/>
      <c r="GL131" s="71"/>
      <c r="GM131" s="71"/>
      <c r="GN131" s="71"/>
      <c r="GO131" s="71"/>
      <c r="GP131" s="71"/>
      <c r="GQ131" s="71"/>
      <c r="GR131" s="71"/>
      <c r="GS131" s="71"/>
      <c r="GT131" s="71"/>
      <c r="GU131" s="71"/>
      <c r="GV131" s="71"/>
      <c r="GW131" s="71"/>
      <c r="GX131" s="71"/>
      <c r="GY131" s="71"/>
      <c r="GZ131" s="71"/>
      <c r="HA131" s="71"/>
      <c r="HB131" s="71"/>
      <c r="HC131" s="71"/>
      <c r="HD131" s="71"/>
      <c r="HE131" s="71"/>
      <c r="HF131" s="71"/>
      <c r="HG131" s="71"/>
      <c r="HH131" s="71"/>
      <c r="HI131" s="71"/>
      <c r="HJ131" s="71"/>
      <c r="HK131" s="71"/>
      <c r="HL131" s="71"/>
    </row>
    <row r="132" spans="1:220" ht="6" customHeight="1">
      <c r="A132" s="530"/>
      <c r="B132" s="531"/>
      <c r="C132" s="531"/>
      <c r="D132" s="531"/>
      <c r="E132" s="531"/>
      <c r="F132" s="531"/>
      <c r="G132" s="533"/>
      <c r="H132" s="435"/>
      <c r="I132" s="432"/>
      <c r="J132" s="432"/>
      <c r="K132" s="432"/>
      <c r="L132" s="432"/>
      <c r="M132" s="433"/>
      <c r="N132" s="435"/>
      <c r="O132" s="432"/>
      <c r="P132" s="432"/>
      <c r="Q132" s="433"/>
      <c r="R132" s="435"/>
      <c r="S132" s="432"/>
      <c r="T132" s="433"/>
      <c r="U132" s="435"/>
      <c r="V132" s="432"/>
      <c r="W132" s="432"/>
      <c r="X132" s="433"/>
      <c r="Y132" s="435"/>
      <c r="Z132" s="432"/>
      <c r="AA132" s="432"/>
      <c r="AB132" s="433"/>
      <c r="AC132" s="435"/>
      <c r="AD132" s="432"/>
      <c r="AE132" s="432"/>
      <c r="AF132" s="432"/>
      <c r="AG132" s="432"/>
      <c r="AH132" s="432"/>
      <c r="AI132" s="433"/>
      <c r="AJ132" s="435"/>
      <c r="AK132" s="432"/>
      <c r="AL132" s="432"/>
      <c r="AM132" s="432"/>
      <c r="AN132" s="467"/>
      <c r="AO132" s="70"/>
      <c r="AP132" s="70"/>
      <c r="AQ132" s="70"/>
      <c r="AR132" s="71"/>
      <c r="AS132" s="530"/>
      <c r="AT132" s="531"/>
      <c r="AU132" s="531"/>
      <c r="AV132" s="531"/>
      <c r="AW132" s="531"/>
      <c r="AX132" s="531"/>
      <c r="AY132" s="533"/>
      <c r="AZ132" s="435"/>
      <c r="BA132" s="432"/>
      <c r="BB132" s="432"/>
      <c r="BC132" s="432"/>
      <c r="BD132" s="432"/>
      <c r="BE132" s="433"/>
      <c r="BF132" s="435"/>
      <c r="BG132" s="432"/>
      <c r="BH132" s="432"/>
      <c r="BI132" s="433"/>
      <c r="BJ132" s="435"/>
      <c r="BK132" s="432"/>
      <c r="BL132" s="433"/>
      <c r="BM132" s="435"/>
      <c r="BN132" s="432"/>
      <c r="BO132" s="432"/>
      <c r="BP132" s="433"/>
      <c r="BQ132" s="435"/>
      <c r="BR132" s="432"/>
      <c r="BS132" s="432"/>
      <c r="BT132" s="433"/>
      <c r="BU132" s="435"/>
      <c r="BV132" s="432"/>
      <c r="BW132" s="432"/>
      <c r="BX132" s="432"/>
      <c r="BY132" s="432"/>
      <c r="BZ132" s="432"/>
      <c r="CA132" s="433"/>
      <c r="CB132" s="435"/>
      <c r="CC132" s="432"/>
      <c r="CD132" s="432"/>
      <c r="CE132" s="432"/>
      <c r="CF132" s="467"/>
      <c r="CG132" s="71"/>
      <c r="CH132" s="71"/>
      <c r="CI132" s="71"/>
      <c r="CJ132" s="71"/>
      <c r="CK132" s="530"/>
      <c r="CL132" s="531"/>
      <c r="CM132" s="531"/>
      <c r="CN132" s="531"/>
      <c r="CO132" s="531"/>
      <c r="CP132" s="531"/>
      <c r="CQ132" s="533"/>
      <c r="CR132" s="435"/>
      <c r="CS132" s="432"/>
      <c r="CT132" s="432"/>
      <c r="CU132" s="432"/>
      <c r="CV132" s="432"/>
      <c r="CW132" s="433"/>
      <c r="CX132" s="435"/>
      <c r="CY132" s="432"/>
      <c r="CZ132" s="432"/>
      <c r="DA132" s="433"/>
      <c r="DB132" s="435"/>
      <c r="DC132" s="432"/>
      <c r="DD132" s="433"/>
      <c r="DE132" s="435"/>
      <c r="DF132" s="432"/>
      <c r="DG132" s="432"/>
      <c r="DH132" s="433"/>
      <c r="DI132" s="435"/>
      <c r="DJ132" s="432"/>
      <c r="DK132" s="432"/>
      <c r="DL132" s="433"/>
      <c r="DM132" s="435"/>
      <c r="DN132" s="432"/>
      <c r="DO132" s="432"/>
      <c r="DP132" s="432"/>
      <c r="DQ132" s="432"/>
      <c r="DR132" s="432"/>
      <c r="DS132" s="433"/>
      <c r="DT132" s="435"/>
      <c r="DU132" s="432"/>
      <c r="DV132" s="432"/>
      <c r="DW132" s="432"/>
      <c r="DX132" s="467"/>
      <c r="DY132" s="71"/>
      <c r="DZ132" s="71"/>
      <c r="EA132" s="71"/>
      <c r="EB132" s="71"/>
      <c r="EC132" s="71"/>
      <c r="ED132" s="71"/>
      <c r="EE132" s="71"/>
      <c r="EF132" s="71"/>
      <c r="EG132" s="71"/>
      <c r="EH132" s="71"/>
      <c r="EI132" s="71"/>
      <c r="EJ132" s="71"/>
      <c r="EK132" s="71"/>
      <c r="EL132" s="71"/>
      <c r="EM132" s="71"/>
      <c r="EN132" s="71"/>
      <c r="EO132" s="71"/>
      <c r="EP132" s="71"/>
      <c r="EQ132" s="71"/>
      <c r="ER132" s="71"/>
      <c r="ES132" s="71"/>
      <c r="ET132" s="71"/>
      <c r="EU132" s="71"/>
      <c r="EV132" s="71"/>
      <c r="EW132" s="71"/>
      <c r="EX132" s="71"/>
      <c r="EY132" s="71"/>
      <c r="EZ132" s="71"/>
      <c r="FA132" s="71"/>
      <c r="FB132" s="71"/>
      <c r="FC132" s="71"/>
      <c r="FD132" s="71"/>
      <c r="FE132" s="71"/>
      <c r="FF132" s="71"/>
      <c r="FG132" s="71"/>
      <c r="FH132" s="71"/>
      <c r="FI132" s="71"/>
      <c r="FJ132" s="71"/>
      <c r="FK132" s="71"/>
      <c r="FL132" s="71"/>
      <c r="FM132" s="71"/>
      <c r="FN132" s="71"/>
      <c r="FO132" s="71"/>
      <c r="FP132" s="71"/>
      <c r="FQ132" s="71"/>
      <c r="FR132" s="71"/>
      <c r="FS132" s="71"/>
      <c r="FT132" s="71"/>
      <c r="FU132" s="71"/>
      <c r="FV132" s="71"/>
      <c r="FW132" s="71"/>
      <c r="FX132" s="71"/>
      <c r="FY132" s="71"/>
      <c r="FZ132" s="71"/>
      <c r="GA132" s="71"/>
      <c r="GB132" s="71"/>
      <c r="GC132" s="71"/>
      <c r="GD132" s="71"/>
      <c r="GE132" s="71"/>
      <c r="GF132" s="71"/>
      <c r="GG132" s="71"/>
      <c r="GH132" s="71"/>
      <c r="GI132" s="71"/>
      <c r="GJ132" s="71"/>
      <c r="GK132" s="71"/>
      <c r="GL132" s="71"/>
      <c r="GM132" s="71"/>
      <c r="GN132" s="71"/>
      <c r="GO132" s="71"/>
      <c r="GP132" s="71"/>
      <c r="GQ132" s="71"/>
      <c r="GR132" s="71"/>
      <c r="GS132" s="71"/>
      <c r="GT132" s="71"/>
      <c r="GU132" s="71"/>
      <c r="GV132" s="71"/>
      <c r="GW132" s="71"/>
      <c r="GX132" s="71"/>
      <c r="GY132" s="71"/>
      <c r="GZ132" s="71"/>
      <c r="HA132" s="71"/>
      <c r="HB132" s="71"/>
      <c r="HC132" s="71"/>
      <c r="HD132" s="71"/>
      <c r="HE132" s="71"/>
      <c r="HF132" s="71"/>
      <c r="HG132" s="71"/>
      <c r="HH132" s="71"/>
      <c r="HI132" s="71"/>
      <c r="HJ132" s="71"/>
      <c r="HK132" s="71"/>
      <c r="HL132" s="71"/>
    </row>
    <row r="133" spans="1:220" ht="6" customHeight="1">
      <c r="A133" s="582"/>
      <c r="B133" s="583"/>
      <c r="C133" s="583"/>
      <c r="D133" s="583"/>
      <c r="E133" s="583"/>
      <c r="F133" s="583"/>
      <c r="G133" s="584"/>
      <c r="H133" s="416"/>
      <c r="I133" s="417"/>
      <c r="J133" s="417"/>
      <c r="K133" s="417"/>
      <c r="L133" s="417"/>
      <c r="M133" s="418"/>
      <c r="N133" s="422"/>
      <c r="O133" s="423"/>
      <c r="P133" s="423"/>
      <c r="Q133" s="424"/>
      <c r="R133" s="422"/>
      <c r="S133" s="423"/>
      <c r="T133" s="424"/>
      <c r="U133" s="448"/>
      <c r="V133" s="449"/>
      <c r="W133" s="449"/>
      <c r="X133" s="450"/>
      <c r="Y133" s="422"/>
      <c r="Z133" s="423"/>
      <c r="AA133" s="423"/>
      <c r="AB133" s="424"/>
      <c r="AC133" s="422"/>
      <c r="AD133" s="423"/>
      <c r="AE133" s="423"/>
      <c r="AF133" s="423"/>
      <c r="AG133" s="423"/>
      <c r="AH133" s="423"/>
      <c r="AI133" s="424"/>
      <c r="AJ133" s="416"/>
      <c r="AK133" s="417"/>
      <c r="AL133" s="417"/>
      <c r="AM133" s="417"/>
      <c r="AN133" s="486"/>
      <c r="AO133" s="72"/>
      <c r="AP133" s="72"/>
      <c r="AQ133" s="72"/>
      <c r="AR133" s="71"/>
      <c r="AS133" s="582"/>
      <c r="AT133" s="583"/>
      <c r="AU133" s="583"/>
      <c r="AV133" s="583"/>
      <c r="AW133" s="583"/>
      <c r="AX133" s="583"/>
      <c r="AY133" s="584"/>
      <c r="AZ133" s="416"/>
      <c r="BA133" s="417"/>
      <c r="BB133" s="417"/>
      <c r="BC133" s="417"/>
      <c r="BD133" s="417"/>
      <c r="BE133" s="418"/>
      <c r="BF133" s="422"/>
      <c r="BG133" s="423"/>
      <c r="BH133" s="423"/>
      <c r="BI133" s="424"/>
      <c r="BJ133" s="422"/>
      <c r="BK133" s="423"/>
      <c r="BL133" s="424"/>
      <c r="BM133" s="448"/>
      <c r="BN133" s="449"/>
      <c r="BO133" s="449"/>
      <c r="BP133" s="450"/>
      <c r="BQ133" s="422"/>
      <c r="BR133" s="423"/>
      <c r="BS133" s="423"/>
      <c r="BT133" s="424"/>
      <c r="BU133" s="422"/>
      <c r="BV133" s="423"/>
      <c r="BW133" s="423"/>
      <c r="BX133" s="423"/>
      <c r="BY133" s="423"/>
      <c r="BZ133" s="423"/>
      <c r="CA133" s="424"/>
      <c r="CB133" s="416"/>
      <c r="CC133" s="417"/>
      <c r="CD133" s="417"/>
      <c r="CE133" s="417"/>
      <c r="CF133" s="486"/>
      <c r="CG133" s="71"/>
      <c r="CH133" s="71"/>
      <c r="CI133" s="71"/>
      <c r="CJ133" s="71"/>
      <c r="CK133" s="582"/>
      <c r="CL133" s="583"/>
      <c r="CM133" s="583"/>
      <c r="CN133" s="583"/>
      <c r="CO133" s="583"/>
      <c r="CP133" s="583"/>
      <c r="CQ133" s="584"/>
      <c r="CR133" s="416"/>
      <c r="CS133" s="417"/>
      <c r="CT133" s="417"/>
      <c r="CU133" s="417"/>
      <c r="CV133" s="417"/>
      <c r="CW133" s="418"/>
      <c r="CX133" s="422"/>
      <c r="CY133" s="423"/>
      <c r="CZ133" s="423"/>
      <c r="DA133" s="424"/>
      <c r="DB133" s="422"/>
      <c r="DC133" s="423"/>
      <c r="DD133" s="424"/>
      <c r="DE133" s="448"/>
      <c r="DF133" s="449"/>
      <c r="DG133" s="449"/>
      <c r="DH133" s="450"/>
      <c r="DI133" s="422"/>
      <c r="DJ133" s="423"/>
      <c r="DK133" s="423"/>
      <c r="DL133" s="424"/>
      <c r="DM133" s="422"/>
      <c r="DN133" s="423"/>
      <c r="DO133" s="423"/>
      <c r="DP133" s="423"/>
      <c r="DQ133" s="423"/>
      <c r="DR133" s="423"/>
      <c r="DS133" s="424"/>
      <c r="DT133" s="416"/>
      <c r="DU133" s="417"/>
      <c r="DV133" s="417"/>
      <c r="DW133" s="417"/>
      <c r="DX133" s="486"/>
      <c r="DY133" s="71"/>
      <c r="DZ133" s="71"/>
      <c r="EA133" s="71"/>
      <c r="EB133" s="71"/>
      <c r="EC133" s="71"/>
      <c r="ED133" s="71"/>
      <c r="EE133" s="71"/>
      <c r="EF133" s="71"/>
      <c r="EG133" s="71"/>
      <c r="EH133" s="71"/>
      <c r="EI133" s="71"/>
      <c r="EJ133" s="71"/>
      <c r="EK133" s="71"/>
      <c r="EL133" s="71"/>
      <c r="EM133" s="71"/>
      <c r="EN133" s="71"/>
      <c r="EO133" s="71"/>
      <c r="EP133" s="71"/>
      <c r="EQ133" s="71"/>
      <c r="ER133" s="71"/>
      <c r="ES133" s="71"/>
      <c r="ET133" s="71"/>
      <c r="EU133" s="71"/>
      <c r="EV133" s="71"/>
      <c r="EW133" s="71"/>
      <c r="EX133" s="71"/>
      <c r="EY133" s="71"/>
      <c r="EZ133" s="71"/>
      <c r="FA133" s="71"/>
      <c r="FB133" s="71"/>
      <c r="FC133" s="71"/>
      <c r="FD133" s="71"/>
      <c r="FE133" s="71"/>
      <c r="FF133" s="71"/>
      <c r="FG133" s="71"/>
      <c r="FH133" s="71"/>
      <c r="FI133" s="71"/>
      <c r="FJ133" s="71"/>
      <c r="FK133" s="71"/>
      <c r="FL133" s="71"/>
      <c r="FM133" s="71"/>
      <c r="FN133" s="71"/>
      <c r="FO133" s="71"/>
      <c r="FP133" s="71"/>
      <c r="FQ133" s="71"/>
      <c r="FR133" s="71"/>
      <c r="FS133" s="71"/>
      <c r="FT133" s="71"/>
      <c r="FU133" s="71"/>
      <c r="FV133" s="71"/>
      <c r="FW133" s="71"/>
      <c r="FX133" s="71"/>
      <c r="FY133" s="71"/>
      <c r="FZ133" s="71"/>
      <c r="GA133" s="71"/>
      <c r="GB133" s="71"/>
      <c r="GC133" s="71"/>
      <c r="GD133" s="71"/>
      <c r="GE133" s="71"/>
      <c r="GF133" s="71"/>
      <c r="GG133" s="71"/>
      <c r="GH133" s="71"/>
      <c r="GI133" s="71"/>
      <c r="GJ133" s="71"/>
      <c r="GK133" s="71"/>
      <c r="GL133" s="71"/>
      <c r="GM133" s="71"/>
      <c r="GN133" s="71"/>
      <c r="GO133" s="71"/>
      <c r="GP133" s="71"/>
      <c r="GQ133" s="71"/>
      <c r="GR133" s="71"/>
      <c r="GS133" s="71"/>
      <c r="GT133" s="71"/>
      <c r="GU133" s="71"/>
      <c r="GV133" s="71"/>
      <c r="GW133" s="71"/>
      <c r="GX133" s="71"/>
      <c r="GY133" s="71"/>
      <c r="GZ133" s="71"/>
      <c r="HA133" s="71"/>
      <c r="HB133" s="71"/>
      <c r="HC133" s="71"/>
      <c r="HD133" s="71"/>
      <c r="HE133" s="71"/>
      <c r="HF133" s="71"/>
      <c r="HG133" s="71"/>
      <c r="HH133" s="71"/>
      <c r="HI133" s="71"/>
      <c r="HJ133" s="71"/>
      <c r="HK133" s="71"/>
      <c r="HL133" s="71"/>
    </row>
    <row r="134" spans="1:220" ht="6" customHeight="1">
      <c r="A134" s="585"/>
      <c r="B134" s="586"/>
      <c r="C134" s="586"/>
      <c r="D134" s="586"/>
      <c r="E134" s="586"/>
      <c r="F134" s="586"/>
      <c r="G134" s="587"/>
      <c r="H134" s="419"/>
      <c r="I134" s="420"/>
      <c r="J134" s="420"/>
      <c r="K134" s="420"/>
      <c r="L134" s="420"/>
      <c r="M134" s="421"/>
      <c r="N134" s="425"/>
      <c r="O134" s="426"/>
      <c r="P134" s="426"/>
      <c r="Q134" s="427"/>
      <c r="R134" s="425"/>
      <c r="S134" s="426"/>
      <c r="T134" s="427"/>
      <c r="U134" s="451"/>
      <c r="V134" s="452"/>
      <c r="W134" s="452"/>
      <c r="X134" s="453"/>
      <c r="Y134" s="425"/>
      <c r="Z134" s="426"/>
      <c r="AA134" s="426"/>
      <c r="AB134" s="427"/>
      <c r="AC134" s="425"/>
      <c r="AD134" s="426"/>
      <c r="AE134" s="426"/>
      <c r="AF134" s="426"/>
      <c r="AG134" s="426"/>
      <c r="AH134" s="426"/>
      <c r="AI134" s="427"/>
      <c r="AJ134" s="419"/>
      <c r="AK134" s="420"/>
      <c r="AL134" s="420"/>
      <c r="AM134" s="420"/>
      <c r="AN134" s="487"/>
      <c r="AO134" s="72"/>
      <c r="AP134" s="72"/>
      <c r="AQ134" s="72"/>
      <c r="AR134" s="71"/>
      <c r="AS134" s="585"/>
      <c r="AT134" s="586"/>
      <c r="AU134" s="586"/>
      <c r="AV134" s="586"/>
      <c r="AW134" s="586"/>
      <c r="AX134" s="586"/>
      <c r="AY134" s="587"/>
      <c r="AZ134" s="419"/>
      <c r="BA134" s="420"/>
      <c r="BB134" s="420"/>
      <c r="BC134" s="420"/>
      <c r="BD134" s="420"/>
      <c r="BE134" s="421"/>
      <c r="BF134" s="425"/>
      <c r="BG134" s="426"/>
      <c r="BH134" s="426"/>
      <c r="BI134" s="427"/>
      <c r="BJ134" s="425"/>
      <c r="BK134" s="426"/>
      <c r="BL134" s="427"/>
      <c r="BM134" s="451"/>
      <c r="BN134" s="452"/>
      <c r="BO134" s="452"/>
      <c r="BP134" s="453"/>
      <c r="BQ134" s="425"/>
      <c r="BR134" s="426"/>
      <c r="BS134" s="426"/>
      <c r="BT134" s="427"/>
      <c r="BU134" s="425"/>
      <c r="BV134" s="426"/>
      <c r="BW134" s="426"/>
      <c r="BX134" s="426"/>
      <c r="BY134" s="426"/>
      <c r="BZ134" s="426"/>
      <c r="CA134" s="427"/>
      <c r="CB134" s="419"/>
      <c r="CC134" s="420"/>
      <c r="CD134" s="420"/>
      <c r="CE134" s="420"/>
      <c r="CF134" s="487"/>
      <c r="CG134" s="71"/>
      <c r="CH134" s="71"/>
      <c r="CI134" s="71"/>
      <c r="CJ134" s="71"/>
      <c r="CK134" s="585"/>
      <c r="CL134" s="586"/>
      <c r="CM134" s="586"/>
      <c r="CN134" s="586"/>
      <c r="CO134" s="586"/>
      <c r="CP134" s="586"/>
      <c r="CQ134" s="587"/>
      <c r="CR134" s="419"/>
      <c r="CS134" s="420"/>
      <c r="CT134" s="420"/>
      <c r="CU134" s="420"/>
      <c r="CV134" s="420"/>
      <c r="CW134" s="421"/>
      <c r="CX134" s="425"/>
      <c r="CY134" s="426"/>
      <c r="CZ134" s="426"/>
      <c r="DA134" s="427"/>
      <c r="DB134" s="425"/>
      <c r="DC134" s="426"/>
      <c r="DD134" s="427"/>
      <c r="DE134" s="451"/>
      <c r="DF134" s="452"/>
      <c r="DG134" s="452"/>
      <c r="DH134" s="453"/>
      <c r="DI134" s="425"/>
      <c r="DJ134" s="426"/>
      <c r="DK134" s="426"/>
      <c r="DL134" s="427"/>
      <c r="DM134" s="425"/>
      <c r="DN134" s="426"/>
      <c r="DO134" s="426"/>
      <c r="DP134" s="426"/>
      <c r="DQ134" s="426"/>
      <c r="DR134" s="426"/>
      <c r="DS134" s="427"/>
      <c r="DT134" s="419"/>
      <c r="DU134" s="420"/>
      <c r="DV134" s="420"/>
      <c r="DW134" s="420"/>
      <c r="DX134" s="487"/>
      <c r="DY134" s="71"/>
      <c r="DZ134" s="71"/>
      <c r="EA134" s="71"/>
      <c r="EB134" s="71"/>
      <c r="EC134" s="71"/>
      <c r="ED134" s="71"/>
      <c r="EE134" s="71"/>
      <c r="EF134" s="71"/>
      <c r="EG134" s="71"/>
      <c r="EH134" s="71"/>
      <c r="EI134" s="71"/>
      <c r="EJ134" s="71"/>
      <c r="EK134" s="71"/>
      <c r="EL134" s="71"/>
      <c r="EM134" s="71"/>
      <c r="EN134" s="71"/>
      <c r="EO134" s="71"/>
      <c r="EP134" s="71"/>
      <c r="EQ134" s="71"/>
      <c r="ER134" s="71"/>
      <c r="ES134" s="71"/>
      <c r="ET134" s="71"/>
      <c r="EU134" s="71"/>
      <c r="EV134" s="71"/>
      <c r="EW134" s="71"/>
      <c r="EX134" s="71"/>
      <c r="EY134" s="71"/>
      <c r="EZ134" s="71"/>
      <c r="FA134" s="71"/>
      <c r="FB134" s="71"/>
      <c r="FC134" s="71"/>
      <c r="FD134" s="71"/>
      <c r="FE134" s="71"/>
      <c r="FF134" s="71"/>
      <c r="FG134" s="71"/>
      <c r="FH134" s="71"/>
      <c r="FI134" s="71"/>
      <c r="FJ134" s="71"/>
      <c r="FK134" s="71"/>
      <c r="FL134" s="71"/>
      <c r="FM134" s="71"/>
      <c r="FN134" s="71"/>
      <c r="FO134" s="71"/>
      <c r="FP134" s="71"/>
      <c r="FQ134" s="71"/>
      <c r="FR134" s="71"/>
      <c r="FS134" s="71"/>
      <c r="FT134" s="71"/>
      <c r="FU134" s="71"/>
      <c r="FV134" s="71"/>
      <c r="FW134" s="71"/>
      <c r="FX134" s="71"/>
      <c r="FY134" s="71"/>
      <c r="FZ134" s="71"/>
      <c r="GA134" s="71"/>
      <c r="GB134" s="71"/>
      <c r="GC134" s="71"/>
      <c r="GD134" s="71"/>
      <c r="GE134" s="71"/>
      <c r="GF134" s="71"/>
      <c r="GG134" s="71"/>
      <c r="GH134" s="71"/>
      <c r="GI134" s="71"/>
      <c r="GJ134" s="71"/>
      <c r="GK134" s="71"/>
      <c r="GL134" s="71"/>
      <c r="GM134" s="71"/>
      <c r="GN134" s="71"/>
      <c r="GO134" s="71"/>
      <c r="GP134" s="71"/>
      <c r="GQ134" s="71"/>
      <c r="GR134" s="71"/>
      <c r="GS134" s="71"/>
      <c r="GT134" s="71"/>
      <c r="GU134" s="71"/>
      <c r="GV134" s="71"/>
      <c r="GW134" s="71"/>
      <c r="GX134" s="71"/>
      <c r="GY134" s="71"/>
      <c r="GZ134" s="71"/>
      <c r="HA134" s="71"/>
      <c r="HB134" s="71"/>
      <c r="HC134" s="71"/>
      <c r="HD134" s="71"/>
      <c r="HE134" s="71"/>
      <c r="HF134" s="71"/>
      <c r="HG134" s="71"/>
      <c r="HH134" s="71"/>
      <c r="HI134" s="71"/>
      <c r="HJ134" s="71"/>
      <c r="HK134" s="71"/>
      <c r="HL134" s="71"/>
    </row>
    <row r="135" spans="1:220" ht="6" customHeight="1">
      <c r="A135" s="588"/>
      <c r="B135" s="589"/>
      <c r="C135" s="589"/>
      <c r="D135" s="589"/>
      <c r="E135" s="589"/>
      <c r="F135" s="589"/>
      <c r="G135" s="590"/>
      <c r="H135" s="416"/>
      <c r="I135" s="417"/>
      <c r="J135" s="417"/>
      <c r="K135" s="417"/>
      <c r="L135" s="417"/>
      <c r="M135" s="418"/>
      <c r="N135" s="422"/>
      <c r="O135" s="423"/>
      <c r="P135" s="423"/>
      <c r="Q135" s="424"/>
      <c r="R135" s="422"/>
      <c r="S135" s="423"/>
      <c r="T135" s="424"/>
      <c r="U135" s="448"/>
      <c r="V135" s="449"/>
      <c r="W135" s="449"/>
      <c r="X135" s="450"/>
      <c r="Y135" s="422"/>
      <c r="Z135" s="423"/>
      <c r="AA135" s="423"/>
      <c r="AB135" s="424"/>
      <c r="AC135" s="422"/>
      <c r="AD135" s="423"/>
      <c r="AE135" s="423"/>
      <c r="AF135" s="423"/>
      <c r="AG135" s="423"/>
      <c r="AH135" s="423"/>
      <c r="AI135" s="424"/>
      <c r="AJ135" s="416"/>
      <c r="AK135" s="417"/>
      <c r="AL135" s="417"/>
      <c r="AM135" s="417"/>
      <c r="AN135" s="486"/>
      <c r="AO135" s="72"/>
      <c r="AP135" s="72"/>
      <c r="AQ135" s="72"/>
      <c r="AR135" s="71"/>
      <c r="AS135" s="588"/>
      <c r="AT135" s="589"/>
      <c r="AU135" s="589"/>
      <c r="AV135" s="589"/>
      <c r="AW135" s="589"/>
      <c r="AX135" s="589"/>
      <c r="AY135" s="590"/>
      <c r="AZ135" s="416"/>
      <c r="BA135" s="417"/>
      <c r="BB135" s="417"/>
      <c r="BC135" s="417"/>
      <c r="BD135" s="417"/>
      <c r="BE135" s="418"/>
      <c r="BF135" s="422"/>
      <c r="BG135" s="423"/>
      <c r="BH135" s="423"/>
      <c r="BI135" s="424"/>
      <c r="BJ135" s="422"/>
      <c r="BK135" s="423"/>
      <c r="BL135" s="424"/>
      <c r="BM135" s="448"/>
      <c r="BN135" s="449"/>
      <c r="BO135" s="449"/>
      <c r="BP135" s="450"/>
      <c r="BQ135" s="422"/>
      <c r="BR135" s="423"/>
      <c r="BS135" s="423"/>
      <c r="BT135" s="424"/>
      <c r="BU135" s="422"/>
      <c r="BV135" s="423"/>
      <c r="BW135" s="423"/>
      <c r="BX135" s="423"/>
      <c r="BY135" s="423"/>
      <c r="BZ135" s="423"/>
      <c r="CA135" s="424"/>
      <c r="CB135" s="416"/>
      <c r="CC135" s="417"/>
      <c r="CD135" s="417"/>
      <c r="CE135" s="417"/>
      <c r="CF135" s="486"/>
      <c r="CG135" s="71"/>
      <c r="CH135" s="71"/>
      <c r="CI135" s="71"/>
      <c r="CJ135" s="71"/>
      <c r="CK135" s="588"/>
      <c r="CL135" s="589"/>
      <c r="CM135" s="589"/>
      <c r="CN135" s="589"/>
      <c r="CO135" s="589"/>
      <c r="CP135" s="589"/>
      <c r="CQ135" s="590"/>
      <c r="CR135" s="416"/>
      <c r="CS135" s="417"/>
      <c r="CT135" s="417"/>
      <c r="CU135" s="417"/>
      <c r="CV135" s="417"/>
      <c r="CW135" s="418"/>
      <c r="CX135" s="422"/>
      <c r="CY135" s="423"/>
      <c r="CZ135" s="423"/>
      <c r="DA135" s="424"/>
      <c r="DB135" s="422"/>
      <c r="DC135" s="423"/>
      <c r="DD135" s="424"/>
      <c r="DE135" s="448"/>
      <c r="DF135" s="449"/>
      <c r="DG135" s="449"/>
      <c r="DH135" s="450"/>
      <c r="DI135" s="422"/>
      <c r="DJ135" s="423"/>
      <c r="DK135" s="423"/>
      <c r="DL135" s="424"/>
      <c r="DM135" s="422"/>
      <c r="DN135" s="423"/>
      <c r="DO135" s="423"/>
      <c r="DP135" s="423"/>
      <c r="DQ135" s="423"/>
      <c r="DR135" s="423"/>
      <c r="DS135" s="424"/>
      <c r="DT135" s="416"/>
      <c r="DU135" s="417"/>
      <c r="DV135" s="417"/>
      <c r="DW135" s="417"/>
      <c r="DX135" s="486"/>
      <c r="DY135" s="71"/>
      <c r="DZ135" s="71"/>
      <c r="EA135" s="71"/>
      <c r="EB135" s="71"/>
      <c r="EC135" s="71"/>
      <c r="ED135" s="71"/>
      <c r="EE135" s="71"/>
      <c r="EF135" s="71"/>
      <c r="EG135" s="71"/>
      <c r="EH135" s="71"/>
      <c r="EI135" s="71"/>
      <c r="EJ135" s="71"/>
      <c r="EK135" s="71"/>
      <c r="EL135" s="71"/>
      <c r="EM135" s="71"/>
      <c r="EN135" s="71"/>
      <c r="EO135" s="71"/>
      <c r="EP135" s="71"/>
      <c r="EQ135" s="71"/>
      <c r="ER135" s="71"/>
      <c r="ES135" s="71"/>
      <c r="ET135" s="71"/>
      <c r="EU135" s="71"/>
      <c r="EV135" s="71"/>
      <c r="EW135" s="71"/>
      <c r="EX135" s="71"/>
      <c r="EY135" s="71"/>
      <c r="EZ135" s="71"/>
      <c r="FA135" s="71"/>
      <c r="FB135" s="71"/>
      <c r="FC135" s="71"/>
      <c r="FD135" s="71"/>
      <c r="FE135" s="71"/>
      <c r="FF135" s="71"/>
      <c r="FG135" s="71"/>
      <c r="FH135" s="71"/>
      <c r="FI135" s="71"/>
      <c r="FJ135" s="71"/>
      <c r="FK135" s="71"/>
      <c r="FL135" s="71"/>
      <c r="FM135" s="71"/>
      <c r="FN135" s="71"/>
      <c r="FO135" s="71"/>
      <c r="FP135" s="71"/>
      <c r="FQ135" s="71"/>
      <c r="FR135" s="71"/>
      <c r="FS135" s="71"/>
      <c r="FT135" s="71"/>
      <c r="FU135" s="71"/>
      <c r="FV135" s="71"/>
      <c r="FW135" s="71"/>
      <c r="FX135" s="71"/>
      <c r="FY135" s="71"/>
      <c r="FZ135" s="71"/>
      <c r="GA135" s="71"/>
      <c r="GB135" s="71"/>
      <c r="GC135" s="71"/>
      <c r="GD135" s="71"/>
      <c r="GE135" s="71"/>
      <c r="GF135" s="71"/>
      <c r="GG135" s="71"/>
      <c r="GH135" s="71"/>
      <c r="GI135" s="71"/>
      <c r="GJ135" s="71"/>
      <c r="GK135" s="71"/>
      <c r="GL135" s="71"/>
      <c r="GM135" s="71"/>
      <c r="GN135" s="71"/>
      <c r="GO135" s="71"/>
      <c r="GP135" s="71"/>
      <c r="GQ135" s="71"/>
      <c r="GR135" s="71"/>
      <c r="GS135" s="71"/>
      <c r="GT135" s="71"/>
      <c r="GU135" s="71"/>
      <c r="GV135" s="71"/>
      <c r="GW135" s="71"/>
      <c r="GX135" s="71"/>
      <c r="GY135" s="71"/>
      <c r="GZ135" s="71"/>
      <c r="HA135" s="71"/>
      <c r="HB135" s="71"/>
      <c r="HC135" s="71"/>
      <c r="HD135" s="71"/>
      <c r="HE135" s="71"/>
      <c r="HF135" s="71"/>
      <c r="HG135" s="71"/>
      <c r="HH135" s="71"/>
      <c r="HI135" s="71"/>
      <c r="HJ135" s="71"/>
      <c r="HK135" s="71"/>
      <c r="HL135" s="71"/>
    </row>
    <row r="136" spans="1:220" ht="6" customHeight="1">
      <c r="A136" s="591"/>
      <c r="B136" s="592"/>
      <c r="C136" s="592"/>
      <c r="D136" s="592"/>
      <c r="E136" s="592"/>
      <c r="F136" s="592"/>
      <c r="G136" s="593"/>
      <c r="H136" s="419"/>
      <c r="I136" s="420"/>
      <c r="J136" s="420"/>
      <c r="K136" s="420"/>
      <c r="L136" s="420"/>
      <c r="M136" s="421"/>
      <c r="N136" s="425"/>
      <c r="O136" s="426"/>
      <c r="P136" s="426"/>
      <c r="Q136" s="427"/>
      <c r="R136" s="425"/>
      <c r="S136" s="426"/>
      <c r="T136" s="427"/>
      <c r="U136" s="451"/>
      <c r="V136" s="452"/>
      <c r="W136" s="452"/>
      <c r="X136" s="453"/>
      <c r="Y136" s="425"/>
      <c r="Z136" s="426"/>
      <c r="AA136" s="426"/>
      <c r="AB136" s="427"/>
      <c r="AC136" s="425"/>
      <c r="AD136" s="426"/>
      <c r="AE136" s="426"/>
      <c r="AF136" s="426"/>
      <c r="AG136" s="426"/>
      <c r="AH136" s="426"/>
      <c r="AI136" s="427"/>
      <c r="AJ136" s="419"/>
      <c r="AK136" s="420"/>
      <c r="AL136" s="420"/>
      <c r="AM136" s="420"/>
      <c r="AN136" s="487"/>
      <c r="AO136" s="72"/>
      <c r="AP136" s="72"/>
      <c r="AQ136" s="72"/>
      <c r="AR136" s="71"/>
      <c r="AS136" s="591"/>
      <c r="AT136" s="592"/>
      <c r="AU136" s="592"/>
      <c r="AV136" s="592"/>
      <c r="AW136" s="592"/>
      <c r="AX136" s="592"/>
      <c r="AY136" s="593"/>
      <c r="AZ136" s="419"/>
      <c r="BA136" s="420"/>
      <c r="BB136" s="420"/>
      <c r="BC136" s="420"/>
      <c r="BD136" s="420"/>
      <c r="BE136" s="421"/>
      <c r="BF136" s="425"/>
      <c r="BG136" s="426"/>
      <c r="BH136" s="426"/>
      <c r="BI136" s="427"/>
      <c r="BJ136" s="425"/>
      <c r="BK136" s="426"/>
      <c r="BL136" s="427"/>
      <c r="BM136" s="451"/>
      <c r="BN136" s="452"/>
      <c r="BO136" s="452"/>
      <c r="BP136" s="453"/>
      <c r="BQ136" s="425"/>
      <c r="BR136" s="426"/>
      <c r="BS136" s="426"/>
      <c r="BT136" s="427"/>
      <c r="BU136" s="425"/>
      <c r="BV136" s="426"/>
      <c r="BW136" s="426"/>
      <c r="BX136" s="426"/>
      <c r="BY136" s="426"/>
      <c r="BZ136" s="426"/>
      <c r="CA136" s="427"/>
      <c r="CB136" s="419"/>
      <c r="CC136" s="420"/>
      <c r="CD136" s="420"/>
      <c r="CE136" s="420"/>
      <c r="CF136" s="487"/>
      <c r="CG136" s="71"/>
      <c r="CH136" s="71"/>
      <c r="CI136" s="71"/>
      <c r="CJ136" s="71"/>
      <c r="CK136" s="591"/>
      <c r="CL136" s="592"/>
      <c r="CM136" s="592"/>
      <c r="CN136" s="592"/>
      <c r="CO136" s="592"/>
      <c r="CP136" s="592"/>
      <c r="CQ136" s="593"/>
      <c r="CR136" s="419"/>
      <c r="CS136" s="420"/>
      <c r="CT136" s="420"/>
      <c r="CU136" s="420"/>
      <c r="CV136" s="420"/>
      <c r="CW136" s="421"/>
      <c r="CX136" s="425"/>
      <c r="CY136" s="426"/>
      <c r="CZ136" s="426"/>
      <c r="DA136" s="427"/>
      <c r="DB136" s="425"/>
      <c r="DC136" s="426"/>
      <c r="DD136" s="427"/>
      <c r="DE136" s="451"/>
      <c r="DF136" s="452"/>
      <c r="DG136" s="452"/>
      <c r="DH136" s="453"/>
      <c r="DI136" s="425"/>
      <c r="DJ136" s="426"/>
      <c r="DK136" s="426"/>
      <c r="DL136" s="427"/>
      <c r="DM136" s="425"/>
      <c r="DN136" s="426"/>
      <c r="DO136" s="426"/>
      <c r="DP136" s="426"/>
      <c r="DQ136" s="426"/>
      <c r="DR136" s="426"/>
      <c r="DS136" s="427"/>
      <c r="DT136" s="419"/>
      <c r="DU136" s="420"/>
      <c r="DV136" s="420"/>
      <c r="DW136" s="420"/>
      <c r="DX136" s="487"/>
      <c r="DY136" s="71"/>
      <c r="DZ136" s="71"/>
      <c r="EA136" s="71"/>
      <c r="EB136" s="71"/>
      <c r="EC136" s="71"/>
      <c r="ED136" s="71"/>
      <c r="EE136" s="71"/>
      <c r="EF136" s="71"/>
      <c r="EG136" s="71"/>
      <c r="EH136" s="71"/>
      <c r="EI136" s="71"/>
      <c r="EJ136" s="71"/>
      <c r="EK136" s="71"/>
      <c r="EL136" s="71"/>
      <c r="EM136" s="71"/>
      <c r="EN136" s="71"/>
      <c r="EO136" s="71"/>
      <c r="EP136" s="71"/>
      <c r="EQ136" s="71"/>
      <c r="ER136" s="71"/>
      <c r="ES136" s="71"/>
      <c r="ET136" s="71"/>
      <c r="EU136" s="71"/>
      <c r="EV136" s="71"/>
      <c r="EW136" s="71"/>
      <c r="EX136" s="71"/>
      <c r="EY136" s="71"/>
      <c r="EZ136" s="71"/>
      <c r="FA136" s="71"/>
      <c r="FB136" s="71"/>
      <c r="FC136" s="71"/>
      <c r="FD136" s="71"/>
      <c r="FE136" s="71"/>
      <c r="FF136" s="71"/>
      <c r="FG136" s="71"/>
      <c r="FH136" s="71"/>
      <c r="FI136" s="71"/>
      <c r="FJ136" s="71"/>
      <c r="FK136" s="71"/>
      <c r="FL136" s="71"/>
      <c r="FM136" s="71"/>
      <c r="FN136" s="71"/>
      <c r="FO136" s="71"/>
      <c r="FP136" s="71"/>
      <c r="FQ136" s="71"/>
      <c r="FR136" s="71"/>
      <c r="FS136" s="71"/>
      <c r="FT136" s="71"/>
      <c r="FU136" s="71"/>
      <c r="FV136" s="71"/>
      <c r="FW136" s="71"/>
      <c r="FX136" s="71"/>
      <c r="FY136" s="71"/>
      <c r="FZ136" s="71"/>
      <c r="GA136" s="71"/>
      <c r="GB136" s="71"/>
      <c r="GC136" s="71"/>
      <c r="GD136" s="71"/>
      <c r="GE136" s="71"/>
      <c r="GF136" s="71"/>
      <c r="GG136" s="71"/>
      <c r="GH136" s="71"/>
      <c r="GI136" s="71"/>
      <c r="GJ136" s="71"/>
      <c r="GK136" s="71"/>
      <c r="GL136" s="71"/>
      <c r="GM136" s="71"/>
      <c r="GN136" s="71"/>
      <c r="GO136" s="71"/>
      <c r="GP136" s="71"/>
      <c r="GQ136" s="71"/>
      <c r="GR136" s="71"/>
      <c r="GS136" s="71"/>
      <c r="GT136" s="71"/>
      <c r="GU136" s="71"/>
      <c r="GV136" s="71"/>
      <c r="GW136" s="71"/>
      <c r="GX136" s="71"/>
      <c r="GY136" s="71"/>
      <c r="GZ136" s="71"/>
      <c r="HA136" s="71"/>
      <c r="HB136" s="71"/>
      <c r="HC136" s="71"/>
      <c r="HD136" s="71"/>
      <c r="HE136" s="71"/>
      <c r="HF136" s="71"/>
      <c r="HG136" s="71"/>
      <c r="HH136" s="71"/>
      <c r="HI136" s="71"/>
      <c r="HJ136" s="71"/>
      <c r="HK136" s="71"/>
      <c r="HL136" s="71"/>
    </row>
    <row r="137" spans="1:220" ht="6" customHeight="1">
      <c r="A137" s="534"/>
      <c r="B137" s="535"/>
      <c r="C137" s="535"/>
      <c r="D137" s="535"/>
      <c r="E137" s="535"/>
      <c r="F137" s="535"/>
      <c r="G137" s="536"/>
      <c r="H137" s="416"/>
      <c r="I137" s="417"/>
      <c r="J137" s="417"/>
      <c r="K137" s="417"/>
      <c r="L137" s="417"/>
      <c r="M137" s="418"/>
      <c r="N137" s="422"/>
      <c r="O137" s="423"/>
      <c r="P137" s="423"/>
      <c r="Q137" s="424"/>
      <c r="R137" s="422"/>
      <c r="S137" s="423"/>
      <c r="T137" s="424"/>
      <c r="U137" s="448"/>
      <c r="V137" s="449"/>
      <c r="W137" s="449"/>
      <c r="X137" s="450"/>
      <c r="Y137" s="422"/>
      <c r="Z137" s="423"/>
      <c r="AA137" s="423"/>
      <c r="AB137" s="424"/>
      <c r="AC137" s="422"/>
      <c r="AD137" s="423"/>
      <c r="AE137" s="423"/>
      <c r="AF137" s="423"/>
      <c r="AG137" s="423"/>
      <c r="AH137" s="423"/>
      <c r="AI137" s="424"/>
      <c r="AJ137" s="416"/>
      <c r="AK137" s="417"/>
      <c r="AL137" s="417"/>
      <c r="AM137" s="417"/>
      <c r="AN137" s="486"/>
      <c r="AO137" s="72"/>
      <c r="AP137" s="72"/>
      <c r="AQ137" s="72"/>
      <c r="AR137" s="71"/>
      <c r="AS137" s="534"/>
      <c r="AT137" s="535"/>
      <c r="AU137" s="535"/>
      <c r="AV137" s="535"/>
      <c r="AW137" s="535"/>
      <c r="AX137" s="535"/>
      <c r="AY137" s="536"/>
      <c r="AZ137" s="416"/>
      <c r="BA137" s="417"/>
      <c r="BB137" s="417"/>
      <c r="BC137" s="417"/>
      <c r="BD137" s="417"/>
      <c r="BE137" s="418"/>
      <c r="BF137" s="422"/>
      <c r="BG137" s="423"/>
      <c r="BH137" s="423"/>
      <c r="BI137" s="424"/>
      <c r="BJ137" s="422"/>
      <c r="BK137" s="423"/>
      <c r="BL137" s="424"/>
      <c r="BM137" s="448"/>
      <c r="BN137" s="449"/>
      <c r="BO137" s="449"/>
      <c r="BP137" s="450"/>
      <c r="BQ137" s="422"/>
      <c r="BR137" s="423"/>
      <c r="BS137" s="423"/>
      <c r="BT137" s="424"/>
      <c r="BU137" s="422"/>
      <c r="BV137" s="423"/>
      <c r="BW137" s="423"/>
      <c r="BX137" s="423"/>
      <c r="BY137" s="423"/>
      <c r="BZ137" s="423"/>
      <c r="CA137" s="424"/>
      <c r="CB137" s="416"/>
      <c r="CC137" s="417"/>
      <c r="CD137" s="417"/>
      <c r="CE137" s="417"/>
      <c r="CF137" s="486"/>
      <c r="CG137" s="71"/>
      <c r="CH137" s="71"/>
      <c r="CI137" s="71"/>
      <c r="CJ137" s="71"/>
      <c r="CK137" s="534"/>
      <c r="CL137" s="535"/>
      <c r="CM137" s="535"/>
      <c r="CN137" s="535"/>
      <c r="CO137" s="535"/>
      <c r="CP137" s="535"/>
      <c r="CQ137" s="536"/>
      <c r="CR137" s="416"/>
      <c r="CS137" s="417"/>
      <c r="CT137" s="417"/>
      <c r="CU137" s="417"/>
      <c r="CV137" s="417"/>
      <c r="CW137" s="418"/>
      <c r="CX137" s="422"/>
      <c r="CY137" s="423"/>
      <c r="CZ137" s="423"/>
      <c r="DA137" s="424"/>
      <c r="DB137" s="422"/>
      <c r="DC137" s="423"/>
      <c r="DD137" s="424"/>
      <c r="DE137" s="448"/>
      <c r="DF137" s="449"/>
      <c r="DG137" s="449"/>
      <c r="DH137" s="450"/>
      <c r="DI137" s="422"/>
      <c r="DJ137" s="423"/>
      <c r="DK137" s="423"/>
      <c r="DL137" s="424"/>
      <c r="DM137" s="422"/>
      <c r="DN137" s="423"/>
      <c r="DO137" s="423"/>
      <c r="DP137" s="423"/>
      <c r="DQ137" s="423"/>
      <c r="DR137" s="423"/>
      <c r="DS137" s="424"/>
      <c r="DT137" s="416"/>
      <c r="DU137" s="417"/>
      <c r="DV137" s="417"/>
      <c r="DW137" s="417"/>
      <c r="DX137" s="486"/>
      <c r="DY137" s="71"/>
      <c r="DZ137" s="71"/>
      <c r="EA137" s="71"/>
      <c r="EB137" s="71"/>
      <c r="EC137" s="71"/>
      <c r="ED137" s="71"/>
      <c r="EE137" s="71"/>
      <c r="EF137" s="71"/>
      <c r="EG137" s="71"/>
      <c r="EH137" s="71"/>
      <c r="EI137" s="71"/>
      <c r="EJ137" s="71"/>
      <c r="EK137" s="71"/>
      <c r="EL137" s="71"/>
      <c r="EM137" s="71"/>
      <c r="EN137" s="71"/>
      <c r="EO137" s="71"/>
      <c r="EP137" s="71"/>
      <c r="EQ137" s="71"/>
      <c r="ER137" s="71"/>
      <c r="ES137" s="71"/>
      <c r="ET137" s="71"/>
      <c r="EU137" s="71"/>
      <c r="EV137" s="71"/>
      <c r="EW137" s="71"/>
      <c r="EX137" s="71"/>
      <c r="EY137" s="71"/>
      <c r="EZ137" s="71"/>
      <c r="FA137" s="71"/>
      <c r="FB137" s="71"/>
      <c r="FC137" s="71"/>
      <c r="FD137" s="71"/>
      <c r="FE137" s="71"/>
      <c r="FF137" s="71"/>
      <c r="FG137" s="71"/>
      <c r="FH137" s="71"/>
      <c r="FI137" s="71"/>
      <c r="FJ137" s="71"/>
      <c r="FK137" s="71"/>
      <c r="FL137" s="71"/>
      <c r="FM137" s="71"/>
      <c r="FN137" s="71"/>
      <c r="FO137" s="71"/>
      <c r="FP137" s="71"/>
      <c r="FQ137" s="71"/>
      <c r="FR137" s="71"/>
      <c r="FS137" s="71"/>
      <c r="FT137" s="71"/>
      <c r="FU137" s="71"/>
      <c r="FV137" s="71"/>
      <c r="FW137" s="71"/>
      <c r="FX137" s="71"/>
      <c r="FY137" s="71"/>
      <c r="FZ137" s="71"/>
      <c r="GA137" s="71"/>
      <c r="GB137" s="71"/>
      <c r="GC137" s="71"/>
      <c r="GD137" s="71"/>
      <c r="GE137" s="71"/>
      <c r="GF137" s="71"/>
      <c r="GG137" s="71"/>
      <c r="GH137" s="71"/>
      <c r="GI137" s="71"/>
      <c r="GJ137" s="71"/>
      <c r="GK137" s="71"/>
      <c r="GL137" s="71"/>
      <c r="GM137" s="71"/>
      <c r="GN137" s="71"/>
      <c r="GO137" s="71"/>
      <c r="GP137" s="71"/>
      <c r="GQ137" s="71"/>
      <c r="GR137" s="71"/>
      <c r="GS137" s="71"/>
      <c r="GT137" s="71"/>
      <c r="GU137" s="71"/>
      <c r="GV137" s="71"/>
      <c r="GW137" s="71"/>
      <c r="GX137" s="71"/>
      <c r="GY137" s="71"/>
      <c r="GZ137" s="71"/>
      <c r="HA137" s="71"/>
      <c r="HB137" s="71"/>
      <c r="HC137" s="71"/>
      <c r="HD137" s="71"/>
      <c r="HE137" s="71"/>
      <c r="HF137" s="71"/>
      <c r="HG137" s="71"/>
      <c r="HH137" s="71"/>
      <c r="HI137" s="71"/>
      <c r="HJ137" s="71"/>
      <c r="HK137" s="71"/>
      <c r="HL137" s="71"/>
    </row>
    <row r="138" spans="1:220" ht="6" customHeight="1">
      <c r="A138" s="537"/>
      <c r="B138" s="538"/>
      <c r="C138" s="538"/>
      <c r="D138" s="538"/>
      <c r="E138" s="538"/>
      <c r="F138" s="538"/>
      <c r="G138" s="539"/>
      <c r="H138" s="419"/>
      <c r="I138" s="420"/>
      <c r="J138" s="420"/>
      <c r="K138" s="420"/>
      <c r="L138" s="420"/>
      <c r="M138" s="421"/>
      <c r="N138" s="425"/>
      <c r="O138" s="426"/>
      <c r="P138" s="426"/>
      <c r="Q138" s="427"/>
      <c r="R138" s="425"/>
      <c r="S138" s="426"/>
      <c r="T138" s="427"/>
      <c r="U138" s="451"/>
      <c r="V138" s="452"/>
      <c r="W138" s="452"/>
      <c r="X138" s="453"/>
      <c r="Y138" s="425"/>
      <c r="Z138" s="426"/>
      <c r="AA138" s="426"/>
      <c r="AB138" s="427"/>
      <c r="AC138" s="425"/>
      <c r="AD138" s="426"/>
      <c r="AE138" s="426"/>
      <c r="AF138" s="426"/>
      <c r="AG138" s="426"/>
      <c r="AH138" s="426"/>
      <c r="AI138" s="427"/>
      <c r="AJ138" s="419"/>
      <c r="AK138" s="420"/>
      <c r="AL138" s="420"/>
      <c r="AM138" s="420"/>
      <c r="AN138" s="487"/>
      <c r="AO138" s="72"/>
      <c r="AP138" s="72"/>
      <c r="AQ138" s="72"/>
      <c r="AR138" s="71"/>
      <c r="AS138" s="537"/>
      <c r="AT138" s="538"/>
      <c r="AU138" s="538"/>
      <c r="AV138" s="538"/>
      <c r="AW138" s="538"/>
      <c r="AX138" s="538"/>
      <c r="AY138" s="539"/>
      <c r="AZ138" s="419"/>
      <c r="BA138" s="420"/>
      <c r="BB138" s="420"/>
      <c r="BC138" s="420"/>
      <c r="BD138" s="420"/>
      <c r="BE138" s="421"/>
      <c r="BF138" s="425"/>
      <c r="BG138" s="426"/>
      <c r="BH138" s="426"/>
      <c r="BI138" s="427"/>
      <c r="BJ138" s="425"/>
      <c r="BK138" s="426"/>
      <c r="BL138" s="427"/>
      <c r="BM138" s="451"/>
      <c r="BN138" s="452"/>
      <c r="BO138" s="452"/>
      <c r="BP138" s="453"/>
      <c r="BQ138" s="425"/>
      <c r="BR138" s="426"/>
      <c r="BS138" s="426"/>
      <c r="BT138" s="427"/>
      <c r="BU138" s="425"/>
      <c r="BV138" s="426"/>
      <c r="BW138" s="426"/>
      <c r="BX138" s="426"/>
      <c r="BY138" s="426"/>
      <c r="BZ138" s="426"/>
      <c r="CA138" s="427"/>
      <c r="CB138" s="419"/>
      <c r="CC138" s="420"/>
      <c r="CD138" s="420"/>
      <c r="CE138" s="420"/>
      <c r="CF138" s="487"/>
      <c r="CG138" s="71"/>
      <c r="CH138" s="71"/>
      <c r="CI138" s="71"/>
      <c r="CJ138" s="71"/>
      <c r="CK138" s="537"/>
      <c r="CL138" s="538"/>
      <c r="CM138" s="538"/>
      <c r="CN138" s="538"/>
      <c r="CO138" s="538"/>
      <c r="CP138" s="538"/>
      <c r="CQ138" s="539"/>
      <c r="CR138" s="419"/>
      <c r="CS138" s="420"/>
      <c r="CT138" s="420"/>
      <c r="CU138" s="420"/>
      <c r="CV138" s="420"/>
      <c r="CW138" s="421"/>
      <c r="CX138" s="425"/>
      <c r="CY138" s="426"/>
      <c r="CZ138" s="426"/>
      <c r="DA138" s="427"/>
      <c r="DB138" s="425"/>
      <c r="DC138" s="426"/>
      <c r="DD138" s="427"/>
      <c r="DE138" s="451"/>
      <c r="DF138" s="452"/>
      <c r="DG138" s="452"/>
      <c r="DH138" s="453"/>
      <c r="DI138" s="425"/>
      <c r="DJ138" s="426"/>
      <c r="DK138" s="426"/>
      <c r="DL138" s="427"/>
      <c r="DM138" s="425"/>
      <c r="DN138" s="426"/>
      <c r="DO138" s="426"/>
      <c r="DP138" s="426"/>
      <c r="DQ138" s="426"/>
      <c r="DR138" s="426"/>
      <c r="DS138" s="427"/>
      <c r="DT138" s="419"/>
      <c r="DU138" s="420"/>
      <c r="DV138" s="420"/>
      <c r="DW138" s="420"/>
      <c r="DX138" s="487"/>
      <c r="DY138" s="71"/>
      <c r="DZ138" s="71"/>
      <c r="EA138" s="71"/>
      <c r="EB138" s="71"/>
      <c r="EC138" s="71"/>
      <c r="ED138" s="71"/>
      <c r="EE138" s="71"/>
      <c r="EF138" s="71"/>
      <c r="EG138" s="71"/>
      <c r="EH138" s="71"/>
      <c r="EI138" s="71"/>
      <c r="EJ138" s="71"/>
      <c r="EK138" s="71"/>
      <c r="EL138" s="71"/>
      <c r="EM138" s="71"/>
      <c r="EN138" s="71"/>
      <c r="EO138" s="71"/>
      <c r="EP138" s="71"/>
      <c r="EQ138" s="71"/>
      <c r="ER138" s="71"/>
      <c r="ES138" s="71"/>
      <c r="ET138" s="71"/>
      <c r="EU138" s="71"/>
      <c r="EV138" s="71"/>
      <c r="EW138" s="71"/>
      <c r="EX138" s="71"/>
      <c r="EY138" s="71"/>
      <c r="EZ138" s="71"/>
      <c r="FA138" s="71"/>
      <c r="FB138" s="71"/>
      <c r="FC138" s="71"/>
      <c r="FD138" s="71"/>
      <c r="FE138" s="71"/>
      <c r="FF138" s="71"/>
      <c r="FG138" s="71"/>
      <c r="FH138" s="71"/>
      <c r="FI138" s="71"/>
      <c r="FJ138" s="71"/>
      <c r="FK138" s="71"/>
      <c r="FL138" s="71"/>
      <c r="FM138" s="71"/>
      <c r="FN138" s="71"/>
      <c r="FO138" s="71"/>
      <c r="FP138" s="71"/>
      <c r="FQ138" s="71"/>
      <c r="FR138" s="71"/>
      <c r="FS138" s="71"/>
      <c r="FT138" s="71"/>
      <c r="FU138" s="71"/>
      <c r="FV138" s="71"/>
      <c r="FW138" s="71"/>
      <c r="FX138" s="71"/>
      <c r="FY138" s="71"/>
      <c r="FZ138" s="71"/>
      <c r="GA138" s="71"/>
      <c r="GB138" s="71"/>
      <c r="GC138" s="71"/>
      <c r="GD138" s="71"/>
      <c r="GE138" s="71"/>
      <c r="GF138" s="71"/>
      <c r="GG138" s="71"/>
      <c r="GH138" s="71"/>
      <c r="GI138" s="71"/>
      <c r="GJ138" s="71"/>
      <c r="GK138" s="71"/>
      <c r="GL138" s="71"/>
      <c r="GM138" s="71"/>
      <c r="GN138" s="71"/>
      <c r="GO138" s="71"/>
      <c r="GP138" s="71"/>
      <c r="GQ138" s="71"/>
      <c r="GR138" s="71"/>
      <c r="GS138" s="71"/>
      <c r="GT138" s="71"/>
      <c r="GU138" s="71"/>
      <c r="GV138" s="71"/>
      <c r="GW138" s="71"/>
      <c r="GX138" s="71"/>
      <c r="GY138" s="71"/>
      <c r="GZ138" s="71"/>
      <c r="HA138" s="71"/>
      <c r="HB138" s="71"/>
      <c r="HC138" s="71"/>
      <c r="HD138" s="71"/>
      <c r="HE138" s="71"/>
      <c r="HF138" s="71"/>
      <c r="HG138" s="71"/>
      <c r="HH138" s="71"/>
      <c r="HI138" s="71"/>
      <c r="HJ138" s="71"/>
      <c r="HK138" s="71"/>
      <c r="HL138" s="71"/>
    </row>
    <row r="139" spans="1:220" ht="7" customHeight="1">
      <c r="A139" s="528"/>
      <c r="B139" s="529"/>
      <c r="C139" s="529"/>
      <c r="D139" s="529"/>
      <c r="E139" s="529"/>
      <c r="F139" s="529"/>
      <c r="G139" s="532"/>
      <c r="H139" s="416"/>
      <c r="I139" s="417"/>
      <c r="J139" s="417"/>
      <c r="K139" s="417"/>
      <c r="L139" s="417"/>
      <c r="M139" s="418"/>
      <c r="N139" s="422"/>
      <c r="O139" s="423"/>
      <c r="P139" s="423"/>
      <c r="Q139" s="424"/>
      <c r="R139" s="422"/>
      <c r="S139" s="423"/>
      <c r="T139" s="424"/>
      <c r="U139" s="448"/>
      <c r="V139" s="449"/>
      <c r="W139" s="449"/>
      <c r="X139" s="450"/>
      <c r="Y139" s="422"/>
      <c r="Z139" s="423"/>
      <c r="AA139" s="423"/>
      <c r="AB139" s="424"/>
      <c r="AC139" s="422"/>
      <c r="AD139" s="423"/>
      <c r="AE139" s="423"/>
      <c r="AF139" s="423"/>
      <c r="AG139" s="423"/>
      <c r="AH139" s="423"/>
      <c r="AI139" s="424"/>
      <c r="AJ139" s="416"/>
      <c r="AK139" s="417"/>
      <c r="AL139" s="417"/>
      <c r="AM139" s="417"/>
      <c r="AN139" s="486"/>
      <c r="AO139" s="72"/>
      <c r="AP139" s="72"/>
      <c r="AQ139" s="72"/>
      <c r="AR139" s="71"/>
      <c r="AS139" s="528"/>
      <c r="AT139" s="529"/>
      <c r="AU139" s="529"/>
      <c r="AV139" s="529"/>
      <c r="AW139" s="529"/>
      <c r="AX139" s="529"/>
      <c r="AY139" s="532"/>
      <c r="AZ139" s="416"/>
      <c r="BA139" s="417"/>
      <c r="BB139" s="417"/>
      <c r="BC139" s="417"/>
      <c r="BD139" s="417"/>
      <c r="BE139" s="418"/>
      <c r="BF139" s="422"/>
      <c r="BG139" s="423"/>
      <c r="BH139" s="423"/>
      <c r="BI139" s="424"/>
      <c r="BJ139" s="422"/>
      <c r="BK139" s="423"/>
      <c r="BL139" s="424"/>
      <c r="BM139" s="448"/>
      <c r="BN139" s="449"/>
      <c r="BO139" s="449"/>
      <c r="BP139" s="450"/>
      <c r="BQ139" s="422"/>
      <c r="BR139" s="423"/>
      <c r="BS139" s="423"/>
      <c r="BT139" s="424"/>
      <c r="BU139" s="422"/>
      <c r="BV139" s="423"/>
      <c r="BW139" s="423"/>
      <c r="BX139" s="423"/>
      <c r="BY139" s="423"/>
      <c r="BZ139" s="423"/>
      <c r="CA139" s="424"/>
      <c r="CB139" s="416"/>
      <c r="CC139" s="417"/>
      <c r="CD139" s="417"/>
      <c r="CE139" s="417"/>
      <c r="CF139" s="486"/>
      <c r="CG139" s="71"/>
      <c r="CH139" s="71"/>
      <c r="CI139" s="71"/>
      <c r="CJ139" s="71"/>
      <c r="CK139" s="528"/>
      <c r="CL139" s="529"/>
      <c r="CM139" s="529"/>
      <c r="CN139" s="529"/>
      <c r="CO139" s="529"/>
      <c r="CP139" s="529"/>
      <c r="CQ139" s="532"/>
      <c r="CR139" s="416"/>
      <c r="CS139" s="417"/>
      <c r="CT139" s="417"/>
      <c r="CU139" s="417"/>
      <c r="CV139" s="417"/>
      <c r="CW139" s="418"/>
      <c r="CX139" s="422"/>
      <c r="CY139" s="423"/>
      <c r="CZ139" s="423"/>
      <c r="DA139" s="424"/>
      <c r="DB139" s="422"/>
      <c r="DC139" s="423"/>
      <c r="DD139" s="424"/>
      <c r="DE139" s="448"/>
      <c r="DF139" s="449"/>
      <c r="DG139" s="449"/>
      <c r="DH139" s="450"/>
      <c r="DI139" s="422"/>
      <c r="DJ139" s="423"/>
      <c r="DK139" s="423"/>
      <c r="DL139" s="424"/>
      <c r="DM139" s="422"/>
      <c r="DN139" s="423"/>
      <c r="DO139" s="423"/>
      <c r="DP139" s="423"/>
      <c r="DQ139" s="423"/>
      <c r="DR139" s="423"/>
      <c r="DS139" s="424"/>
      <c r="DT139" s="416"/>
      <c r="DU139" s="417"/>
      <c r="DV139" s="417"/>
      <c r="DW139" s="417"/>
      <c r="DX139" s="486"/>
      <c r="DY139" s="71"/>
      <c r="DZ139" s="71"/>
      <c r="EA139" s="71"/>
      <c r="EB139" s="71"/>
      <c r="EC139" s="71"/>
      <c r="ED139" s="71"/>
      <c r="EE139" s="71"/>
      <c r="EF139" s="71"/>
      <c r="EG139" s="71"/>
      <c r="EH139" s="71"/>
      <c r="EI139" s="71"/>
      <c r="EJ139" s="71"/>
      <c r="EK139" s="71"/>
      <c r="EL139" s="71"/>
      <c r="EM139" s="71"/>
      <c r="EN139" s="71"/>
      <c r="EO139" s="71"/>
      <c r="EP139" s="71"/>
      <c r="EQ139" s="71"/>
      <c r="ER139" s="71"/>
      <c r="ES139" s="71"/>
      <c r="ET139" s="71"/>
      <c r="EU139" s="71"/>
      <c r="EV139" s="71"/>
      <c r="EW139" s="71"/>
      <c r="EX139" s="71"/>
      <c r="EY139" s="71"/>
      <c r="EZ139" s="71"/>
      <c r="FA139" s="71"/>
      <c r="FB139" s="71"/>
      <c r="FC139" s="71"/>
      <c r="FD139" s="71"/>
      <c r="FE139" s="71"/>
      <c r="FF139" s="71"/>
      <c r="FG139" s="71"/>
      <c r="FH139" s="71"/>
      <c r="FI139" s="71"/>
      <c r="FJ139" s="71"/>
      <c r="FK139" s="71"/>
      <c r="FL139" s="71"/>
      <c r="FM139" s="71"/>
      <c r="FN139" s="71"/>
      <c r="FO139" s="71"/>
      <c r="FP139" s="71"/>
      <c r="FQ139" s="71"/>
      <c r="FR139" s="71"/>
      <c r="FS139" s="71"/>
      <c r="FT139" s="71"/>
      <c r="FU139" s="71"/>
      <c r="FV139" s="71"/>
      <c r="FW139" s="71"/>
      <c r="FX139" s="71"/>
      <c r="FY139" s="71"/>
      <c r="FZ139" s="71"/>
      <c r="GA139" s="71"/>
      <c r="GB139" s="71"/>
      <c r="GC139" s="71"/>
      <c r="GD139" s="71"/>
      <c r="GE139" s="71"/>
      <c r="GF139" s="71"/>
      <c r="GG139" s="71"/>
      <c r="GH139" s="71"/>
      <c r="GI139" s="71"/>
      <c r="GJ139" s="71"/>
      <c r="GK139" s="71"/>
      <c r="GL139" s="71"/>
      <c r="GM139" s="71"/>
      <c r="GN139" s="71"/>
      <c r="GO139" s="71"/>
      <c r="GP139" s="71"/>
      <c r="GQ139" s="71"/>
      <c r="GR139" s="71"/>
      <c r="GS139" s="71"/>
      <c r="GT139" s="71"/>
      <c r="GU139" s="71"/>
      <c r="GV139" s="71"/>
      <c r="GW139" s="71"/>
      <c r="GX139" s="71"/>
      <c r="GY139" s="71"/>
      <c r="GZ139" s="71"/>
      <c r="HA139" s="71"/>
      <c r="HB139" s="71"/>
      <c r="HC139" s="71"/>
      <c r="HD139" s="71"/>
      <c r="HE139" s="71"/>
      <c r="HF139" s="71"/>
      <c r="HG139" s="71"/>
      <c r="HH139" s="71"/>
      <c r="HI139" s="71"/>
      <c r="HJ139" s="71"/>
      <c r="HK139" s="71"/>
      <c r="HL139" s="71"/>
    </row>
    <row r="140" spans="1:220" ht="7" customHeight="1">
      <c r="A140" s="530"/>
      <c r="B140" s="531"/>
      <c r="C140" s="531"/>
      <c r="D140" s="531"/>
      <c r="E140" s="531"/>
      <c r="F140" s="531"/>
      <c r="G140" s="533"/>
      <c r="H140" s="419"/>
      <c r="I140" s="420"/>
      <c r="J140" s="420"/>
      <c r="K140" s="420"/>
      <c r="L140" s="420"/>
      <c r="M140" s="421"/>
      <c r="N140" s="425"/>
      <c r="O140" s="426"/>
      <c r="P140" s="426"/>
      <c r="Q140" s="427"/>
      <c r="R140" s="425"/>
      <c r="S140" s="426"/>
      <c r="T140" s="427"/>
      <c r="U140" s="451"/>
      <c r="V140" s="452"/>
      <c r="W140" s="452"/>
      <c r="X140" s="453"/>
      <c r="Y140" s="425"/>
      <c r="Z140" s="426"/>
      <c r="AA140" s="426"/>
      <c r="AB140" s="427"/>
      <c r="AC140" s="425"/>
      <c r="AD140" s="426"/>
      <c r="AE140" s="426"/>
      <c r="AF140" s="426"/>
      <c r="AG140" s="426"/>
      <c r="AH140" s="426"/>
      <c r="AI140" s="427"/>
      <c r="AJ140" s="419"/>
      <c r="AK140" s="420"/>
      <c r="AL140" s="420"/>
      <c r="AM140" s="420"/>
      <c r="AN140" s="487"/>
      <c r="AO140" s="72"/>
      <c r="AP140" s="72"/>
      <c r="AQ140" s="72"/>
      <c r="AR140" s="71"/>
      <c r="AS140" s="530"/>
      <c r="AT140" s="531"/>
      <c r="AU140" s="531"/>
      <c r="AV140" s="531"/>
      <c r="AW140" s="531"/>
      <c r="AX140" s="531"/>
      <c r="AY140" s="533"/>
      <c r="AZ140" s="419"/>
      <c r="BA140" s="420"/>
      <c r="BB140" s="420"/>
      <c r="BC140" s="420"/>
      <c r="BD140" s="420"/>
      <c r="BE140" s="421"/>
      <c r="BF140" s="425"/>
      <c r="BG140" s="426"/>
      <c r="BH140" s="426"/>
      <c r="BI140" s="427"/>
      <c r="BJ140" s="425"/>
      <c r="BK140" s="426"/>
      <c r="BL140" s="427"/>
      <c r="BM140" s="451"/>
      <c r="BN140" s="452"/>
      <c r="BO140" s="452"/>
      <c r="BP140" s="453"/>
      <c r="BQ140" s="425"/>
      <c r="BR140" s="426"/>
      <c r="BS140" s="426"/>
      <c r="BT140" s="427"/>
      <c r="BU140" s="425"/>
      <c r="BV140" s="426"/>
      <c r="BW140" s="426"/>
      <c r="BX140" s="426"/>
      <c r="BY140" s="426"/>
      <c r="BZ140" s="426"/>
      <c r="CA140" s="427"/>
      <c r="CB140" s="419"/>
      <c r="CC140" s="420"/>
      <c r="CD140" s="420"/>
      <c r="CE140" s="420"/>
      <c r="CF140" s="487"/>
      <c r="CG140" s="71"/>
      <c r="CH140" s="71"/>
      <c r="CI140" s="71"/>
      <c r="CJ140" s="71"/>
      <c r="CK140" s="530"/>
      <c r="CL140" s="531"/>
      <c r="CM140" s="531"/>
      <c r="CN140" s="531"/>
      <c r="CO140" s="531"/>
      <c r="CP140" s="531"/>
      <c r="CQ140" s="533"/>
      <c r="CR140" s="419"/>
      <c r="CS140" s="420"/>
      <c r="CT140" s="420"/>
      <c r="CU140" s="420"/>
      <c r="CV140" s="420"/>
      <c r="CW140" s="421"/>
      <c r="CX140" s="425"/>
      <c r="CY140" s="426"/>
      <c r="CZ140" s="426"/>
      <c r="DA140" s="427"/>
      <c r="DB140" s="425"/>
      <c r="DC140" s="426"/>
      <c r="DD140" s="427"/>
      <c r="DE140" s="451"/>
      <c r="DF140" s="452"/>
      <c r="DG140" s="452"/>
      <c r="DH140" s="453"/>
      <c r="DI140" s="425"/>
      <c r="DJ140" s="426"/>
      <c r="DK140" s="426"/>
      <c r="DL140" s="427"/>
      <c r="DM140" s="425"/>
      <c r="DN140" s="426"/>
      <c r="DO140" s="426"/>
      <c r="DP140" s="426"/>
      <c r="DQ140" s="426"/>
      <c r="DR140" s="426"/>
      <c r="DS140" s="427"/>
      <c r="DT140" s="419"/>
      <c r="DU140" s="420"/>
      <c r="DV140" s="420"/>
      <c r="DW140" s="420"/>
      <c r="DX140" s="487"/>
      <c r="DY140" s="71"/>
      <c r="DZ140" s="71"/>
      <c r="EA140" s="71"/>
      <c r="EB140" s="71"/>
      <c r="EC140" s="71"/>
      <c r="ED140" s="71"/>
      <c r="EE140" s="71"/>
      <c r="EF140" s="71"/>
      <c r="EG140" s="71"/>
      <c r="EH140" s="71"/>
      <c r="EI140" s="71"/>
      <c r="EJ140" s="71"/>
      <c r="EK140" s="71"/>
      <c r="EL140" s="71"/>
      <c r="EM140" s="71"/>
      <c r="EN140" s="71"/>
      <c r="EO140" s="71"/>
      <c r="EP140" s="71"/>
      <c r="EQ140" s="71"/>
      <c r="ER140" s="71"/>
      <c r="ES140" s="71"/>
      <c r="ET140" s="71"/>
      <c r="EU140" s="71"/>
      <c r="EV140" s="71"/>
      <c r="EW140" s="71"/>
      <c r="EX140" s="71"/>
      <c r="EY140" s="71"/>
      <c r="EZ140" s="71"/>
      <c r="FA140" s="71"/>
      <c r="FB140" s="71"/>
      <c r="FC140" s="71"/>
      <c r="FD140" s="71"/>
      <c r="FE140" s="71"/>
      <c r="FF140" s="71"/>
      <c r="FG140" s="71"/>
      <c r="FH140" s="71"/>
      <c r="FI140" s="71"/>
      <c r="FJ140" s="71"/>
      <c r="FK140" s="71"/>
      <c r="FL140" s="71"/>
      <c r="FM140" s="71"/>
      <c r="FN140" s="71"/>
      <c r="FO140" s="71"/>
      <c r="FP140" s="71"/>
      <c r="FQ140" s="71"/>
      <c r="FR140" s="71"/>
      <c r="FS140" s="71"/>
      <c r="FT140" s="71"/>
      <c r="FU140" s="71"/>
      <c r="FV140" s="71"/>
      <c r="FW140" s="71"/>
      <c r="FX140" s="71"/>
      <c r="FY140" s="71"/>
      <c r="FZ140" s="71"/>
      <c r="GA140" s="71"/>
      <c r="GB140" s="71"/>
      <c r="GC140" s="71"/>
      <c r="GD140" s="71"/>
      <c r="GE140" s="71"/>
      <c r="GF140" s="71"/>
      <c r="GG140" s="71"/>
      <c r="GH140" s="71"/>
      <c r="GI140" s="71"/>
      <c r="GJ140" s="71"/>
      <c r="GK140" s="71"/>
      <c r="GL140" s="71"/>
      <c r="GM140" s="71"/>
      <c r="GN140" s="71"/>
      <c r="GO140" s="71"/>
      <c r="GP140" s="71"/>
      <c r="GQ140" s="71"/>
      <c r="GR140" s="71"/>
      <c r="GS140" s="71"/>
      <c r="GT140" s="71"/>
      <c r="GU140" s="71"/>
      <c r="GV140" s="71"/>
      <c r="GW140" s="71"/>
      <c r="GX140" s="71"/>
      <c r="GY140" s="71"/>
      <c r="GZ140" s="71"/>
      <c r="HA140" s="71"/>
      <c r="HB140" s="71"/>
      <c r="HC140" s="71"/>
      <c r="HD140" s="71"/>
      <c r="HE140" s="71"/>
      <c r="HF140" s="71"/>
      <c r="HG140" s="71"/>
      <c r="HH140" s="71"/>
      <c r="HI140" s="71"/>
      <c r="HJ140" s="71"/>
      <c r="HK140" s="71"/>
      <c r="HL140" s="71"/>
    </row>
    <row r="141" spans="1:220" ht="7" customHeight="1">
      <c r="A141" s="528"/>
      <c r="B141" s="529"/>
      <c r="C141" s="529"/>
      <c r="D141" s="529"/>
      <c r="E141" s="529"/>
      <c r="F141" s="529"/>
      <c r="G141" s="532"/>
      <c r="H141" s="416"/>
      <c r="I141" s="417"/>
      <c r="J141" s="417"/>
      <c r="K141" s="417"/>
      <c r="L141" s="417"/>
      <c r="M141" s="418"/>
      <c r="N141" s="422"/>
      <c r="O141" s="423"/>
      <c r="P141" s="423"/>
      <c r="Q141" s="424"/>
      <c r="R141" s="422"/>
      <c r="S141" s="423"/>
      <c r="T141" s="424"/>
      <c r="U141" s="448"/>
      <c r="V141" s="449"/>
      <c r="W141" s="449"/>
      <c r="X141" s="450"/>
      <c r="Y141" s="422"/>
      <c r="Z141" s="423"/>
      <c r="AA141" s="423"/>
      <c r="AB141" s="424"/>
      <c r="AC141" s="422"/>
      <c r="AD141" s="423"/>
      <c r="AE141" s="423"/>
      <c r="AF141" s="423"/>
      <c r="AG141" s="423"/>
      <c r="AH141" s="423"/>
      <c r="AI141" s="424"/>
      <c r="AJ141" s="416"/>
      <c r="AK141" s="417"/>
      <c r="AL141" s="417"/>
      <c r="AM141" s="417"/>
      <c r="AN141" s="486"/>
      <c r="AO141" s="72"/>
      <c r="AP141" s="72"/>
      <c r="AQ141" s="72"/>
      <c r="AR141" s="71"/>
      <c r="AS141" s="528"/>
      <c r="AT141" s="529"/>
      <c r="AU141" s="529"/>
      <c r="AV141" s="529"/>
      <c r="AW141" s="529"/>
      <c r="AX141" s="529"/>
      <c r="AY141" s="532"/>
      <c r="AZ141" s="416"/>
      <c r="BA141" s="417"/>
      <c r="BB141" s="417"/>
      <c r="BC141" s="417"/>
      <c r="BD141" s="417"/>
      <c r="BE141" s="418"/>
      <c r="BF141" s="422"/>
      <c r="BG141" s="423"/>
      <c r="BH141" s="423"/>
      <c r="BI141" s="424"/>
      <c r="BJ141" s="422"/>
      <c r="BK141" s="423"/>
      <c r="BL141" s="424"/>
      <c r="BM141" s="448"/>
      <c r="BN141" s="449"/>
      <c r="BO141" s="449"/>
      <c r="BP141" s="450"/>
      <c r="BQ141" s="422"/>
      <c r="BR141" s="423"/>
      <c r="BS141" s="423"/>
      <c r="BT141" s="424"/>
      <c r="BU141" s="422"/>
      <c r="BV141" s="423"/>
      <c r="BW141" s="423"/>
      <c r="BX141" s="423"/>
      <c r="BY141" s="423"/>
      <c r="BZ141" s="423"/>
      <c r="CA141" s="424"/>
      <c r="CB141" s="416"/>
      <c r="CC141" s="417"/>
      <c r="CD141" s="417"/>
      <c r="CE141" s="417"/>
      <c r="CF141" s="486"/>
      <c r="CG141" s="71"/>
      <c r="CH141" s="71"/>
      <c r="CI141" s="71"/>
      <c r="CJ141" s="71"/>
      <c r="CK141" s="528"/>
      <c r="CL141" s="529"/>
      <c r="CM141" s="529"/>
      <c r="CN141" s="529"/>
      <c r="CO141" s="529"/>
      <c r="CP141" s="529"/>
      <c r="CQ141" s="532"/>
      <c r="CR141" s="416"/>
      <c r="CS141" s="417"/>
      <c r="CT141" s="417"/>
      <c r="CU141" s="417"/>
      <c r="CV141" s="417"/>
      <c r="CW141" s="418"/>
      <c r="CX141" s="422"/>
      <c r="CY141" s="423"/>
      <c r="CZ141" s="423"/>
      <c r="DA141" s="424"/>
      <c r="DB141" s="422"/>
      <c r="DC141" s="423"/>
      <c r="DD141" s="424"/>
      <c r="DE141" s="448"/>
      <c r="DF141" s="449"/>
      <c r="DG141" s="449"/>
      <c r="DH141" s="450"/>
      <c r="DI141" s="422"/>
      <c r="DJ141" s="423"/>
      <c r="DK141" s="423"/>
      <c r="DL141" s="424"/>
      <c r="DM141" s="422"/>
      <c r="DN141" s="423"/>
      <c r="DO141" s="423"/>
      <c r="DP141" s="423"/>
      <c r="DQ141" s="423"/>
      <c r="DR141" s="423"/>
      <c r="DS141" s="424"/>
      <c r="DT141" s="416"/>
      <c r="DU141" s="417"/>
      <c r="DV141" s="417"/>
      <c r="DW141" s="417"/>
      <c r="DX141" s="486"/>
      <c r="DY141" s="71"/>
      <c r="DZ141" s="71"/>
      <c r="EA141" s="71"/>
      <c r="EB141" s="71"/>
      <c r="EC141" s="71"/>
      <c r="ED141" s="71"/>
      <c r="EE141" s="71"/>
      <c r="EF141" s="71"/>
      <c r="EG141" s="71"/>
      <c r="EH141" s="71"/>
      <c r="EI141" s="71"/>
      <c r="EJ141" s="71"/>
      <c r="EK141" s="71"/>
      <c r="EL141" s="71"/>
      <c r="EM141" s="71"/>
      <c r="EN141" s="71"/>
      <c r="EO141" s="71"/>
      <c r="EP141" s="71"/>
      <c r="EQ141" s="71"/>
      <c r="ER141" s="71"/>
      <c r="ES141" s="71"/>
      <c r="ET141" s="71"/>
      <c r="EU141" s="71"/>
      <c r="EV141" s="71"/>
      <c r="EW141" s="71"/>
      <c r="EX141" s="71"/>
      <c r="EY141" s="71"/>
      <c r="EZ141" s="71"/>
      <c r="FA141" s="71"/>
      <c r="FB141" s="71"/>
      <c r="FC141" s="71"/>
      <c r="FD141" s="71"/>
      <c r="FE141" s="71"/>
      <c r="FF141" s="71"/>
      <c r="FG141" s="71"/>
      <c r="FH141" s="71"/>
      <c r="FI141" s="71"/>
      <c r="FJ141" s="71"/>
      <c r="FK141" s="71"/>
      <c r="FL141" s="71"/>
      <c r="FM141" s="71"/>
      <c r="FN141" s="71"/>
      <c r="FO141" s="71"/>
      <c r="FP141" s="71"/>
      <c r="FQ141" s="71"/>
      <c r="FR141" s="71"/>
      <c r="FS141" s="71"/>
      <c r="FT141" s="71"/>
      <c r="FU141" s="71"/>
      <c r="FV141" s="71"/>
      <c r="FW141" s="71"/>
      <c r="FX141" s="71"/>
      <c r="FY141" s="71"/>
      <c r="FZ141" s="71"/>
      <c r="GA141" s="71"/>
      <c r="GB141" s="71"/>
      <c r="GC141" s="71"/>
      <c r="GD141" s="71"/>
      <c r="GE141" s="71"/>
      <c r="GF141" s="71"/>
      <c r="GG141" s="71"/>
      <c r="GH141" s="71"/>
      <c r="GI141" s="71"/>
      <c r="GJ141" s="71"/>
      <c r="GK141" s="71"/>
      <c r="GL141" s="71"/>
      <c r="GM141" s="71"/>
      <c r="GN141" s="71"/>
      <c r="GO141" s="71"/>
      <c r="GP141" s="71"/>
      <c r="GQ141" s="71"/>
      <c r="GR141" s="71"/>
      <c r="GS141" s="71"/>
      <c r="GT141" s="71"/>
      <c r="GU141" s="71"/>
      <c r="GV141" s="71"/>
      <c r="GW141" s="71"/>
      <c r="GX141" s="71"/>
      <c r="GY141" s="71"/>
      <c r="GZ141" s="71"/>
      <c r="HA141" s="71"/>
      <c r="HB141" s="71"/>
      <c r="HC141" s="71"/>
      <c r="HD141" s="71"/>
      <c r="HE141" s="71"/>
      <c r="HF141" s="71"/>
      <c r="HG141" s="71"/>
      <c r="HH141" s="71"/>
      <c r="HI141" s="71"/>
      <c r="HJ141" s="71"/>
      <c r="HK141" s="71"/>
      <c r="HL141" s="71"/>
    </row>
    <row r="142" spans="1:220" ht="7" customHeight="1">
      <c r="A142" s="530"/>
      <c r="B142" s="531"/>
      <c r="C142" s="531"/>
      <c r="D142" s="531"/>
      <c r="E142" s="531"/>
      <c r="F142" s="531"/>
      <c r="G142" s="533"/>
      <c r="H142" s="419"/>
      <c r="I142" s="420"/>
      <c r="J142" s="420"/>
      <c r="K142" s="420"/>
      <c r="L142" s="420"/>
      <c r="M142" s="421"/>
      <c r="N142" s="425"/>
      <c r="O142" s="426"/>
      <c r="P142" s="426"/>
      <c r="Q142" s="427"/>
      <c r="R142" s="425"/>
      <c r="S142" s="426"/>
      <c r="T142" s="427"/>
      <c r="U142" s="451"/>
      <c r="V142" s="452"/>
      <c r="W142" s="452"/>
      <c r="X142" s="453"/>
      <c r="Y142" s="425"/>
      <c r="Z142" s="426"/>
      <c r="AA142" s="426"/>
      <c r="AB142" s="427"/>
      <c r="AC142" s="425"/>
      <c r="AD142" s="426"/>
      <c r="AE142" s="426"/>
      <c r="AF142" s="426"/>
      <c r="AG142" s="426"/>
      <c r="AH142" s="426"/>
      <c r="AI142" s="427"/>
      <c r="AJ142" s="419"/>
      <c r="AK142" s="420"/>
      <c r="AL142" s="420"/>
      <c r="AM142" s="420"/>
      <c r="AN142" s="487"/>
      <c r="AO142" s="72"/>
      <c r="AP142" s="72"/>
      <c r="AQ142" s="72"/>
      <c r="AR142" s="71"/>
      <c r="AS142" s="530"/>
      <c r="AT142" s="531"/>
      <c r="AU142" s="531"/>
      <c r="AV142" s="531"/>
      <c r="AW142" s="531"/>
      <c r="AX142" s="531"/>
      <c r="AY142" s="533"/>
      <c r="AZ142" s="419"/>
      <c r="BA142" s="420"/>
      <c r="BB142" s="420"/>
      <c r="BC142" s="420"/>
      <c r="BD142" s="420"/>
      <c r="BE142" s="421"/>
      <c r="BF142" s="425"/>
      <c r="BG142" s="426"/>
      <c r="BH142" s="426"/>
      <c r="BI142" s="427"/>
      <c r="BJ142" s="425"/>
      <c r="BK142" s="426"/>
      <c r="BL142" s="427"/>
      <c r="BM142" s="451"/>
      <c r="BN142" s="452"/>
      <c r="BO142" s="452"/>
      <c r="BP142" s="453"/>
      <c r="BQ142" s="425"/>
      <c r="BR142" s="426"/>
      <c r="BS142" s="426"/>
      <c r="BT142" s="427"/>
      <c r="BU142" s="425"/>
      <c r="BV142" s="426"/>
      <c r="BW142" s="426"/>
      <c r="BX142" s="426"/>
      <c r="BY142" s="426"/>
      <c r="BZ142" s="426"/>
      <c r="CA142" s="427"/>
      <c r="CB142" s="419"/>
      <c r="CC142" s="420"/>
      <c r="CD142" s="420"/>
      <c r="CE142" s="420"/>
      <c r="CF142" s="487"/>
      <c r="CG142" s="71"/>
      <c r="CH142" s="71"/>
      <c r="CI142" s="71"/>
      <c r="CJ142" s="71"/>
      <c r="CK142" s="530"/>
      <c r="CL142" s="531"/>
      <c r="CM142" s="531"/>
      <c r="CN142" s="531"/>
      <c r="CO142" s="531"/>
      <c r="CP142" s="531"/>
      <c r="CQ142" s="533"/>
      <c r="CR142" s="419"/>
      <c r="CS142" s="420"/>
      <c r="CT142" s="420"/>
      <c r="CU142" s="420"/>
      <c r="CV142" s="420"/>
      <c r="CW142" s="421"/>
      <c r="CX142" s="425"/>
      <c r="CY142" s="426"/>
      <c r="CZ142" s="426"/>
      <c r="DA142" s="427"/>
      <c r="DB142" s="425"/>
      <c r="DC142" s="426"/>
      <c r="DD142" s="427"/>
      <c r="DE142" s="451"/>
      <c r="DF142" s="452"/>
      <c r="DG142" s="452"/>
      <c r="DH142" s="453"/>
      <c r="DI142" s="425"/>
      <c r="DJ142" s="426"/>
      <c r="DK142" s="426"/>
      <c r="DL142" s="427"/>
      <c r="DM142" s="425"/>
      <c r="DN142" s="426"/>
      <c r="DO142" s="426"/>
      <c r="DP142" s="426"/>
      <c r="DQ142" s="426"/>
      <c r="DR142" s="426"/>
      <c r="DS142" s="427"/>
      <c r="DT142" s="419"/>
      <c r="DU142" s="420"/>
      <c r="DV142" s="420"/>
      <c r="DW142" s="420"/>
      <c r="DX142" s="487"/>
      <c r="DY142" s="71"/>
      <c r="DZ142" s="71"/>
      <c r="EA142" s="71"/>
      <c r="EB142" s="71"/>
      <c r="EC142" s="71"/>
      <c r="ED142" s="71"/>
      <c r="EE142" s="71"/>
      <c r="EF142" s="71"/>
      <c r="EG142" s="71"/>
      <c r="EH142" s="71"/>
      <c r="EI142" s="71"/>
      <c r="EJ142" s="71"/>
      <c r="EK142" s="71"/>
      <c r="EL142" s="71"/>
      <c r="EM142" s="71"/>
      <c r="EN142" s="71"/>
      <c r="EO142" s="71"/>
      <c r="EP142" s="71"/>
      <c r="EQ142" s="71"/>
      <c r="ER142" s="71"/>
      <c r="ES142" s="71"/>
      <c r="ET142" s="71"/>
      <c r="EU142" s="71"/>
      <c r="EV142" s="71"/>
      <c r="EW142" s="71"/>
      <c r="EX142" s="71"/>
      <c r="EY142" s="71"/>
      <c r="EZ142" s="71"/>
      <c r="FA142" s="71"/>
      <c r="FB142" s="71"/>
      <c r="FC142" s="71"/>
      <c r="FD142" s="71"/>
      <c r="FE142" s="71"/>
      <c r="FF142" s="71"/>
      <c r="FG142" s="71"/>
      <c r="FH142" s="71"/>
      <c r="FI142" s="71"/>
      <c r="FJ142" s="71"/>
      <c r="FK142" s="71"/>
      <c r="FL142" s="71"/>
      <c r="FM142" s="71"/>
      <c r="FN142" s="71"/>
      <c r="FO142" s="71"/>
      <c r="FP142" s="71"/>
      <c r="FQ142" s="71"/>
      <c r="FR142" s="71"/>
      <c r="FS142" s="71"/>
      <c r="FT142" s="71"/>
      <c r="FU142" s="71"/>
      <c r="FV142" s="71"/>
      <c r="FW142" s="71"/>
      <c r="FX142" s="71"/>
      <c r="FY142" s="71"/>
      <c r="FZ142" s="71"/>
      <c r="GA142" s="71"/>
      <c r="GB142" s="71"/>
      <c r="GC142" s="71"/>
      <c r="GD142" s="71"/>
      <c r="GE142" s="71"/>
      <c r="GF142" s="71"/>
      <c r="GG142" s="71"/>
      <c r="GH142" s="71"/>
      <c r="GI142" s="71"/>
      <c r="GJ142" s="71"/>
      <c r="GK142" s="71"/>
      <c r="GL142" s="71"/>
      <c r="GM142" s="71"/>
      <c r="GN142" s="71"/>
      <c r="GO142" s="71"/>
      <c r="GP142" s="71"/>
      <c r="GQ142" s="71"/>
      <c r="GR142" s="71"/>
      <c r="GS142" s="71"/>
      <c r="GT142" s="71"/>
      <c r="GU142" s="71"/>
      <c r="GV142" s="71"/>
      <c r="GW142" s="71"/>
      <c r="GX142" s="71"/>
      <c r="GY142" s="71"/>
      <c r="GZ142" s="71"/>
      <c r="HA142" s="71"/>
      <c r="HB142" s="71"/>
      <c r="HC142" s="71"/>
      <c r="HD142" s="71"/>
      <c r="HE142" s="71"/>
      <c r="HF142" s="71"/>
      <c r="HG142" s="71"/>
      <c r="HH142" s="71"/>
      <c r="HI142" s="71"/>
      <c r="HJ142" s="71"/>
      <c r="HK142" s="71"/>
      <c r="HL142" s="71"/>
    </row>
    <row r="143" spans="1:220" ht="7" customHeight="1">
      <c r="A143" s="540"/>
      <c r="B143" s="541"/>
      <c r="C143" s="541"/>
      <c r="D143" s="541"/>
      <c r="E143" s="541"/>
      <c r="F143" s="541"/>
      <c r="G143" s="542"/>
      <c r="H143" s="416"/>
      <c r="I143" s="417"/>
      <c r="J143" s="417"/>
      <c r="K143" s="417"/>
      <c r="L143" s="417"/>
      <c r="M143" s="418"/>
      <c r="N143" s="422"/>
      <c r="O143" s="423"/>
      <c r="P143" s="423"/>
      <c r="Q143" s="424"/>
      <c r="R143" s="422"/>
      <c r="S143" s="423"/>
      <c r="T143" s="424"/>
      <c r="U143" s="448"/>
      <c r="V143" s="449"/>
      <c r="W143" s="449"/>
      <c r="X143" s="450"/>
      <c r="Y143" s="422"/>
      <c r="Z143" s="423"/>
      <c r="AA143" s="423"/>
      <c r="AB143" s="424"/>
      <c r="AC143" s="422"/>
      <c r="AD143" s="423"/>
      <c r="AE143" s="423"/>
      <c r="AF143" s="423"/>
      <c r="AG143" s="423"/>
      <c r="AH143" s="423"/>
      <c r="AI143" s="424"/>
      <c r="AJ143" s="416"/>
      <c r="AK143" s="417"/>
      <c r="AL143" s="417"/>
      <c r="AM143" s="417"/>
      <c r="AN143" s="486"/>
      <c r="AO143" s="72"/>
      <c r="AP143" s="72"/>
      <c r="AQ143" s="72"/>
      <c r="AR143" s="71"/>
      <c r="AS143" s="540"/>
      <c r="AT143" s="541"/>
      <c r="AU143" s="541"/>
      <c r="AV143" s="541"/>
      <c r="AW143" s="541"/>
      <c r="AX143" s="541"/>
      <c r="AY143" s="542"/>
      <c r="AZ143" s="416"/>
      <c r="BA143" s="417"/>
      <c r="BB143" s="417"/>
      <c r="BC143" s="417"/>
      <c r="BD143" s="417"/>
      <c r="BE143" s="418"/>
      <c r="BF143" s="422"/>
      <c r="BG143" s="423"/>
      <c r="BH143" s="423"/>
      <c r="BI143" s="424"/>
      <c r="BJ143" s="422"/>
      <c r="BK143" s="423"/>
      <c r="BL143" s="424"/>
      <c r="BM143" s="448"/>
      <c r="BN143" s="449"/>
      <c r="BO143" s="449"/>
      <c r="BP143" s="450"/>
      <c r="BQ143" s="422"/>
      <c r="BR143" s="423"/>
      <c r="BS143" s="423"/>
      <c r="BT143" s="424"/>
      <c r="BU143" s="422"/>
      <c r="BV143" s="423"/>
      <c r="BW143" s="423"/>
      <c r="BX143" s="423"/>
      <c r="BY143" s="423"/>
      <c r="BZ143" s="423"/>
      <c r="CA143" s="424"/>
      <c r="CB143" s="416"/>
      <c r="CC143" s="417"/>
      <c r="CD143" s="417"/>
      <c r="CE143" s="417"/>
      <c r="CF143" s="486"/>
      <c r="CG143" s="71"/>
      <c r="CH143" s="71"/>
      <c r="CI143" s="71"/>
      <c r="CJ143" s="71"/>
      <c r="CK143" s="540"/>
      <c r="CL143" s="541"/>
      <c r="CM143" s="541"/>
      <c r="CN143" s="541"/>
      <c r="CO143" s="541"/>
      <c r="CP143" s="541"/>
      <c r="CQ143" s="542"/>
      <c r="CR143" s="416"/>
      <c r="CS143" s="417"/>
      <c r="CT143" s="417"/>
      <c r="CU143" s="417"/>
      <c r="CV143" s="417"/>
      <c r="CW143" s="418"/>
      <c r="CX143" s="422"/>
      <c r="CY143" s="423"/>
      <c r="CZ143" s="423"/>
      <c r="DA143" s="424"/>
      <c r="DB143" s="422"/>
      <c r="DC143" s="423"/>
      <c r="DD143" s="424"/>
      <c r="DE143" s="448"/>
      <c r="DF143" s="449"/>
      <c r="DG143" s="449"/>
      <c r="DH143" s="450"/>
      <c r="DI143" s="422"/>
      <c r="DJ143" s="423"/>
      <c r="DK143" s="423"/>
      <c r="DL143" s="424"/>
      <c r="DM143" s="422"/>
      <c r="DN143" s="423"/>
      <c r="DO143" s="423"/>
      <c r="DP143" s="423"/>
      <c r="DQ143" s="423"/>
      <c r="DR143" s="423"/>
      <c r="DS143" s="424"/>
      <c r="DT143" s="416"/>
      <c r="DU143" s="417"/>
      <c r="DV143" s="417"/>
      <c r="DW143" s="417"/>
      <c r="DX143" s="486"/>
      <c r="DY143" s="71"/>
      <c r="DZ143" s="71"/>
      <c r="EA143" s="71"/>
      <c r="EB143" s="71"/>
      <c r="EC143" s="71"/>
      <c r="ED143" s="71"/>
      <c r="EE143" s="71"/>
      <c r="EF143" s="71"/>
      <c r="EG143" s="71"/>
      <c r="EH143" s="71"/>
      <c r="EI143" s="71"/>
      <c r="EJ143" s="71"/>
      <c r="EK143" s="71"/>
      <c r="EL143" s="71"/>
      <c r="EM143" s="71"/>
      <c r="EN143" s="71"/>
      <c r="EO143" s="71"/>
      <c r="EP143" s="71"/>
      <c r="EQ143" s="71"/>
      <c r="ER143" s="71"/>
      <c r="ES143" s="71"/>
      <c r="ET143" s="71"/>
      <c r="EU143" s="71"/>
      <c r="EV143" s="71"/>
      <c r="EW143" s="71"/>
      <c r="EX143" s="71"/>
      <c r="EY143" s="71"/>
      <c r="EZ143" s="71"/>
      <c r="FA143" s="71"/>
      <c r="FB143" s="71"/>
      <c r="FC143" s="71"/>
      <c r="FD143" s="71"/>
      <c r="FE143" s="71"/>
      <c r="FF143" s="71"/>
      <c r="FG143" s="71"/>
      <c r="FH143" s="71"/>
      <c r="FI143" s="71"/>
      <c r="FJ143" s="71"/>
      <c r="FK143" s="71"/>
      <c r="FL143" s="71"/>
      <c r="FM143" s="71"/>
      <c r="FN143" s="71"/>
      <c r="FO143" s="71"/>
      <c r="FP143" s="71"/>
      <c r="FQ143" s="71"/>
      <c r="FR143" s="71"/>
      <c r="FS143" s="71"/>
      <c r="FT143" s="71"/>
      <c r="FU143" s="71"/>
      <c r="FV143" s="71"/>
      <c r="FW143" s="71"/>
      <c r="FX143" s="71"/>
      <c r="FY143" s="71"/>
      <c r="FZ143" s="71"/>
      <c r="GA143" s="71"/>
      <c r="GB143" s="71"/>
      <c r="GC143" s="71"/>
      <c r="GD143" s="71"/>
      <c r="GE143" s="71"/>
      <c r="GF143" s="71"/>
      <c r="GG143" s="71"/>
      <c r="GH143" s="71"/>
      <c r="GI143" s="71"/>
      <c r="GJ143" s="71"/>
      <c r="GK143" s="71"/>
      <c r="GL143" s="71"/>
      <c r="GM143" s="71"/>
      <c r="GN143" s="71"/>
      <c r="GO143" s="71"/>
      <c r="GP143" s="71"/>
      <c r="GQ143" s="71"/>
      <c r="GR143" s="71"/>
      <c r="GS143" s="71"/>
      <c r="GT143" s="71"/>
      <c r="GU143" s="71"/>
      <c r="GV143" s="71"/>
      <c r="GW143" s="71"/>
      <c r="GX143" s="71"/>
      <c r="GY143" s="71"/>
      <c r="GZ143" s="71"/>
      <c r="HA143" s="71"/>
      <c r="HB143" s="71"/>
      <c r="HC143" s="71"/>
      <c r="HD143" s="71"/>
      <c r="HE143" s="71"/>
      <c r="HF143" s="71"/>
      <c r="HG143" s="71"/>
      <c r="HH143" s="71"/>
      <c r="HI143" s="71"/>
      <c r="HJ143" s="71"/>
      <c r="HK143" s="71"/>
      <c r="HL143" s="71"/>
    </row>
    <row r="144" spans="1:220" ht="7" customHeight="1" thickBot="1">
      <c r="A144" s="543"/>
      <c r="B144" s="544"/>
      <c r="C144" s="544"/>
      <c r="D144" s="544"/>
      <c r="E144" s="544"/>
      <c r="F144" s="544"/>
      <c r="G144" s="545"/>
      <c r="H144" s="419"/>
      <c r="I144" s="420"/>
      <c r="J144" s="420"/>
      <c r="K144" s="420"/>
      <c r="L144" s="420"/>
      <c r="M144" s="421"/>
      <c r="N144" s="425"/>
      <c r="O144" s="426"/>
      <c r="P144" s="426"/>
      <c r="Q144" s="427"/>
      <c r="R144" s="425"/>
      <c r="S144" s="426"/>
      <c r="T144" s="427"/>
      <c r="U144" s="451"/>
      <c r="V144" s="452"/>
      <c r="W144" s="452"/>
      <c r="X144" s="453"/>
      <c r="Y144" s="425"/>
      <c r="Z144" s="426"/>
      <c r="AA144" s="426"/>
      <c r="AB144" s="427"/>
      <c r="AC144" s="425"/>
      <c r="AD144" s="426"/>
      <c r="AE144" s="426"/>
      <c r="AF144" s="426"/>
      <c r="AG144" s="426"/>
      <c r="AH144" s="426"/>
      <c r="AI144" s="427"/>
      <c r="AJ144" s="419"/>
      <c r="AK144" s="420"/>
      <c r="AL144" s="420"/>
      <c r="AM144" s="420"/>
      <c r="AN144" s="487"/>
      <c r="AO144" s="72"/>
      <c r="AP144" s="72"/>
      <c r="AQ144" s="72"/>
      <c r="AR144" s="71"/>
      <c r="AS144" s="543"/>
      <c r="AT144" s="544"/>
      <c r="AU144" s="544"/>
      <c r="AV144" s="544"/>
      <c r="AW144" s="544"/>
      <c r="AX144" s="544"/>
      <c r="AY144" s="545"/>
      <c r="AZ144" s="419"/>
      <c r="BA144" s="420"/>
      <c r="BB144" s="420"/>
      <c r="BC144" s="420"/>
      <c r="BD144" s="420"/>
      <c r="BE144" s="421"/>
      <c r="BF144" s="425"/>
      <c r="BG144" s="426"/>
      <c r="BH144" s="426"/>
      <c r="BI144" s="427"/>
      <c r="BJ144" s="425"/>
      <c r="BK144" s="426"/>
      <c r="BL144" s="427"/>
      <c r="BM144" s="451"/>
      <c r="BN144" s="452"/>
      <c r="BO144" s="452"/>
      <c r="BP144" s="453"/>
      <c r="BQ144" s="494"/>
      <c r="BR144" s="495"/>
      <c r="BS144" s="495"/>
      <c r="BT144" s="496"/>
      <c r="BU144" s="494"/>
      <c r="BV144" s="495"/>
      <c r="BW144" s="495"/>
      <c r="BX144" s="495"/>
      <c r="BY144" s="495"/>
      <c r="BZ144" s="495"/>
      <c r="CA144" s="496"/>
      <c r="CB144" s="488"/>
      <c r="CC144" s="489"/>
      <c r="CD144" s="489"/>
      <c r="CE144" s="489"/>
      <c r="CF144" s="490"/>
      <c r="CG144" s="71"/>
      <c r="CH144" s="71"/>
      <c r="CI144" s="71"/>
      <c r="CJ144" s="71"/>
      <c r="CK144" s="543"/>
      <c r="CL144" s="544"/>
      <c r="CM144" s="544"/>
      <c r="CN144" s="544"/>
      <c r="CO144" s="544"/>
      <c r="CP144" s="544"/>
      <c r="CQ144" s="545"/>
      <c r="CR144" s="419"/>
      <c r="CS144" s="420"/>
      <c r="CT144" s="420"/>
      <c r="CU144" s="420"/>
      <c r="CV144" s="420"/>
      <c r="CW144" s="421"/>
      <c r="CX144" s="425"/>
      <c r="CY144" s="426"/>
      <c r="CZ144" s="426"/>
      <c r="DA144" s="427"/>
      <c r="DB144" s="425"/>
      <c r="DC144" s="426"/>
      <c r="DD144" s="427"/>
      <c r="DE144" s="451"/>
      <c r="DF144" s="452"/>
      <c r="DG144" s="452"/>
      <c r="DH144" s="453"/>
      <c r="DI144" s="494"/>
      <c r="DJ144" s="495"/>
      <c r="DK144" s="495"/>
      <c r="DL144" s="496"/>
      <c r="DM144" s="494"/>
      <c r="DN144" s="495"/>
      <c r="DO144" s="495"/>
      <c r="DP144" s="495"/>
      <c r="DQ144" s="495"/>
      <c r="DR144" s="495"/>
      <c r="DS144" s="496"/>
      <c r="DT144" s="488"/>
      <c r="DU144" s="489"/>
      <c r="DV144" s="489"/>
      <c r="DW144" s="489"/>
      <c r="DX144" s="490"/>
      <c r="DY144" s="71"/>
      <c r="DZ144" s="71"/>
      <c r="EA144" s="71"/>
      <c r="EB144" s="71"/>
      <c r="EC144" s="71"/>
      <c r="ED144" s="71"/>
      <c r="EE144" s="71"/>
      <c r="EF144" s="71"/>
      <c r="EG144" s="71"/>
      <c r="EH144" s="71"/>
      <c r="EI144" s="71"/>
      <c r="EJ144" s="71"/>
      <c r="EK144" s="71"/>
      <c r="EL144" s="71"/>
      <c r="EM144" s="71"/>
      <c r="EN144" s="71"/>
      <c r="EO144" s="71"/>
      <c r="EP144" s="71"/>
      <c r="EQ144" s="71"/>
      <c r="ER144" s="71"/>
      <c r="ES144" s="71"/>
      <c r="ET144" s="71"/>
      <c r="EU144" s="71"/>
      <c r="EV144" s="71"/>
      <c r="EW144" s="71"/>
      <c r="EX144" s="71"/>
      <c r="EY144" s="71"/>
      <c r="EZ144" s="71"/>
      <c r="FA144" s="71"/>
      <c r="FB144" s="71"/>
      <c r="FC144" s="71"/>
      <c r="FD144" s="71"/>
      <c r="FE144" s="71"/>
      <c r="FF144" s="71"/>
      <c r="FG144" s="71"/>
      <c r="FH144" s="71"/>
      <c r="FI144" s="71"/>
      <c r="FJ144" s="71"/>
      <c r="FK144" s="71"/>
      <c r="FL144" s="71"/>
      <c r="FM144" s="71"/>
      <c r="FN144" s="71"/>
      <c r="FO144" s="71"/>
      <c r="FP144" s="71"/>
      <c r="FQ144" s="71"/>
      <c r="FR144" s="71"/>
      <c r="FS144" s="71"/>
      <c r="FT144" s="71"/>
      <c r="FU144" s="71"/>
      <c r="FV144" s="71"/>
      <c r="FW144" s="71"/>
      <c r="FX144" s="71"/>
      <c r="FY144" s="71"/>
      <c r="FZ144" s="71"/>
      <c r="GA144" s="71"/>
      <c r="GB144" s="71"/>
      <c r="GC144" s="71"/>
      <c r="GD144" s="71"/>
      <c r="GE144" s="71"/>
      <c r="GF144" s="71"/>
      <c r="GG144" s="71"/>
      <c r="GH144" s="71"/>
      <c r="GI144" s="71"/>
      <c r="GJ144" s="71"/>
      <c r="GK144" s="71"/>
      <c r="GL144" s="71"/>
      <c r="GM144" s="71"/>
      <c r="GN144" s="71"/>
      <c r="GO144" s="71"/>
      <c r="GP144" s="71"/>
      <c r="GQ144" s="71"/>
      <c r="GR144" s="71"/>
      <c r="GS144" s="71"/>
      <c r="GT144" s="71"/>
      <c r="GU144" s="71"/>
      <c r="GV144" s="71"/>
      <c r="GW144" s="71"/>
      <c r="GX144" s="71"/>
      <c r="GY144" s="71"/>
      <c r="GZ144" s="71"/>
      <c r="HA144" s="71"/>
      <c r="HB144" s="71"/>
      <c r="HC144" s="71"/>
      <c r="HD144" s="71"/>
      <c r="HE144" s="71"/>
      <c r="HF144" s="71"/>
      <c r="HG144" s="71"/>
      <c r="HH144" s="71"/>
      <c r="HI144" s="71"/>
      <c r="HJ144" s="71"/>
      <c r="HK144" s="71"/>
      <c r="HL144" s="71"/>
    </row>
    <row r="145" spans="1:220" ht="7" customHeight="1">
      <c r="A145" s="72"/>
      <c r="B145" s="72"/>
      <c r="C145" s="72"/>
      <c r="D145" s="72"/>
      <c r="E145" s="72"/>
      <c r="F145" s="72"/>
      <c r="G145" s="72"/>
      <c r="H145" s="525"/>
      <c r="I145" s="417"/>
      <c r="J145" s="417"/>
      <c r="K145" s="417"/>
      <c r="L145" s="417"/>
      <c r="M145" s="418"/>
      <c r="N145" s="422"/>
      <c r="O145" s="423"/>
      <c r="P145" s="423"/>
      <c r="Q145" s="424"/>
      <c r="R145" s="422"/>
      <c r="S145" s="423"/>
      <c r="T145" s="424"/>
      <c r="U145" s="448"/>
      <c r="V145" s="449"/>
      <c r="W145" s="449"/>
      <c r="X145" s="523"/>
      <c r="Y145" s="552" t="s">
        <v>30</v>
      </c>
      <c r="Z145" s="553"/>
      <c r="AA145" s="553"/>
      <c r="AB145" s="554"/>
      <c r="AC145" s="604"/>
      <c r="AD145" s="605"/>
      <c r="AE145" s="605"/>
      <c r="AF145" s="606"/>
      <c r="AG145" s="600"/>
      <c r="AH145" s="595"/>
      <c r="AI145" s="601"/>
      <c r="AJ145" s="546"/>
      <c r="AK145" s="547"/>
      <c r="AL145" s="547"/>
      <c r="AM145" s="547"/>
      <c r="AN145" s="548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525"/>
      <c r="BA145" s="417"/>
      <c r="BB145" s="417"/>
      <c r="BC145" s="417"/>
      <c r="BD145" s="417"/>
      <c r="BE145" s="418"/>
      <c r="BF145" s="422"/>
      <c r="BG145" s="423"/>
      <c r="BH145" s="423"/>
      <c r="BI145" s="424"/>
      <c r="BJ145" s="422"/>
      <c r="BK145" s="423"/>
      <c r="BL145" s="424"/>
      <c r="BM145" s="448"/>
      <c r="BN145" s="449"/>
      <c r="BO145" s="449"/>
      <c r="BP145" s="523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1"/>
      <c r="CH145" s="71"/>
      <c r="CI145" s="71"/>
      <c r="CJ145" s="71"/>
      <c r="CK145" s="72"/>
      <c r="CL145" s="72"/>
      <c r="CM145" s="72"/>
      <c r="CN145" s="72"/>
      <c r="CO145" s="72"/>
      <c r="CP145" s="72"/>
      <c r="CQ145" s="72"/>
      <c r="CR145" s="525"/>
      <c r="CS145" s="417"/>
      <c r="CT145" s="417"/>
      <c r="CU145" s="417"/>
      <c r="CV145" s="417"/>
      <c r="CW145" s="418"/>
      <c r="CX145" s="422"/>
      <c r="CY145" s="423"/>
      <c r="CZ145" s="423"/>
      <c r="DA145" s="424"/>
      <c r="DB145" s="422"/>
      <c r="DC145" s="423"/>
      <c r="DD145" s="424"/>
      <c r="DE145" s="448"/>
      <c r="DF145" s="449"/>
      <c r="DG145" s="449"/>
      <c r="DH145" s="523"/>
      <c r="DI145" s="72"/>
      <c r="DJ145" s="72"/>
      <c r="DK145" s="72"/>
      <c r="DL145" s="72"/>
      <c r="DM145" s="72"/>
      <c r="DN145" s="72"/>
      <c r="DO145" s="72"/>
      <c r="DP145" s="72"/>
      <c r="DQ145" s="72"/>
      <c r="DR145" s="72"/>
      <c r="DS145" s="72"/>
      <c r="DT145" s="72"/>
      <c r="DU145" s="72"/>
      <c r="DV145" s="72"/>
      <c r="DW145" s="72"/>
      <c r="DX145" s="72"/>
      <c r="DY145" s="71"/>
      <c r="DZ145" s="71"/>
      <c r="EA145" s="71"/>
      <c r="EB145" s="71"/>
      <c r="EC145" s="71"/>
      <c r="ED145" s="71"/>
      <c r="EE145" s="71"/>
      <c r="EF145" s="71"/>
      <c r="EG145" s="71"/>
      <c r="EH145" s="71"/>
      <c r="EI145" s="71"/>
      <c r="EJ145" s="71"/>
      <c r="EK145" s="71"/>
      <c r="EL145" s="71"/>
      <c r="EM145" s="71"/>
      <c r="EN145" s="71"/>
      <c r="EO145" s="71"/>
      <c r="EP145" s="71"/>
      <c r="EQ145" s="71"/>
      <c r="ER145" s="71"/>
      <c r="ES145" s="71"/>
      <c r="ET145" s="71"/>
      <c r="EU145" s="71"/>
      <c r="EV145" s="71"/>
      <c r="EW145" s="71"/>
      <c r="EX145" s="71"/>
      <c r="EY145" s="71"/>
      <c r="EZ145" s="71"/>
      <c r="FA145" s="71"/>
      <c r="FB145" s="71"/>
      <c r="FC145" s="71"/>
      <c r="FD145" s="71"/>
      <c r="FE145" s="71"/>
      <c r="FF145" s="71"/>
      <c r="FG145" s="71"/>
      <c r="FH145" s="71"/>
      <c r="FI145" s="71"/>
      <c r="FJ145" s="71"/>
      <c r="FK145" s="71"/>
      <c r="FL145" s="71"/>
      <c r="FM145" s="71"/>
      <c r="FN145" s="71"/>
      <c r="FO145" s="71"/>
      <c r="FP145" s="71"/>
      <c r="FQ145" s="71"/>
      <c r="FR145" s="71"/>
      <c r="FS145" s="71"/>
      <c r="FT145" s="71"/>
      <c r="FU145" s="71"/>
      <c r="FV145" s="71"/>
      <c r="FW145" s="71"/>
      <c r="FX145" s="71"/>
      <c r="FY145" s="71"/>
      <c r="FZ145" s="71"/>
      <c r="GA145" s="71"/>
      <c r="GB145" s="71"/>
      <c r="GC145" s="71"/>
      <c r="GD145" s="71"/>
      <c r="GE145" s="71"/>
      <c r="GF145" s="71"/>
      <c r="GG145" s="71"/>
      <c r="GH145" s="71"/>
      <c r="GI145" s="71"/>
      <c r="GJ145" s="71"/>
      <c r="GK145" s="71"/>
      <c r="GL145" s="71"/>
      <c r="GM145" s="71"/>
      <c r="GN145" s="71"/>
      <c r="GO145" s="71"/>
      <c r="GP145" s="71"/>
      <c r="GQ145" s="71"/>
      <c r="GR145" s="71"/>
      <c r="GS145" s="71"/>
      <c r="GT145" s="71"/>
      <c r="GU145" s="71"/>
      <c r="GV145" s="71"/>
      <c r="GW145" s="71"/>
      <c r="GX145" s="71"/>
      <c r="GY145" s="71"/>
      <c r="GZ145" s="71"/>
      <c r="HA145" s="71"/>
      <c r="HB145" s="71"/>
      <c r="HC145" s="71"/>
      <c r="HD145" s="71"/>
      <c r="HE145" s="71"/>
      <c r="HF145" s="71"/>
      <c r="HG145" s="71"/>
      <c r="HH145" s="71"/>
      <c r="HI145" s="71"/>
      <c r="HJ145" s="71"/>
      <c r="HK145" s="71"/>
      <c r="HL145" s="71"/>
    </row>
    <row r="146" spans="1:220" ht="7" customHeight="1" thickBot="1">
      <c r="A146" s="72"/>
      <c r="B146" s="72"/>
      <c r="C146" s="72"/>
      <c r="D146" s="72"/>
      <c r="E146" s="72"/>
      <c r="F146" s="72"/>
      <c r="G146" s="72"/>
      <c r="H146" s="526"/>
      <c r="I146" s="489"/>
      <c r="J146" s="489"/>
      <c r="K146" s="489"/>
      <c r="L146" s="489"/>
      <c r="M146" s="527"/>
      <c r="N146" s="494"/>
      <c r="O146" s="495"/>
      <c r="P146" s="495"/>
      <c r="Q146" s="496"/>
      <c r="R146" s="494"/>
      <c r="S146" s="495"/>
      <c r="T146" s="496"/>
      <c r="U146" s="491"/>
      <c r="V146" s="492"/>
      <c r="W146" s="492"/>
      <c r="X146" s="524"/>
      <c r="Y146" s="555"/>
      <c r="Z146" s="556"/>
      <c r="AA146" s="556"/>
      <c r="AB146" s="557"/>
      <c r="AC146" s="607"/>
      <c r="AD146" s="608"/>
      <c r="AE146" s="608"/>
      <c r="AF146" s="609"/>
      <c r="AG146" s="602"/>
      <c r="AH146" s="598"/>
      <c r="AI146" s="603"/>
      <c r="AJ146" s="549"/>
      <c r="AK146" s="550"/>
      <c r="AL146" s="550"/>
      <c r="AM146" s="550"/>
      <c r="AN146" s="551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526"/>
      <c r="BA146" s="489"/>
      <c r="BB146" s="489"/>
      <c r="BC146" s="489"/>
      <c r="BD146" s="489"/>
      <c r="BE146" s="527"/>
      <c r="BF146" s="494"/>
      <c r="BG146" s="495"/>
      <c r="BH146" s="495"/>
      <c r="BI146" s="496"/>
      <c r="BJ146" s="494"/>
      <c r="BK146" s="495"/>
      <c r="BL146" s="496"/>
      <c r="BM146" s="491"/>
      <c r="BN146" s="492"/>
      <c r="BO146" s="492"/>
      <c r="BP146" s="524"/>
      <c r="BQ146" s="72"/>
      <c r="BR146" s="72"/>
      <c r="BS146" s="72"/>
      <c r="BT146" s="72"/>
      <c r="BU146" s="72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1"/>
      <c r="CH146" s="71"/>
      <c r="CI146" s="71"/>
      <c r="CJ146" s="71"/>
      <c r="CK146" s="72"/>
      <c r="CL146" s="72"/>
      <c r="CM146" s="72"/>
      <c r="CN146" s="72"/>
      <c r="CO146" s="72"/>
      <c r="CP146" s="72"/>
      <c r="CQ146" s="72"/>
      <c r="CR146" s="526"/>
      <c r="CS146" s="489"/>
      <c r="CT146" s="489"/>
      <c r="CU146" s="489"/>
      <c r="CV146" s="489"/>
      <c r="CW146" s="527"/>
      <c r="CX146" s="494"/>
      <c r="CY146" s="495"/>
      <c r="CZ146" s="495"/>
      <c r="DA146" s="496"/>
      <c r="DB146" s="494"/>
      <c r="DC146" s="495"/>
      <c r="DD146" s="496"/>
      <c r="DE146" s="491"/>
      <c r="DF146" s="492"/>
      <c r="DG146" s="492"/>
      <c r="DH146" s="524"/>
      <c r="DI146" s="72"/>
      <c r="DJ146" s="72"/>
      <c r="DK146" s="72"/>
      <c r="DL146" s="72"/>
      <c r="DM146" s="72"/>
      <c r="DN146" s="72"/>
      <c r="DO146" s="72"/>
      <c r="DP146" s="72"/>
      <c r="DQ146" s="72"/>
      <c r="DR146" s="72"/>
      <c r="DS146" s="72"/>
      <c r="DT146" s="72"/>
      <c r="DU146" s="72"/>
      <c r="DV146" s="72"/>
      <c r="DW146" s="72"/>
      <c r="DX146" s="72"/>
      <c r="DY146" s="71"/>
      <c r="DZ146" s="71"/>
      <c r="EA146" s="71"/>
      <c r="EB146" s="71"/>
      <c r="EC146" s="71"/>
      <c r="ED146" s="71"/>
      <c r="EE146" s="71"/>
      <c r="EF146" s="71"/>
      <c r="EG146" s="71"/>
      <c r="EH146" s="71"/>
      <c r="EI146" s="71"/>
      <c r="EJ146" s="71"/>
      <c r="EK146" s="71"/>
      <c r="EL146" s="71"/>
      <c r="EM146" s="71"/>
      <c r="EN146" s="71"/>
      <c r="EO146" s="71"/>
      <c r="EP146" s="71"/>
      <c r="EQ146" s="71"/>
      <c r="ER146" s="71"/>
      <c r="ES146" s="71"/>
      <c r="ET146" s="71"/>
      <c r="EU146" s="71"/>
      <c r="EV146" s="71"/>
      <c r="EW146" s="71"/>
      <c r="EX146" s="71"/>
      <c r="EY146" s="71"/>
      <c r="EZ146" s="71"/>
      <c r="FA146" s="71"/>
      <c r="FB146" s="71"/>
      <c r="FC146" s="71"/>
      <c r="FD146" s="71"/>
      <c r="FE146" s="71"/>
      <c r="FF146" s="71"/>
      <c r="FG146" s="71"/>
      <c r="FH146" s="71"/>
      <c r="FI146" s="71"/>
      <c r="FJ146" s="71"/>
      <c r="FK146" s="71"/>
      <c r="FL146" s="71"/>
      <c r="FM146" s="71"/>
      <c r="FN146" s="71"/>
      <c r="FO146" s="71"/>
      <c r="FP146" s="71"/>
      <c r="FQ146" s="71"/>
      <c r="FR146" s="71"/>
      <c r="FS146" s="71"/>
      <c r="FT146" s="71"/>
      <c r="FU146" s="71"/>
      <c r="FV146" s="71"/>
      <c r="FW146" s="71"/>
      <c r="FX146" s="71"/>
      <c r="FY146" s="71"/>
      <c r="FZ146" s="71"/>
      <c r="GA146" s="71"/>
      <c r="GB146" s="71"/>
      <c r="GC146" s="71"/>
      <c r="GD146" s="71"/>
      <c r="GE146" s="71"/>
      <c r="GF146" s="71"/>
      <c r="GG146" s="71"/>
      <c r="GH146" s="71"/>
      <c r="GI146" s="71"/>
      <c r="GJ146" s="71"/>
      <c r="GK146" s="71"/>
      <c r="GL146" s="71"/>
      <c r="GM146" s="71"/>
      <c r="GN146" s="71"/>
      <c r="GO146" s="71"/>
      <c r="GP146" s="71"/>
      <c r="GQ146" s="71"/>
      <c r="GR146" s="71"/>
      <c r="GS146" s="71"/>
      <c r="GT146" s="71"/>
      <c r="GU146" s="71"/>
      <c r="GV146" s="71"/>
      <c r="GW146" s="71"/>
      <c r="GX146" s="71"/>
      <c r="GY146" s="71"/>
      <c r="GZ146" s="71"/>
      <c r="HA146" s="71"/>
      <c r="HB146" s="71"/>
      <c r="HC146" s="71"/>
      <c r="HD146" s="71"/>
      <c r="HE146" s="71"/>
      <c r="HF146" s="71"/>
      <c r="HG146" s="71"/>
      <c r="HH146" s="71"/>
      <c r="HI146" s="71"/>
      <c r="HJ146" s="71"/>
      <c r="HK146" s="71"/>
      <c r="HL146" s="71"/>
    </row>
    <row r="147" spans="1:220" ht="7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  <c r="BH147" s="71"/>
      <c r="BI147" s="71"/>
      <c r="BJ147" s="71"/>
      <c r="BK147" s="71"/>
      <c r="BL147" s="71"/>
      <c r="BM147" s="71"/>
      <c r="BN147" s="71"/>
      <c r="BO147" s="71"/>
      <c r="BP147" s="71"/>
      <c r="BQ147" s="71"/>
      <c r="BR147" s="71"/>
      <c r="BS147" s="71"/>
      <c r="BT147" s="71"/>
      <c r="BU147" s="71"/>
      <c r="BV147" s="71"/>
      <c r="BW147" s="71"/>
      <c r="BX147" s="71"/>
      <c r="BY147" s="71"/>
      <c r="BZ147" s="71"/>
      <c r="CA147" s="71"/>
      <c r="CB147" s="71"/>
      <c r="CC147" s="71"/>
      <c r="CD147" s="71"/>
      <c r="CE147" s="71"/>
      <c r="CF147" s="71"/>
      <c r="CG147" s="71"/>
      <c r="CH147" s="71"/>
      <c r="CI147" s="71"/>
      <c r="CJ147" s="71"/>
      <c r="CK147" s="71"/>
      <c r="CL147" s="71"/>
      <c r="CM147" s="71"/>
      <c r="CN147" s="71"/>
      <c r="CO147" s="71"/>
      <c r="CP147" s="71"/>
      <c r="CQ147" s="71"/>
      <c r="CR147" s="71"/>
      <c r="CS147" s="71"/>
      <c r="CT147" s="71"/>
      <c r="CU147" s="71"/>
      <c r="CV147" s="71"/>
      <c r="CW147" s="71"/>
      <c r="CX147" s="71"/>
      <c r="CY147" s="71"/>
      <c r="CZ147" s="71"/>
      <c r="DA147" s="71"/>
      <c r="DB147" s="71"/>
      <c r="DC147" s="71"/>
      <c r="DD147" s="71"/>
      <c r="DE147" s="71"/>
      <c r="DF147" s="71"/>
      <c r="DG147" s="71"/>
      <c r="DH147" s="71"/>
      <c r="DI147" s="71"/>
      <c r="DJ147" s="71"/>
      <c r="DK147" s="71"/>
      <c r="DL147" s="71"/>
      <c r="DM147" s="71"/>
      <c r="DN147" s="71"/>
      <c r="DO147" s="71"/>
      <c r="DP147" s="71"/>
      <c r="DQ147" s="71"/>
      <c r="DR147" s="71"/>
      <c r="DS147" s="71"/>
      <c r="DT147" s="71"/>
      <c r="DU147" s="71"/>
      <c r="DV147" s="71"/>
      <c r="DW147" s="71"/>
      <c r="DX147" s="71"/>
      <c r="DY147" s="71"/>
      <c r="DZ147" s="71"/>
      <c r="EA147" s="71"/>
      <c r="EB147" s="71"/>
      <c r="EC147" s="71"/>
      <c r="ED147" s="71"/>
      <c r="EE147" s="71"/>
      <c r="EF147" s="71"/>
      <c r="EG147" s="71"/>
      <c r="EH147" s="71"/>
      <c r="EI147" s="71"/>
      <c r="EJ147" s="71"/>
      <c r="EK147" s="71"/>
      <c r="EL147" s="71"/>
      <c r="EM147" s="71"/>
      <c r="EN147" s="71"/>
      <c r="EO147" s="71"/>
      <c r="EP147" s="71"/>
      <c r="EQ147" s="71"/>
      <c r="ER147" s="71"/>
      <c r="ES147" s="71"/>
      <c r="ET147" s="71"/>
      <c r="EU147" s="71"/>
      <c r="EV147" s="71"/>
      <c r="EW147" s="71"/>
      <c r="EX147" s="71"/>
      <c r="EY147" s="71"/>
      <c r="EZ147" s="71"/>
      <c r="FA147" s="71"/>
      <c r="FB147" s="71"/>
      <c r="FC147" s="71"/>
      <c r="FD147" s="71"/>
      <c r="FE147" s="71"/>
      <c r="FF147" s="71"/>
      <c r="FG147" s="71"/>
      <c r="FH147" s="71"/>
      <c r="FI147" s="71"/>
      <c r="FJ147" s="71"/>
      <c r="FK147" s="71"/>
      <c r="FL147" s="71"/>
      <c r="FM147" s="71"/>
      <c r="FN147" s="71"/>
      <c r="FO147" s="71"/>
      <c r="FP147" s="71"/>
      <c r="FQ147" s="71"/>
      <c r="FR147" s="71"/>
      <c r="FS147" s="71"/>
      <c r="FT147" s="71"/>
      <c r="FU147" s="71"/>
      <c r="FV147" s="71"/>
      <c r="FW147" s="71"/>
      <c r="FX147" s="71"/>
      <c r="FY147" s="71"/>
      <c r="FZ147" s="71"/>
      <c r="GA147" s="71"/>
      <c r="GB147" s="71"/>
      <c r="GC147" s="71"/>
      <c r="GD147" s="71"/>
      <c r="GE147" s="71"/>
      <c r="GF147" s="71"/>
      <c r="GG147" s="71"/>
      <c r="GH147" s="71"/>
      <c r="GI147" s="71"/>
      <c r="GJ147" s="71"/>
      <c r="GK147" s="71"/>
      <c r="GL147" s="71"/>
      <c r="GM147" s="71"/>
      <c r="GN147" s="71"/>
      <c r="GO147" s="71"/>
      <c r="GP147" s="71"/>
      <c r="GQ147" s="71"/>
      <c r="GR147" s="71"/>
      <c r="GS147" s="71"/>
      <c r="GT147" s="71"/>
      <c r="GU147" s="71"/>
      <c r="GV147" s="71"/>
      <c r="GW147" s="71"/>
      <c r="GX147" s="71"/>
      <c r="GY147" s="71"/>
      <c r="GZ147" s="71"/>
      <c r="HA147" s="71"/>
      <c r="HB147" s="71"/>
      <c r="HC147" s="71"/>
      <c r="HD147" s="71"/>
      <c r="HE147" s="71"/>
      <c r="HF147" s="71"/>
      <c r="HG147" s="71"/>
      <c r="HH147" s="71"/>
      <c r="HI147" s="71"/>
      <c r="HJ147" s="71"/>
      <c r="HK147" s="71"/>
      <c r="HL147" s="71"/>
    </row>
    <row r="148" spans="1:220" ht="7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Q148" s="71"/>
      <c r="BR148" s="71"/>
      <c r="BS148" s="71"/>
      <c r="BT148" s="71"/>
      <c r="BU148" s="71"/>
      <c r="BV148" s="71"/>
      <c r="BW148" s="71"/>
      <c r="BX148" s="71"/>
      <c r="BY148" s="71"/>
      <c r="BZ148" s="71"/>
      <c r="CA148" s="71"/>
      <c r="CB148" s="71"/>
      <c r="CC148" s="71"/>
      <c r="CD148" s="71"/>
      <c r="CE148" s="71"/>
      <c r="CF148" s="71"/>
      <c r="CG148" s="71"/>
      <c r="CH148" s="71"/>
      <c r="CI148" s="71"/>
      <c r="CJ148" s="71"/>
      <c r="CK148" s="71"/>
      <c r="CL148" s="71"/>
      <c r="CM148" s="71"/>
      <c r="CN148" s="71"/>
      <c r="CO148" s="71"/>
      <c r="CP148" s="71"/>
      <c r="CQ148" s="71"/>
      <c r="CR148" s="71"/>
      <c r="CS148" s="71"/>
      <c r="CT148" s="71"/>
      <c r="CU148" s="71"/>
      <c r="CV148" s="71"/>
      <c r="CW148" s="71"/>
      <c r="CX148" s="71"/>
      <c r="CY148" s="71"/>
      <c r="CZ148" s="71"/>
      <c r="DA148" s="71"/>
      <c r="DB148" s="71"/>
      <c r="DC148" s="71"/>
      <c r="DD148" s="71"/>
      <c r="DE148" s="71"/>
      <c r="DF148" s="71"/>
      <c r="DG148" s="71"/>
      <c r="DH148" s="71"/>
      <c r="DI148" s="71"/>
      <c r="DJ148" s="71"/>
      <c r="DK148" s="71"/>
      <c r="DL148" s="71"/>
      <c r="DM148" s="71"/>
      <c r="DN148" s="71"/>
      <c r="DO148" s="71"/>
      <c r="DP148" s="71"/>
      <c r="DQ148" s="71"/>
      <c r="DR148" s="71"/>
      <c r="DS148" s="71"/>
      <c r="DT148" s="71"/>
      <c r="DU148" s="71"/>
      <c r="DV148" s="71"/>
      <c r="DW148" s="71"/>
      <c r="DX148" s="71"/>
      <c r="DY148" s="71"/>
      <c r="DZ148" s="71"/>
      <c r="EA148" s="71"/>
      <c r="EB148" s="71"/>
      <c r="EC148" s="71"/>
      <c r="ED148" s="71"/>
      <c r="EE148" s="71"/>
      <c r="EF148" s="71"/>
      <c r="EG148" s="71"/>
      <c r="EH148" s="71"/>
      <c r="EI148" s="71"/>
      <c r="EJ148" s="71"/>
      <c r="EK148" s="71"/>
      <c r="EL148" s="71"/>
      <c r="EM148" s="71"/>
      <c r="EN148" s="71"/>
      <c r="EO148" s="71"/>
      <c r="EP148" s="71"/>
      <c r="EQ148" s="71"/>
      <c r="ER148" s="71"/>
      <c r="ES148" s="71"/>
      <c r="ET148" s="71"/>
      <c r="EU148" s="71"/>
      <c r="EV148" s="71"/>
      <c r="EW148" s="71"/>
      <c r="EX148" s="71"/>
      <c r="EY148" s="71"/>
      <c r="EZ148" s="71"/>
      <c r="FA148" s="71"/>
      <c r="FB148" s="71"/>
      <c r="FC148" s="71"/>
      <c r="FD148" s="71"/>
      <c r="FE148" s="71"/>
      <c r="FF148" s="71"/>
      <c r="FG148" s="71"/>
      <c r="FH148" s="71"/>
      <c r="FI148" s="71"/>
      <c r="FJ148" s="71"/>
      <c r="FK148" s="71"/>
      <c r="FL148" s="71"/>
      <c r="FM148" s="71"/>
      <c r="FN148" s="71"/>
      <c r="FO148" s="71"/>
      <c r="FP148" s="71"/>
      <c r="FQ148" s="71"/>
      <c r="FR148" s="71"/>
      <c r="FS148" s="71"/>
      <c r="FT148" s="71"/>
      <c r="FU148" s="71"/>
      <c r="FV148" s="71"/>
      <c r="FW148" s="71"/>
      <c r="FX148" s="71"/>
      <c r="FY148" s="71"/>
      <c r="FZ148" s="71"/>
      <c r="GA148" s="71"/>
      <c r="GB148" s="71"/>
      <c r="GC148" s="71"/>
      <c r="GD148" s="71"/>
      <c r="GE148" s="71"/>
      <c r="GF148" s="71"/>
      <c r="GG148" s="71"/>
      <c r="GH148" s="71"/>
      <c r="GI148" s="71"/>
      <c r="GJ148" s="71"/>
      <c r="GK148" s="71"/>
      <c r="GL148" s="71"/>
      <c r="GM148" s="71"/>
      <c r="GN148" s="71"/>
      <c r="GO148" s="71"/>
      <c r="GP148" s="71"/>
      <c r="GQ148" s="71"/>
      <c r="GR148" s="71"/>
      <c r="GS148" s="71"/>
      <c r="GT148" s="71"/>
      <c r="GU148" s="71"/>
      <c r="GV148" s="71"/>
      <c r="GW148" s="71"/>
      <c r="GX148" s="71"/>
      <c r="GY148" s="71"/>
      <c r="GZ148" s="71"/>
      <c r="HA148" s="71"/>
      <c r="HB148" s="71"/>
      <c r="HC148" s="71"/>
      <c r="HD148" s="71"/>
      <c r="HE148" s="71"/>
      <c r="HF148" s="71"/>
      <c r="HG148" s="71"/>
      <c r="HH148" s="71"/>
      <c r="HI148" s="71"/>
      <c r="HJ148" s="71"/>
      <c r="HK148" s="71"/>
      <c r="HL148" s="71"/>
    </row>
    <row r="149" spans="1:220" ht="7" customHeight="1" thickBo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  <c r="BH149" s="71"/>
      <c r="BI149" s="71"/>
      <c r="BJ149" s="71"/>
      <c r="BK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71"/>
      <c r="BW149" s="71"/>
      <c r="BX149" s="71"/>
      <c r="BY149" s="71"/>
      <c r="BZ149" s="71"/>
      <c r="CA149" s="71"/>
      <c r="CB149" s="71"/>
      <c r="CC149" s="71"/>
      <c r="CD149" s="71"/>
      <c r="CE149" s="71"/>
      <c r="CF149" s="71"/>
      <c r="CG149" s="71"/>
      <c r="CH149" s="71"/>
      <c r="CI149" s="71"/>
      <c r="CJ149" s="71"/>
      <c r="CK149" s="71"/>
      <c r="CL149" s="71"/>
      <c r="CM149" s="71"/>
      <c r="CN149" s="71"/>
      <c r="CO149" s="71"/>
      <c r="CP149" s="71"/>
      <c r="CQ149" s="71"/>
      <c r="CR149" s="71"/>
      <c r="CS149" s="71"/>
      <c r="CT149" s="71"/>
      <c r="CU149" s="71"/>
      <c r="CV149" s="71"/>
      <c r="CW149" s="71"/>
      <c r="CX149" s="71"/>
      <c r="CY149" s="71"/>
      <c r="CZ149" s="71"/>
      <c r="DA149" s="71"/>
      <c r="DB149" s="71"/>
      <c r="DC149" s="71"/>
      <c r="DD149" s="71"/>
      <c r="DE149" s="71"/>
      <c r="DF149" s="71"/>
      <c r="DG149" s="71"/>
      <c r="DH149" s="71"/>
      <c r="DI149" s="71"/>
      <c r="DJ149" s="71"/>
      <c r="DK149" s="71"/>
      <c r="DL149" s="71"/>
      <c r="DM149" s="71"/>
      <c r="DN149" s="71"/>
      <c r="DO149" s="71"/>
      <c r="DP149" s="71"/>
      <c r="DQ149" s="71"/>
      <c r="DR149" s="71"/>
      <c r="DS149" s="71"/>
      <c r="DT149" s="71"/>
      <c r="DU149" s="71"/>
      <c r="DV149" s="71"/>
      <c r="DW149" s="71"/>
      <c r="DX149" s="71"/>
      <c r="DY149" s="71"/>
      <c r="DZ149" s="71"/>
      <c r="EA149" s="71"/>
      <c r="EB149" s="71"/>
      <c r="EC149" s="71"/>
      <c r="ED149" s="71"/>
      <c r="EE149" s="71"/>
      <c r="EF149" s="71"/>
      <c r="EG149" s="71"/>
      <c r="EH149" s="71"/>
      <c r="EI149" s="71"/>
      <c r="EJ149" s="71"/>
      <c r="EK149" s="71"/>
      <c r="EL149" s="71"/>
      <c r="EM149" s="71"/>
      <c r="EN149" s="71"/>
      <c r="EO149" s="71"/>
      <c r="EP149" s="71"/>
      <c r="EQ149" s="71"/>
      <c r="ER149" s="71"/>
      <c r="ES149" s="71"/>
      <c r="ET149" s="71"/>
      <c r="EU149" s="71"/>
      <c r="EV149" s="71"/>
      <c r="EW149" s="71"/>
      <c r="EX149" s="71"/>
      <c r="EY149" s="71"/>
      <c r="EZ149" s="71"/>
      <c r="FA149" s="71"/>
      <c r="FB149" s="71"/>
      <c r="FC149" s="71"/>
      <c r="FD149" s="71"/>
      <c r="FE149" s="71"/>
      <c r="FF149" s="71"/>
      <c r="FG149" s="71"/>
      <c r="FH149" s="71"/>
      <c r="FI149" s="71"/>
      <c r="FJ149" s="71"/>
      <c r="FK149" s="71"/>
      <c r="FL149" s="71"/>
      <c r="FM149" s="71"/>
      <c r="FN149" s="71"/>
      <c r="FO149" s="71"/>
      <c r="FP149" s="71"/>
      <c r="FQ149" s="71"/>
      <c r="FR149" s="71"/>
      <c r="FS149" s="71"/>
      <c r="FT149" s="71"/>
      <c r="FU149" s="71"/>
      <c r="FV149" s="71"/>
      <c r="FW149" s="71"/>
      <c r="FX149" s="71"/>
      <c r="FY149" s="71"/>
      <c r="FZ149" s="71"/>
      <c r="GA149" s="71"/>
      <c r="GB149" s="71"/>
      <c r="GC149" s="71"/>
      <c r="GD149" s="71"/>
      <c r="GE149" s="71"/>
      <c r="GF149" s="71"/>
      <c r="GG149" s="71"/>
      <c r="GH149" s="71"/>
      <c r="GI149" s="71"/>
      <c r="GJ149" s="71"/>
      <c r="GK149" s="71"/>
      <c r="GL149" s="71"/>
      <c r="GM149" s="71"/>
      <c r="GN149" s="71"/>
      <c r="GO149" s="71"/>
      <c r="GP149" s="71"/>
      <c r="GQ149" s="71"/>
      <c r="GR149" s="71"/>
      <c r="GS149" s="71"/>
      <c r="GT149" s="71"/>
      <c r="GU149" s="71"/>
      <c r="GV149" s="71"/>
      <c r="GW149" s="71"/>
      <c r="GX149" s="71"/>
      <c r="GY149" s="71"/>
      <c r="GZ149" s="71"/>
      <c r="HA149" s="71"/>
      <c r="HB149" s="71"/>
      <c r="HC149" s="71"/>
      <c r="HD149" s="71"/>
      <c r="HE149" s="71"/>
      <c r="HF149" s="71"/>
      <c r="HG149" s="71"/>
      <c r="HH149" s="71"/>
      <c r="HI149" s="71"/>
      <c r="HJ149" s="71"/>
      <c r="HK149" s="71"/>
      <c r="HL149" s="71"/>
    </row>
    <row r="150" spans="1:220" ht="7" customHeight="1">
      <c r="A150" s="454" t="s">
        <v>35</v>
      </c>
      <c r="B150" s="455"/>
      <c r="C150" s="455"/>
      <c r="D150" s="455"/>
      <c r="E150" s="455"/>
      <c r="F150" s="455"/>
      <c r="G150" s="455"/>
      <c r="H150" s="455"/>
      <c r="I150" s="455"/>
      <c r="J150" s="455"/>
      <c r="K150" s="455"/>
      <c r="L150" s="455"/>
      <c r="M150" s="455"/>
      <c r="N150" s="455"/>
      <c r="O150" s="455"/>
      <c r="P150" s="455"/>
      <c r="Q150" s="455"/>
      <c r="R150" s="455"/>
      <c r="S150" s="455"/>
      <c r="T150" s="455"/>
      <c r="U150" s="455"/>
      <c r="V150" s="455"/>
      <c r="W150" s="455"/>
      <c r="X150" s="455"/>
      <c r="Y150" s="455"/>
      <c r="Z150" s="455"/>
      <c r="AA150" s="455"/>
      <c r="AB150" s="455"/>
      <c r="AC150" s="455"/>
      <c r="AD150" s="455"/>
      <c r="AE150" s="455"/>
      <c r="AF150" s="455"/>
      <c r="AG150" s="455"/>
      <c r="AH150" s="455"/>
      <c r="AI150" s="455"/>
      <c r="AJ150" s="455"/>
      <c r="AK150" s="455"/>
      <c r="AL150" s="455"/>
      <c r="AM150" s="455"/>
      <c r="AN150" s="456"/>
      <c r="AO150" s="71"/>
      <c r="AP150" s="71"/>
      <c r="AQ150" s="71"/>
      <c r="AR150" s="71"/>
      <c r="AS150" s="454" t="s">
        <v>36</v>
      </c>
      <c r="AT150" s="455"/>
      <c r="AU150" s="455"/>
      <c r="AV150" s="455"/>
      <c r="AW150" s="455"/>
      <c r="AX150" s="455"/>
      <c r="AY150" s="455"/>
      <c r="AZ150" s="455"/>
      <c r="BA150" s="455"/>
      <c r="BB150" s="455"/>
      <c r="BC150" s="455"/>
      <c r="BD150" s="455"/>
      <c r="BE150" s="455"/>
      <c r="BF150" s="455"/>
      <c r="BG150" s="455"/>
      <c r="BH150" s="455"/>
      <c r="BI150" s="455"/>
      <c r="BJ150" s="455"/>
      <c r="BK150" s="455"/>
      <c r="BL150" s="455"/>
      <c r="BM150" s="455"/>
      <c r="BN150" s="455"/>
      <c r="BO150" s="455"/>
      <c r="BP150" s="455"/>
      <c r="BQ150" s="455"/>
      <c r="BR150" s="455"/>
      <c r="BS150" s="455"/>
      <c r="BT150" s="455"/>
      <c r="BU150" s="455"/>
      <c r="BV150" s="455"/>
      <c r="BW150" s="455"/>
      <c r="BX150" s="455"/>
      <c r="BY150" s="455"/>
      <c r="BZ150" s="455"/>
      <c r="CA150" s="455"/>
      <c r="CB150" s="455"/>
      <c r="CC150" s="455"/>
      <c r="CD150" s="455"/>
      <c r="CE150" s="455"/>
      <c r="CF150" s="456"/>
      <c r="CG150" s="71"/>
      <c r="CH150" s="71"/>
      <c r="CI150" s="71"/>
      <c r="CJ150" s="71"/>
      <c r="CK150" s="454" t="s">
        <v>37</v>
      </c>
      <c r="CL150" s="455"/>
      <c r="CM150" s="455"/>
      <c r="CN150" s="455"/>
      <c r="CO150" s="455"/>
      <c r="CP150" s="455"/>
      <c r="CQ150" s="455"/>
      <c r="CR150" s="455"/>
      <c r="CS150" s="455"/>
      <c r="CT150" s="455"/>
      <c r="CU150" s="455"/>
      <c r="CV150" s="455"/>
      <c r="CW150" s="455"/>
      <c r="CX150" s="455"/>
      <c r="CY150" s="455"/>
      <c r="CZ150" s="455"/>
      <c r="DA150" s="455"/>
      <c r="DB150" s="455"/>
      <c r="DC150" s="455"/>
      <c r="DD150" s="455"/>
      <c r="DE150" s="455"/>
      <c r="DF150" s="455"/>
      <c r="DG150" s="455"/>
      <c r="DH150" s="455"/>
      <c r="DI150" s="455"/>
      <c r="DJ150" s="455"/>
      <c r="DK150" s="455"/>
      <c r="DL150" s="455"/>
      <c r="DM150" s="455"/>
      <c r="DN150" s="455"/>
      <c r="DO150" s="455"/>
      <c r="DP150" s="455"/>
      <c r="DQ150" s="455"/>
      <c r="DR150" s="455"/>
      <c r="DS150" s="455"/>
      <c r="DT150" s="455"/>
      <c r="DU150" s="455"/>
      <c r="DV150" s="455"/>
      <c r="DW150" s="455"/>
      <c r="DX150" s="456"/>
      <c r="DY150" s="71"/>
      <c r="DZ150" s="71"/>
      <c r="EA150" s="71"/>
      <c r="EB150" s="71"/>
      <c r="EC150" s="71"/>
      <c r="ED150" s="71"/>
      <c r="EE150" s="71"/>
      <c r="EF150" s="71"/>
      <c r="EG150" s="71"/>
      <c r="EH150" s="71"/>
      <c r="EI150" s="71"/>
      <c r="EJ150" s="71"/>
      <c r="EK150" s="71"/>
      <c r="EL150" s="71"/>
      <c r="EM150" s="71"/>
      <c r="EN150" s="71"/>
      <c r="EO150" s="71"/>
      <c r="EP150" s="71"/>
      <c r="EQ150" s="71"/>
      <c r="ER150" s="71"/>
      <c r="ES150" s="71"/>
      <c r="ET150" s="71"/>
      <c r="EU150" s="71"/>
      <c r="EV150" s="71"/>
      <c r="EW150" s="71"/>
      <c r="EX150" s="71"/>
      <c r="EY150" s="71"/>
      <c r="EZ150" s="71"/>
      <c r="FA150" s="71"/>
      <c r="FB150" s="71"/>
      <c r="FC150" s="71"/>
      <c r="FD150" s="71"/>
      <c r="FE150" s="71"/>
      <c r="FF150" s="71"/>
      <c r="FG150" s="71"/>
      <c r="FH150" s="71"/>
      <c r="FI150" s="71"/>
      <c r="FJ150" s="71"/>
      <c r="FK150" s="71"/>
      <c r="FL150" s="71"/>
      <c r="FM150" s="71"/>
      <c r="FN150" s="71"/>
      <c r="FO150" s="71"/>
      <c r="FP150" s="71"/>
      <c r="FQ150" s="71"/>
      <c r="FR150" s="71"/>
      <c r="FS150" s="71"/>
      <c r="FT150" s="71"/>
      <c r="FU150" s="71"/>
      <c r="FV150" s="71"/>
      <c r="FW150" s="71"/>
      <c r="FX150" s="71"/>
      <c r="FY150" s="71"/>
      <c r="FZ150" s="71"/>
      <c r="GA150" s="71"/>
      <c r="GB150" s="71"/>
      <c r="GC150" s="71"/>
      <c r="GD150" s="71"/>
      <c r="GE150" s="71"/>
      <c r="GF150" s="71"/>
      <c r="GG150" s="71"/>
      <c r="GH150" s="71"/>
      <c r="GI150" s="71"/>
      <c r="GJ150" s="71"/>
      <c r="GK150" s="71"/>
      <c r="GL150" s="71"/>
      <c r="GM150" s="71"/>
      <c r="GN150" s="71"/>
      <c r="GO150" s="71"/>
      <c r="GP150" s="71"/>
      <c r="GQ150" s="71"/>
      <c r="GR150" s="71"/>
      <c r="GS150" s="71"/>
      <c r="GT150" s="71"/>
      <c r="GU150" s="71"/>
      <c r="GV150" s="71"/>
      <c r="GW150" s="71"/>
      <c r="GX150" s="71"/>
      <c r="GY150" s="71"/>
      <c r="GZ150" s="71"/>
      <c r="HA150" s="71"/>
      <c r="HB150" s="71"/>
      <c r="HC150" s="71"/>
      <c r="HD150" s="71"/>
      <c r="HE150" s="71"/>
      <c r="HF150" s="71"/>
      <c r="HG150" s="71"/>
      <c r="HH150" s="71"/>
      <c r="HI150" s="71"/>
      <c r="HJ150" s="71"/>
      <c r="HK150" s="71"/>
      <c r="HL150" s="71"/>
    </row>
    <row r="151" spans="1:220" ht="7" hidden="1" customHeight="1">
      <c r="A151" s="457"/>
      <c r="B151" s="458"/>
      <c r="C151" s="458"/>
      <c r="D151" s="458"/>
      <c r="E151" s="458"/>
      <c r="F151" s="458"/>
      <c r="G151" s="458"/>
      <c r="H151" s="458"/>
      <c r="I151" s="458"/>
      <c r="J151" s="458"/>
      <c r="K151" s="458"/>
      <c r="L151" s="458"/>
      <c r="M151" s="458"/>
      <c r="N151" s="458"/>
      <c r="O151" s="458"/>
      <c r="P151" s="458"/>
      <c r="Q151" s="458"/>
      <c r="R151" s="458"/>
      <c r="S151" s="458"/>
      <c r="T151" s="458"/>
      <c r="U151" s="458"/>
      <c r="V151" s="458"/>
      <c r="W151" s="458"/>
      <c r="X151" s="458"/>
      <c r="Y151" s="458"/>
      <c r="Z151" s="458"/>
      <c r="AA151" s="458"/>
      <c r="AB151" s="458"/>
      <c r="AC151" s="458"/>
      <c r="AD151" s="458"/>
      <c r="AE151" s="458"/>
      <c r="AF151" s="458"/>
      <c r="AG151" s="458"/>
      <c r="AH151" s="458"/>
      <c r="AI151" s="458"/>
      <c r="AJ151" s="458"/>
      <c r="AK151" s="458"/>
      <c r="AL151" s="458"/>
      <c r="AM151" s="458"/>
      <c r="AN151" s="459"/>
      <c r="AO151" s="71"/>
      <c r="AP151" s="71"/>
      <c r="AQ151" s="71"/>
      <c r="AR151" s="71"/>
      <c r="AS151" s="457"/>
      <c r="AT151" s="458"/>
      <c r="AU151" s="458"/>
      <c r="AV151" s="458"/>
      <c r="AW151" s="458"/>
      <c r="AX151" s="458"/>
      <c r="AY151" s="458"/>
      <c r="AZ151" s="458"/>
      <c r="BA151" s="458"/>
      <c r="BB151" s="458"/>
      <c r="BC151" s="458"/>
      <c r="BD151" s="458"/>
      <c r="BE151" s="458"/>
      <c r="BF151" s="458"/>
      <c r="BG151" s="458"/>
      <c r="BH151" s="458"/>
      <c r="BI151" s="458"/>
      <c r="BJ151" s="458"/>
      <c r="BK151" s="458"/>
      <c r="BL151" s="458"/>
      <c r="BM151" s="458"/>
      <c r="BN151" s="458"/>
      <c r="BO151" s="458"/>
      <c r="BP151" s="458"/>
      <c r="BQ151" s="458"/>
      <c r="BR151" s="458"/>
      <c r="BS151" s="458"/>
      <c r="BT151" s="458"/>
      <c r="BU151" s="458"/>
      <c r="BV151" s="458"/>
      <c r="BW151" s="458"/>
      <c r="BX151" s="458"/>
      <c r="BY151" s="458"/>
      <c r="BZ151" s="458"/>
      <c r="CA151" s="458"/>
      <c r="CB151" s="458"/>
      <c r="CC151" s="458"/>
      <c r="CD151" s="458"/>
      <c r="CE151" s="458"/>
      <c r="CF151" s="459"/>
      <c r="CG151" s="71"/>
      <c r="CH151" s="71"/>
      <c r="CI151" s="71"/>
      <c r="CJ151" s="71"/>
      <c r="CK151" s="457"/>
      <c r="CL151" s="458"/>
      <c r="CM151" s="458"/>
      <c r="CN151" s="458"/>
      <c r="CO151" s="458"/>
      <c r="CP151" s="458"/>
      <c r="CQ151" s="458"/>
      <c r="CR151" s="458"/>
      <c r="CS151" s="458"/>
      <c r="CT151" s="458"/>
      <c r="CU151" s="458"/>
      <c r="CV151" s="458"/>
      <c r="CW151" s="458"/>
      <c r="CX151" s="458"/>
      <c r="CY151" s="458"/>
      <c r="CZ151" s="458"/>
      <c r="DA151" s="458"/>
      <c r="DB151" s="458"/>
      <c r="DC151" s="458"/>
      <c r="DD151" s="458"/>
      <c r="DE151" s="458"/>
      <c r="DF151" s="458"/>
      <c r="DG151" s="458"/>
      <c r="DH151" s="458"/>
      <c r="DI151" s="458"/>
      <c r="DJ151" s="458"/>
      <c r="DK151" s="458"/>
      <c r="DL151" s="458"/>
      <c r="DM151" s="458"/>
      <c r="DN151" s="458"/>
      <c r="DO151" s="458"/>
      <c r="DP151" s="458"/>
      <c r="DQ151" s="458"/>
      <c r="DR151" s="458"/>
      <c r="DS151" s="458"/>
      <c r="DT151" s="458"/>
      <c r="DU151" s="458"/>
      <c r="DV151" s="458"/>
      <c r="DW151" s="458"/>
      <c r="DX151" s="459"/>
      <c r="DY151" s="71"/>
      <c r="DZ151" s="71"/>
      <c r="EA151" s="71"/>
      <c r="EB151" s="71"/>
      <c r="EC151" s="71"/>
      <c r="ED151" s="71"/>
      <c r="EE151" s="71"/>
      <c r="EF151" s="71"/>
      <c r="EG151" s="71"/>
      <c r="EH151" s="71"/>
      <c r="EI151" s="71"/>
      <c r="EJ151" s="71"/>
      <c r="EK151" s="71"/>
      <c r="EL151" s="71"/>
      <c r="EM151" s="71"/>
      <c r="EN151" s="71"/>
      <c r="EO151" s="71"/>
      <c r="EP151" s="71"/>
      <c r="EQ151" s="71"/>
      <c r="ER151" s="71"/>
      <c r="ES151" s="71"/>
      <c r="ET151" s="71"/>
      <c r="EU151" s="71"/>
      <c r="EV151" s="71"/>
      <c r="EW151" s="71"/>
      <c r="EX151" s="71"/>
      <c r="EY151" s="71"/>
      <c r="EZ151" s="71"/>
      <c r="FA151" s="71"/>
      <c r="FB151" s="71"/>
      <c r="FC151" s="71"/>
      <c r="FD151" s="71"/>
      <c r="FE151" s="71"/>
      <c r="FF151" s="71"/>
      <c r="FG151" s="71"/>
      <c r="FH151" s="71"/>
      <c r="FI151" s="71"/>
      <c r="FJ151" s="71"/>
      <c r="FK151" s="71"/>
      <c r="FL151" s="71"/>
      <c r="FM151" s="71"/>
      <c r="FN151" s="71"/>
      <c r="FO151" s="71"/>
      <c r="FP151" s="71"/>
      <c r="FQ151" s="71"/>
      <c r="FR151" s="71"/>
      <c r="FS151" s="71"/>
      <c r="FT151" s="71"/>
      <c r="FU151" s="71"/>
      <c r="FV151" s="71"/>
      <c r="FW151" s="71"/>
      <c r="FX151" s="71"/>
      <c r="FY151" s="71"/>
      <c r="FZ151" s="71"/>
      <c r="GA151" s="71"/>
      <c r="GB151" s="71"/>
      <c r="GC151" s="71"/>
      <c r="GD151" s="71"/>
      <c r="GE151" s="71"/>
      <c r="GF151" s="71"/>
      <c r="GG151" s="71"/>
      <c r="GH151" s="71"/>
      <c r="GI151" s="71"/>
      <c r="GJ151" s="71"/>
      <c r="GK151" s="71"/>
      <c r="GL151" s="71"/>
      <c r="GM151" s="71"/>
      <c r="GN151" s="71"/>
      <c r="GO151" s="71"/>
      <c r="GP151" s="71"/>
      <c r="GQ151" s="71"/>
      <c r="GR151" s="71"/>
      <c r="GS151" s="71"/>
      <c r="GT151" s="71"/>
      <c r="GU151" s="71"/>
      <c r="GV151" s="71"/>
      <c r="GW151" s="71"/>
      <c r="GX151" s="71"/>
      <c r="GY151" s="71"/>
      <c r="GZ151" s="71"/>
      <c r="HA151" s="71"/>
      <c r="HB151" s="71"/>
      <c r="HC151" s="71"/>
      <c r="HD151" s="71"/>
      <c r="HE151" s="71"/>
      <c r="HF151" s="71"/>
      <c r="HG151" s="71"/>
      <c r="HH151" s="71"/>
      <c r="HI151" s="71"/>
      <c r="HJ151" s="71"/>
      <c r="HK151" s="71"/>
      <c r="HL151" s="71"/>
    </row>
    <row r="152" spans="1:220" ht="7" hidden="1" customHeight="1">
      <c r="A152" s="528"/>
      <c r="B152" s="529"/>
      <c r="C152" s="529"/>
      <c r="D152" s="529"/>
      <c r="E152" s="529"/>
      <c r="F152" s="529"/>
      <c r="G152" s="532"/>
      <c r="H152" s="434" t="s">
        <v>11</v>
      </c>
      <c r="I152" s="429"/>
      <c r="J152" s="429"/>
      <c r="K152" s="429"/>
      <c r="L152" s="429"/>
      <c r="M152" s="430"/>
      <c r="N152" s="434" t="s">
        <v>7</v>
      </c>
      <c r="O152" s="429"/>
      <c r="P152" s="429"/>
      <c r="Q152" s="430"/>
      <c r="R152" s="434" t="s">
        <v>8</v>
      </c>
      <c r="S152" s="429"/>
      <c r="T152" s="430"/>
      <c r="U152" s="434" t="s">
        <v>12</v>
      </c>
      <c r="V152" s="429"/>
      <c r="W152" s="429"/>
      <c r="X152" s="430"/>
      <c r="Y152" s="434" t="s">
        <v>13</v>
      </c>
      <c r="Z152" s="429"/>
      <c r="AA152" s="429"/>
      <c r="AB152" s="430"/>
      <c r="AC152" s="434" t="s">
        <v>14</v>
      </c>
      <c r="AD152" s="429"/>
      <c r="AE152" s="429"/>
      <c r="AF152" s="429"/>
      <c r="AG152" s="429"/>
      <c r="AH152" s="429"/>
      <c r="AI152" s="430"/>
      <c r="AJ152" s="434" t="s">
        <v>15</v>
      </c>
      <c r="AK152" s="429"/>
      <c r="AL152" s="429"/>
      <c r="AM152" s="429"/>
      <c r="AN152" s="466"/>
      <c r="AO152" s="71"/>
      <c r="AP152" s="71"/>
      <c r="AQ152" s="71"/>
      <c r="AR152" s="71"/>
      <c r="AS152" s="528"/>
      <c r="AT152" s="529"/>
      <c r="AU152" s="529"/>
      <c r="AV152" s="529"/>
      <c r="AW152" s="529"/>
      <c r="AX152" s="529"/>
      <c r="AY152" s="532"/>
      <c r="AZ152" s="434" t="s">
        <v>11</v>
      </c>
      <c r="BA152" s="429"/>
      <c r="BB152" s="429"/>
      <c r="BC152" s="429"/>
      <c r="BD152" s="429"/>
      <c r="BE152" s="430"/>
      <c r="BF152" s="434" t="s">
        <v>7</v>
      </c>
      <c r="BG152" s="429"/>
      <c r="BH152" s="429"/>
      <c r="BI152" s="430"/>
      <c r="BJ152" s="434" t="s">
        <v>8</v>
      </c>
      <c r="BK152" s="429"/>
      <c r="BL152" s="430"/>
      <c r="BM152" s="434" t="s">
        <v>12</v>
      </c>
      <c r="BN152" s="429"/>
      <c r="BO152" s="429"/>
      <c r="BP152" s="430"/>
      <c r="BQ152" s="434" t="s">
        <v>13</v>
      </c>
      <c r="BR152" s="429"/>
      <c r="BS152" s="429"/>
      <c r="BT152" s="430"/>
      <c r="BU152" s="434" t="s">
        <v>14</v>
      </c>
      <c r="BV152" s="429"/>
      <c r="BW152" s="429"/>
      <c r="BX152" s="429"/>
      <c r="BY152" s="429"/>
      <c r="BZ152" s="429"/>
      <c r="CA152" s="430"/>
      <c r="CB152" s="434" t="s">
        <v>15</v>
      </c>
      <c r="CC152" s="429"/>
      <c r="CD152" s="429"/>
      <c r="CE152" s="429"/>
      <c r="CF152" s="466"/>
      <c r="CG152" s="71"/>
      <c r="CH152" s="71"/>
      <c r="CI152" s="71"/>
      <c r="CJ152" s="71"/>
      <c r="CK152" s="528"/>
      <c r="CL152" s="529"/>
      <c r="CM152" s="529"/>
      <c r="CN152" s="529"/>
      <c r="CO152" s="529"/>
      <c r="CP152" s="529"/>
      <c r="CQ152" s="532"/>
      <c r="CR152" s="434" t="s">
        <v>11</v>
      </c>
      <c r="CS152" s="429"/>
      <c r="CT152" s="429"/>
      <c r="CU152" s="429"/>
      <c r="CV152" s="429"/>
      <c r="CW152" s="430"/>
      <c r="CX152" s="434" t="s">
        <v>7</v>
      </c>
      <c r="CY152" s="429"/>
      <c r="CZ152" s="429"/>
      <c r="DA152" s="430"/>
      <c r="DB152" s="434" t="s">
        <v>8</v>
      </c>
      <c r="DC152" s="429"/>
      <c r="DD152" s="430"/>
      <c r="DE152" s="434" t="s">
        <v>12</v>
      </c>
      <c r="DF152" s="429"/>
      <c r="DG152" s="429"/>
      <c r="DH152" s="430"/>
      <c r="DI152" s="434" t="s">
        <v>13</v>
      </c>
      <c r="DJ152" s="429"/>
      <c r="DK152" s="429"/>
      <c r="DL152" s="430"/>
      <c r="DM152" s="434" t="s">
        <v>14</v>
      </c>
      <c r="DN152" s="429"/>
      <c r="DO152" s="429"/>
      <c r="DP152" s="429"/>
      <c r="DQ152" s="429"/>
      <c r="DR152" s="429"/>
      <c r="DS152" s="430"/>
      <c r="DT152" s="434" t="s">
        <v>15</v>
      </c>
      <c r="DU152" s="429"/>
      <c r="DV152" s="429"/>
      <c r="DW152" s="429"/>
      <c r="DX152" s="466"/>
      <c r="DY152" s="71"/>
      <c r="DZ152" s="71"/>
      <c r="EA152" s="71"/>
      <c r="EB152" s="71"/>
      <c r="EC152" s="71"/>
      <c r="ED152" s="71"/>
      <c r="EE152" s="71"/>
      <c r="EF152" s="71"/>
      <c r="EG152" s="71"/>
      <c r="EH152" s="71"/>
      <c r="EI152" s="71"/>
      <c r="EJ152" s="71"/>
      <c r="EK152" s="71"/>
      <c r="EL152" s="71"/>
      <c r="EM152" s="71"/>
      <c r="EN152" s="71"/>
      <c r="EO152" s="71"/>
      <c r="EP152" s="71"/>
      <c r="EQ152" s="71"/>
      <c r="ER152" s="71"/>
      <c r="ES152" s="71"/>
      <c r="ET152" s="71"/>
      <c r="EU152" s="71"/>
      <c r="EV152" s="71"/>
      <c r="EW152" s="71"/>
      <c r="EX152" s="71"/>
      <c r="EY152" s="71"/>
      <c r="EZ152" s="71"/>
      <c r="FA152" s="71"/>
      <c r="FB152" s="71"/>
      <c r="FC152" s="71"/>
      <c r="FD152" s="71"/>
      <c r="FE152" s="71"/>
      <c r="FF152" s="71"/>
      <c r="FG152" s="71"/>
      <c r="FH152" s="71"/>
      <c r="FI152" s="71"/>
      <c r="FJ152" s="71"/>
      <c r="FK152" s="71"/>
      <c r="FL152" s="71"/>
      <c r="FM152" s="71"/>
      <c r="FN152" s="71"/>
      <c r="FO152" s="71"/>
      <c r="FP152" s="71"/>
      <c r="FQ152" s="71"/>
      <c r="FR152" s="71"/>
      <c r="FS152" s="71"/>
      <c r="FT152" s="71"/>
      <c r="FU152" s="71"/>
      <c r="FV152" s="71"/>
      <c r="FW152" s="71"/>
      <c r="FX152" s="71"/>
      <c r="FY152" s="71"/>
      <c r="FZ152" s="71"/>
      <c r="GA152" s="71"/>
      <c r="GB152" s="71"/>
      <c r="GC152" s="71"/>
      <c r="GD152" s="71"/>
      <c r="GE152" s="71"/>
      <c r="GF152" s="71"/>
      <c r="GG152" s="71"/>
      <c r="GH152" s="71"/>
      <c r="GI152" s="71"/>
      <c r="GJ152" s="71"/>
      <c r="GK152" s="71"/>
      <c r="GL152" s="71"/>
      <c r="GM152" s="71"/>
      <c r="GN152" s="71"/>
      <c r="GO152" s="71"/>
      <c r="GP152" s="71"/>
      <c r="GQ152" s="71"/>
      <c r="GR152" s="71"/>
      <c r="GS152" s="71"/>
      <c r="GT152" s="71"/>
      <c r="GU152" s="71"/>
      <c r="GV152" s="71"/>
      <c r="GW152" s="71"/>
      <c r="GX152" s="71"/>
      <c r="GY152" s="71"/>
      <c r="GZ152" s="71"/>
      <c r="HA152" s="71"/>
      <c r="HB152" s="71"/>
      <c r="HC152" s="71"/>
      <c r="HD152" s="71"/>
      <c r="HE152" s="71"/>
      <c r="HF152" s="71"/>
      <c r="HG152" s="71"/>
      <c r="HH152" s="71"/>
      <c r="HI152" s="71"/>
      <c r="HJ152" s="71"/>
      <c r="HK152" s="71"/>
      <c r="HL152" s="71"/>
    </row>
    <row r="153" spans="1:220" ht="6" customHeight="1">
      <c r="A153" s="530"/>
      <c r="B153" s="531"/>
      <c r="C153" s="531"/>
      <c r="D153" s="531"/>
      <c r="E153" s="531"/>
      <c r="F153" s="531"/>
      <c r="G153" s="533"/>
      <c r="H153" s="435"/>
      <c r="I153" s="432"/>
      <c r="J153" s="432"/>
      <c r="K153" s="432"/>
      <c r="L153" s="432"/>
      <c r="M153" s="433"/>
      <c r="N153" s="435"/>
      <c r="O153" s="432"/>
      <c r="P153" s="432"/>
      <c r="Q153" s="433"/>
      <c r="R153" s="435"/>
      <c r="S153" s="432"/>
      <c r="T153" s="433"/>
      <c r="U153" s="435"/>
      <c r="V153" s="432"/>
      <c r="W153" s="432"/>
      <c r="X153" s="433"/>
      <c r="Y153" s="435"/>
      <c r="Z153" s="432"/>
      <c r="AA153" s="432"/>
      <c r="AB153" s="433"/>
      <c r="AC153" s="435"/>
      <c r="AD153" s="432"/>
      <c r="AE153" s="432"/>
      <c r="AF153" s="432"/>
      <c r="AG153" s="432"/>
      <c r="AH153" s="432"/>
      <c r="AI153" s="433"/>
      <c r="AJ153" s="435"/>
      <c r="AK153" s="432"/>
      <c r="AL153" s="432"/>
      <c r="AM153" s="432"/>
      <c r="AN153" s="467"/>
      <c r="AO153" s="71"/>
      <c r="AP153" s="71"/>
      <c r="AQ153" s="71"/>
      <c r="AR153" s="71"/>
      <c r="AS153" s="530"/>
      <c r="AT153" s="531"/>
      <c r="AU153" s="531"/>
      <c r="AV153" s="531"/>
      <c r="AW153" s="531"/>
      <c r="AX153" s="531"/>
      <c r="AY153" s="533"/>
      <c r="AZ153" s="435"/>
      <c r="BA153" s="432"/>
      <c r="BB153" s="432"/>
      <c r="BC153" s="432"/>
      <c r="BD153" s="432"/>
      <c r="BE153" s="433"/>
      <c r="BF153" s="435"/>
      <c r="BG153" s="432"/>
      <c r="BH153" s="432"/>
      <c r="BI153" s="433"/>
      <c r="BJ153" s="435"/>
      <c r="BK153" s="432"/>
      <c r="BL153" s="433"/>
      <c r="BM153" s="435"/>
      <c r="BN153" s="432"/>
      <c r="BO153" s="432"/>
      <c r="BP153" s="433"/>
      <c r="BQ153" s="435"/>
      <c r="BR153" s="432"/>
      <c r="BS153" s="432"/>
      <c r="BT153" s="433"/>
      <c r="BU153" s="435"/>
      <c r="BV153" s="432"/>
      <c r="BW153" s="432"/>
      <c r="BX153" s="432"/>
      <c r="BY153" s="432"/>
      <c r="BZ153" s="432"/>
      <c r="CA153" s="433"/>
      <c r="CB153" s="435"/>
      <c r="CC153" s="432"/>
      <c r="CD153" s="432"/>
      <c r="CE153" s="432"/>
      <c r="CF153" s="467"/>
      <c r="CG153" s="71"/>
      <c r="CH153" s="71"/>
      <c r="CI153" s="71"/>
      <c r="CJ153" s="71"/>
      <c r="CK153" s="530"/>
      <c r="CL153" s="531"/>
      <c r="CM153" s="531"/>
      <c r="CN153" s="531"/>
      <c r="CO153" s="531"/>
      <c r="CP153" s="531"/>
      <c r="CQ153" s="533"/>
      <c r="CR153" s="435"/>
      <c r="CS153" s="432"/>
      <c r="CT153" s="432"/>
      <c r="CU153" s="432"/>
      <c r="CV153" s="432"/>
      <c r="CW153" s="433"/>
      <c r="CX153" s="435"/>
      <c r="CY153" s="432"/>
      <c r="CZ153" s="432"/>
      <c r="DA153" s="433"/>
      <c r="DB153" s="435"/>
      <c r="DC153" s="432"/>
      <c r="DD153" s="433"/>
      <c r="DE153" s="435"/>
      <c r="DF153" s="432"/>
      <c r="DG153" s="432"/>
      <c r="DH153" s="433"/>
      <c r="DI153" s="435"/>
      <c r="DJ153" s="432"/>
      <c r="DK153" s="432"/>
      <c r="DL153" s="433"/>
      <c r="DM153" s="435"/>
      <c r="DN153" s="432"/>
      <c r="DO153" s="432"/>
      <c r="DP153" s="432"/>
      <c r="DQ153" s="432"/>
      <c r="DR153" s="432"/>
      <c r="DS153" s="433"/>
      <c r="DT153" s="435"/>
      <c r="DU153" s="432"/>
      <c r="DV153" s="432"/>
      <c r="DW153" s="432"/>
      <c r="DX153" s="467"/>
      <c r="DY153" s="71"/>
      <c r="DZ153" s="71"/>
      <c r="EA153" s="71"/>
      <c r="EB153" s="71"/>
      <c r="EC153" s="71"/>
      <c r="ED153" s="71"/>
      <c r="EE153" s="71"/>
      <c r="EF153" s="71"/>
      <c r="EG153" s="71"/>
      <c r="EH153" s="71"/>
      <c r="EI153" s="71"/>
      <c r="EJ153" s="71"/>
      <c r="EK153" s="71"/>
      <c r="EL153" s="71"/>
      <c r="EM153" s="71"/>
      <c r="EN153" s="71"/>
      <c r="EO153" s="71"/>
      <c r="EP153" s="71"/>
      <c r="EQ153" s="71"/>
      <c r="ER153" s="71"/>
      <c r="ES153" s="71"/>
      <c r="ET153" s="71"/>
      <c r="EU153" s="71"/>
      <c r="EV153" s="71"/>
      <c r="EW153" s="71"/>
      <c r="EX153" s="71"/>
      <c r="EY153" s="71"/>
      <c r="EZ153" s="71"/>
      <c r="FA153" s="71"/>
      <c r="FB153" s="71"/>
      <c r="FC153" s="71"/>
      <c r="FD153" s="71"/>
      <c r="FE153" s="71"/>
      <c r="FF153" s="71"/>
      <c r="FG153" s="71"/>
      <c r="FH153" s="71"/>
      <c r="FI153" s="71"/>
      <c r="FJ153" s="71"/>
      <c r="FK153" s="71"/>
      <c r="FL153" s="71"/>
      <c r="FM153" s="71"/>
      <c r="FN153" s="71"/>
      <c r="FO153" s="71"/>
      <c r="FP153" s="71"/>
      <c r="FQ153" s="71"/>
      <c r="FR153" s="71"/>
      <c r="FS153" s="71"/>
      <c r="FT153" s="71"/>
      <c r="FU153" s="71"/>
      <c r="FV153" s="71"/>
      <c r="FW153" s="71"/>
      <c r="FX153" s="71"/>
      <c r="FY153" s="71"/>
      <c r="FZ153" s="71"/>
      <c r="GA153" s="71"/>
      <c r="GB153" s="71"/>
      <c r="GC153" s="71"/>
      <c r="GD153" s="71"/>
      <c r="GE153" s="71"/>
      <c r="GF153" s="71"/>
      <c r="GG153" s="71"/>
      <c r="GH153" s="71"/>
      <c r="GI153" s="71"/>
      <c r="GJ153" s="71"/>
      <c r="GK153" s="71"/>
      <c r="GL153" s="71"/>
      <c r="GM153" s="71"/>
      <c r="GN153" s="71"/>
      <c r="GO153" s="71"/>
      <c r="GP153" s="71"/>
      <c r="GQ153" s="71"/>
      <c r="GR153" s="71"/>
      <c r="GS153" s="71"/>
      <c r="GT153" s="71"/>
      <c r="GU153" s="71"/>
      <c r="GV153" s="71"/>
      <c r="GW153" s="71"/>
      <c r="GX153" s="71"/>
      <c r="GY153" s="71"/>
      <c r="GZ153" s="71"/>
      <c r="HA153" s="71"/>
      <c r="HB153" s="71"/>
      <c r="HC153" s="71"/>
      <c r="HD153" s="71"/>
      <c r="HE153" s="71"/>
      <c r="HF153" s="71"/>
      <c r="HG153" s="71"/>
      <c r="HH153" s="71"/>
      <c r="HI153" s="71"/>
      <c r="HJ153" s="71"/>
      <c r="HK153" s="71"/>
      <c r="HL153" s="71"/>
    </row>
    <row r="154" spans="1:220" ht="6" customHeight="1">
      <c r="A154" s="582"/>
      <c r="B154" s="583"/>
      <c r="C154" s="583"/>
      <c r="D154" s="583"/>
      <c r="E154" s="583"/>
      <c r="F154" s="583"/>
      <c r="G154" s="584"/>
      <c r="H154" s="416"/>
      <c r="I154" s="417"/>
      <c r="J154" s="417"/>
      <c r="K154" s="417"/>
      <c r="L154" s="417"/>
      <c r="M154" s="418"/>
      <c r="N154" s="422"/>
      <c r="O154" s="423"/>
      <c r="P154" s="423"/>
      <c r="Q154" s="424"/>
      <c r="R154" s="422"/>
      <c r="S154" s="423"/>
      <c r="T154" s="424"/>
      <c r="U154" s="448"/>
      <c r="V154" s="449"/>
      <c r="W154" s="449"/>
      <c r="X154" s="450"/>
      <c r="Y154" s="422"/>
      <c r="Z154" s="423"/>
      <c r="AA154" s="423"/>
      <c r="AB154" s="424"/>
      <c r="AC154" s="422"/>
      <c r="AD154" s="423"/>
      <c r="AE154" s="423"/>
      <c r="AF154" s="423"/>
      <c r="AG154" s="423"/>
      <c r="AH154" s="423"/>
      <c r="AI154" s="424"/>
      <c r="AJ154" s="416"/>
      <c r="AK154" s="417"/>
      <c r="AL154" s="417"/>
      <c r="AM154" s="417"/>
      <c r="AN154" s="486"/>
      <c r="AO154" s="71"/>
      <c r="AP154" s="71"/>
      <c r="AQ154" s="71"/>
      <c r="AR154" s="71"/>
      <c r="AS154" s="582"/>
      <c r="AT154" s="583"/>
      <c r="AU154" s="583"/>
      <c r="AV154" s="583"/>
      <c r="AW154" s="583"/>
      <c r="AX154" s="583"/>
      <c r="AY154" s="584"/>
      <c r="AZ154" s="416"/>
      <c r="BA154" s="417"/>
      <c r="BB154" s="417"/>
      <c r="BC154" s="417"/>
      <c r="BD154" s="417"/>
      <c r="BE154" s="418"/>
      <c r="BF154" s="422"/>
      <c r="BG154" s="423"/>
      <c r="BH154" s="423"/>
      <c r="BI154" s="424"/>
      <c r="BJ154" s="422"/>
      <c r="BK154" s="423"/>
      <c r="BL154" s="424"/>
      <c r="BM154" s="448"/>
      <c r="BN154" s="449"/>
      <c r="BO154" s="449"/>
      <c r="BP154" s="450"/>
      <c r="BQ154" s="422"/>
      <c r="BR154" s="423"/>
      <c r="BS154" s="423"/>
      <c r="BT154" s="424"/>
      <c r="BU154" s="422"/>
      <c r="BV154" s="423"/>
      <c r="BW154" s="423"/>
      <c r="BX154" s="423"/>
      <c r="BY154" s="423"/>
      <c r="BZ154" s="423"/>
      <c r="CA154" s="424"/>
      <c r="CB154" s="416"/>
      <c r="CC154" s="417"/>
      <c r="CD154" s="417"/>
      <c r="CE154" s="417"/>
      <c r="CF154" s="486"/>
      <c r="CG154" s="71"/>
      <c r="CH154" s="71"/>
      <c r="CI154" s="71"/>
      <c r="CJ154" s="71"/>
      <c r="CK154" s="582"/>
      <c r="CL154" s="583"/>
      <c r="CM154" s="583"/>
      <c r="CN154" s="583"/>
      <c r="CO154" s="583"/>
      <c r="CP154" s="583"/>
      <c r="CQ154" s="584"/>
      <c r="CR154" s="416"/>
      <c r="CS154" s="417"/>
      <c r="CT154" s="417"/>
      <c r="CU154" s="417"/>
      <c r="CV154" s="417"/>
      <c r="CW154" s="418"/>
      <c r="CX154" s="422"/>
      <c r="CY154" s="423"/>
      <c r="CZ154" s="423"/>
      <c r="DA154" s="424"/>
      <c r="DB154" s="422"/>
      <c r="DC154" s="423"/>
      <c r="DD154" s="424"/>
      <c r="DE154" s="448"/>
      <c r="DF154" s="449"/>
      <c r="DG154" s="449"/>
      <c r="DH154" s="450"/>
      <c r="DI154" s="422"/>
      <c r="DJ154" s="423"/>
      <c r="DK154" s="423"/>
      <c r="DL154" s="424"/>
      <c r="DM154" s="422"/>
      <c r="DN154" s="423"/>
      <c r="DO154" s="423"/>
      <c r="DP154" s="423"/>
      <c r="DQ154" s="423"/>
      <c r="DR154" s="423"/>
      <c r="DS154" s="424"/>
      <c r="DT154" s="416"/>
      <c r="DU154" s="417"/>
      <c r="DV154" s="417"/>
      <c r="DW154" s="417"/>
      <c r="DX154" s="486"/>
      <c r="DY154" s="71"/>
      <c r="DZ154" s="71"/>
      <c r="EA154" s="71"/>
      <c r="EB154" s="71"/>
      <c r="EC154" s="71"/>
      <c r="ED154" s="71"/>
      <c r="EE154" s="71"/>
      <c r="EF154" s="71"/>
      <c r="EG154" s="71"/>
      <c r="EH154" s="71"/>
      <c r="EI154" s="71"/>
      <c r="EJ154" s="71"/>
      <c r="EK154" s="71"/>
      <c r="EL154" s="71"/>
      <c r="EM154" s="71"/>
      <c r="EN154" s="71"/>
      <c r="EO154" s="71"/>
      <c r="EP154" s="71"/>
      <c r="EQ154" s="71"/>
      <c r="ER154" s="71"/>
      <c r="ES154" s="71"/>
      <c r="ET154" s="71"/>
      <c r="EU154" s="71"/>
      <c r="EV154" s="71"/>
      <c r="EW154" s="71"/>
      <c r="EX154" s="71"/>
      <c r="EY154" s="71"/>
      <c r="EZ154" s="71"/>
      <c r="FA154" s="71"/>
      <c r="FB154" s="71"/>
      <c r="FC154" s="71"/>
      <c r="FD154" s="71"/>
      <c r="FE154" s="71"/>
      <c r="FF154" s="71"/>
      <c r="FG154" s="71"/>
      <c r="FH154" s="71"/>
      <c r="FI154" s="71"/>
      <c r="FJ154" s="71"/>
      <c r="FK154" s="71"/>
      <c r="FL154" s="71"/>
      <c r="FM154" s="71"/>
      <c r="FN154" s="71"/>
      <c r="FO154" s="71"/>
      <c r="FP154" s="71"/>
      <c r="FQ154" s="71"/>
      <c r="FR154" s="71"/>
      <c r="FS154" s="71"/>
      <c r="FT154" s="71"/>
      <c r="FU154" s="71"/>
      <c r="FV154" s="71"/>
      <c r="FW154" s="71"/>
      <c r="FX154" s="71"/>
      <c r="FY154" s="71"/>
      <c r="FZ154" s="71"/>
      <c r="GA154" s="71"/>
      <c r="GB154" s="71"/>
      <c r="GC154" s="71"/>
      <c r="GD154" s="71"/>
      <c r="GE154" s="71"/>
      <c r="GF154" s="71"/>
      <c r="GG154" s="71"/>
      <c r="GH154" s="71"/>
      <c r="GI154" s="71"/>
      <c r="GJ154" s="71"/>
      <c r="GK154" s="71"/>
      <c r="GL154" s="71"/>
      <c r="GM154" s="71"/>
      <c r="GN154" s="71"/>
      <c r="GO154" s="71"/>
      <c r="GP154" s="71"/>
      <c r="GQ154" s="71"/>
      <c r="GR154" s="71"/>
      <c r="GS154" s="71"/>
      <c r="GT154" s="71"/>
      <c r="GU154" s="71"/>
      <c r="GV154" s="71"/>
      <c r="GW154" s="71"/>
      <c r="GX154" s="71"/>
      <c r="GY154" s="71"/>
      <c r="GZ154" s="71"/>
      <c r="HA154" s="71"/>
      <c r="HB154" s="71"/>
      <c r="HC154" s="71"/>
      <c r="HD154" s="71"/>
      <c r="HE154" s="71"/>
      <c r="HF154" s="71"/>
      <c r="HG154" s="71"/>
      <c r="HH154" s="71"/>
      <c r="HI154" s="71"/>
      <c r="HJ154" s="71"/>
      <c r="HK154" s="71"/>
      <c r="HL154" s="71"/>
    </row>
    <row r="155" spans="1:220" ht="6" customHeight="1">
      <c r="A155" s="585"/>
      <c r="B155" s="586"/>
      <c r="C155" s="586"/>
      <c r="D155" s="586"/>
      <c r="E155" s="586"/>
      <c r="F155" s="586"/>
      <c r="G155" s="587"/>
      <c r="H155" s="419"/>
      <c r="I155" s="420"/>
      <c r="J155" s="420"/>
      <c r="K155" s="420"/>
      <c r="L155" s="420"/>
      <c r="M155" s="421"/>
      <c r="N155" s="425"/>
      <c r="O155" s="426"/>
      <c r="P155" s="426"/>
      <c r="Q155" s="427"/>
      <c r="R155" s="425"/>
      <c r="S155" s="426"/>
      <c r="T155" s="427"/>
      <c r="U155" s="451"/>
      <c r="V155" s="452"/>
      <c r="W155" s="452"/>
      <c r="X155" s="453"/>
      <c r="Y155" s="425"/>
      <c r="Z155" s="426"/>
      <c r="AA155" s="426"/>
      <c r="AB155" s="427"/>
      <c r="AC155" s="425"/>
      <c r="AD155" s="426"/>
      <c r="AE155" s="426"/>
      <c r="AF155" s="426"/>
      <c r="AG155" s="426"/>
      <c r="AH155" s="426"/>
      <c r="AI155" s="427"/>
      <c r="AJ155" s="419"/>
      <c r="AK155" s="420"/>
      <c r="AL155" s="420"/>
      <c r="AM155" s="420"/>
      <c r="AN155" s="487"/>
      <c r="AO155" s="71"/>
      <c r="AP155" s="71"/>
      <c r="AQ155" s="71"/>
      <c r="AR155" s="71"/>
      <c r="AS155" s="585"/>
      <c r="AT155" s="586"/>
      <c r="AU155" s="586"/>
      <c r="AV155" s="586"/>
      <c r="AW155" s="586"/>
      <c r="AX155" s="586"/>
      <c r="AY155" s="587"/>
      <c r="AZ155" s="419"/>
      <c r="BA155" s="420"/>
      <c r="BB155" s="420"/>
      <c r="BC155" s="420"/>
      <c r="BD155" s="420"/>
      <c r="BE155" s="421"/>
      <c r="BF155" s="425"/>
      <c r="BG155" s="426"/>
      <c r="BH155" s="426"/>
      <c r="BI155" s="427"/>
      <c r="BJ155" s="425"/>
      <c r="BK155" s="426"/>
      <c r="BL155" s="427"/>
      <c r="BM155" s="451"/>
      <c r="BN155" s="452"/>
      <c r="BO155" s="452"/>
      <c r="BP155" s="453"/>
      <c r="BQ155" s="425"/>
      <c r="BR155" s="426"/>
      <c r="BS155" s="426"/>
      <c r="BT155" s="427"/>
      <c r="BU155" s="425"/>
      <c r="BV155" s="426"/>
      <c r="BW155" s="426"/>
      <c r="BX155" s="426"/>
      <c r="BY155" s="426"/>
      <c r="BZ155" s="426"/>
      <c r="CA155" s="427"/>
      <c r="CB155" s="419"/>
      <c r="CC155" s="420"/>
      <c r="CD155" s="420"/>
      <c r="CE155" s="420"/>
      <c r="CF155" s="487"/>
      <c r="CG155" s="71"/>
      <c r="CH155" s="71"/>
      <c r="CI155" s="71"/>
      <c r="CJ155" s="71"/>
      <c r="CK155" s="585"/>
      <c r="CL155" s="586"/>
      <c r="CM155" s="586"/>
      <c r="CN155" s="586"/>
      <c r="CO155" s="586"/>
      <c r="CP155" s="586"/>
      <c r="CQ155" s="587"/>
      <c r="CR155" s="419"/>
      <c r="CS155" s="420"/>
      <c r="CT155" s="420"/>
      <c r="CU155" s="420"/>
      <c r="CV155" s="420"/>
      <c r="CW155" s="421"/>
      <c r="CX155" s="425"/>
      <c r="CY155" s="426"/>
      <c r="CZ155" s="426"/>
      <c r="DA155" s="427"/>
      <c r="DB155" s="425"/>
      <c r="DC155" s="426"/>
      <c r="DD155" s="427"/>
      <c r="DE155" s="451"/>
      <c r="DF155" s="452"/>
      <c r="DG155" s="452"/>
      <c r="DH155" s="453"/>
      <c r="DI155" s="425"/>
      <c r="DJ155" s="426"/>
      <c r="DK155" s="426"/>
      <c r="DL155" s="427"/>
      <c r="DM155" s="425"/>
      <c r="DN155" s="426"/>
      <c r="DO155" s="426"/>
      <c r="DP155" s="426"/>
      <c r="DQ155" s="426"/>
      <c r="DR155" s="426"/>
      <c r="DS155" s="427"/>
      <c r="DT155" s="419"/>
      <c r="DU155" s="420"/>
      <c r="DV155" s="420"/>
      <c r="DW155" s="420"/>
      <c r="DX155" s="487"/>
      <c r="DY155" s="71"/>
      <c r="DZ155" s="71"/>
      <c r="EA155" s="71"/>
      <c r="EB155" s="71"/>
      <c r="EC155" s="71"/>
      <c r="ED155" s="71"/>
      <c r="EE155" s="71"/>
      <c r="EF155" s="71"/>
      <c r="EG155" s="71"/>
      <c r="EH155" s="71"/>
      <c r="EI155" s="71"/>
      <c r="EJ155" s="71"/>
      <c r="EK155" s="71"/>
      <c r="EL155" s="71"/>
      <c r="EM155" s="71"/>
      <c r="EN155" s="71"/>
      <c r="EO155" s="71"/>
      <c r="EP155" s="71"/>
      <c r="EQ155" s="71"/>
      <c r="ER155" s="71"/>
      <c r="ES155" s="71"/>
      <c r="ET155" s="71"/>
      <c r="EU155" s="71"/>
      <c r="EV155" s="71"/>
      <c r="EW155" s="71"/>
      <c r="EX155" s="71"/>
      <c r="EY155" s="71"/>
      <c r="EZ155" s="71"/>
      <c r="FA155" s="71"/>
      <c r="FB155" s="71"/>
      <c r="FC155" s="71"/>
      <c r="FD155" s="71"/>
      <c r="FE155" s="71"/>
      <c r="FF155" s="71"/>
      <c r="FG155" s="71"/>
      <c r="FH155" s="71"/>
      <c r="FI155" s="71"/>
      <c r="FJ155" s="71"/>
      <c r="FK155" s="71"/>
      <c r="FL155" s="71"/>
      <c r="FM155" s="71"/>
      <c r="FN155" s="71"/>
      <c r="FO155" s="71"/>
      <c r="FP155" s="71"/>
      <c r="FQ155" s="71"/>
      <c r="FR155" s="71"/>
      <c r="FS155" s="71"/>
      <c r="FT155" s="71"/>
      <c r="FU155" s="71"/>
      <c r="FV155" s="71"/>
      <c r="FW155" s="71"/>
      <c r="FX155" s="71"/>
      <c r="FY155" s="71"/>
      <c r="FZ155" s="71"/>
      <c r="GA155" s="71"/>
      <c r="GB155" s="71"/>
      <c r="GC155" s="71"/>
      <c r="GD155" s="71"/>
      <c r="GE155" s="71"/>
      <c r="GF155" s="71"/>
      <c r="GG155" s="71"/>
      <c r="GH155" s="71"/>
      <c r="GI155" s="71"/>
      <c r="GJ155" s="71"/>
      <c r="GK155" s="71"/>
      <c r="GL155" s="71"/>
      <c r="GM155" s="71"/>
      <c r="GN155" s="71"/>
      <c r="GO155" s="71"/>
      <c r="GP155" s="71"/>
      <c r="GQ155" s="71"/>
      <c r="GR155" s="71"/>
      <c r="GS155" s="71"/>
      <c r="GT155" s="71"/>
      <c r="GU155" s="71"/>
      <c r="GV155" s="71"/>
      <c r="GW155" s="71"/>
      <c r="GX155" s="71"/>
      <c r="GY155" s="71"/>
      <c r="GZ155" s="71"/>
      <c r="HA155" s="71"/>
      <c r="HB155" s="71"/>
      <c r="HC155" s="71"/>
      <c r="HD155" s="71"/>
      <c r="HE155" s="71"/>
      <c r="HF155" s="71"/>
      <c r="HG155" s="71"/>
      <c r="HH155" s="71"/>
      <c r="HI155" s="71"/>
      <c r="HJ155" s="71"/>
      <c r="HK155" s="71"/>
      <c r="HL155" s="71"/>
    </row>
    <row r="156" spans="1:220" ht="6" customHeight="1">
      <c r="A156" s="588"/>
      <c r="B156" s="589"/>
      <c r="C156" s="589"/>
      <c r="D156" s="589"/>
      <c r="E156" s="589"/>
      <c r="F156" s="589"/>
      <c r="G156" s="590"/>
      <c r="H156" s="416"/>
      <c r="I156" s="417"/>
      <c r="J156" s="417"/>
      <c r="K156" s="417"/>
      <c r="L156" s="417"/>
      <c r="M156" s="418"/>
      <c r="N156" s="422"/>
      <c r="O156" s="423"/>
      <c r="P156" s="423"/>
      <c r="Q156" s="424"/>
      <c r="R156" s="422"/>
      <c r="S156" s="423"/>
      <c r="T156" s="424"/>
      <c r="U156" s="448"/>
      <c r="V156" s="449"/>
      <c r="W156" s="449"/>
      <c r="X156" s="450"/>
      <c r="Y156" s="422"/>
      <c r="Z156" s="423"/>
      <c r="AA156" s="423"/>
      <c r="AB156" s="424"/>
      <c r="AC156" s="422"/>
      <c r="AD156" s="423"/>
      <c r="AE156" s="423"/>
      <c r="AF156" s="423"/>
      <c r="AG156" s="423"/>
      <c r="AH156" s="423"/>
      <c r="AI156" s="424"/>
      <c r="AJ156" s="416"/>
      <c r="AK156" s="417"/>
      <c r="AL156" s="417"/>
      <c r="AM156" s="417"/>
      <c r="AN156" s="486"/>
      <c r="AO156" s="71"/>
      <c r="AP156" s="71"/>
      <c r="AQ156" s="71"/>
      <c r="AR156" s="71"/>
      <c r="AS156" s="588"/>
      <c r="AT156" s="589"/>
      <c r="AU156" s="589"/>
      <c r="AV156" s="589"/>
      <c r="AW156" s="589"/>
      <c r="AX156" s="589"/>
      <c r="AY156" s="590"/>
      <c r="AZ156" s="416"/>
      <c r="BA156" s="417"/>
      <c r="BB156" s="417"/>
      <c r="BC156" s="417"/>
      <c r="BD156" s="417"/>
      <c r="BE156" s="418"/>
      <c r="BF156" s="422"/>
      <c r="BG156" s="423"/>
      <c r="BH156" s="423"/>
      <c r="BI156" s="424"/>
      <c r="BJ156" s="422"/>
      <c r="BK156" s="423"/>
      <c r="BL156" s="424"/>
      <c r="BM156" s="448"/>
      <c r="BN156" s="449"/>
      <c r="BO156" s="449"/>
      <c r="BP156" s="450"/>
      <c r="BQ156" s="422"/>
      <c r="BR156" s="423"/>
      <c r="BS156" s="423"/>
      <c r="BT156" s="424"/>
      <c r="BU156" s="422"/>
      <c r="BV156" s="423"/>
      <c r="BW156" s="423"/>
      <c r="BX156" s="423"/>
      <c r="BY156" s="423"/>
      <c r="BZ156" s="423"/>
      <c r="CA156" s="424"/>
      <c r="CB156" s="416"/>
      <c r="CC156" s="417"/>
      <c r="CD156" s="417"/>
      <c r="CE156" s="417"/>
      <c r="CF156" s="486"/>
      <c r="CG156" s="71"/>
      <c r="CH156" s="71"/>
      <c r="CI156" s="71"/>
      <c r="CJ156" s="71"/>
      <c r="CK156" s="588"/>
      <c r="CL156" s="589"/>
      <c r="CM156" s="589"/>
      <c r="CN156" s="589"/>
      <c r="CO156" s="589"/>
      <c r="CP156" s="589"/>
      <c r="CQ156" s="590"/>
      <c r="CR156" s="416"/>
      <c r="CS156" s="417"/>
      <c r="CT156" s="417"/>
      <c r="CU156" s="417"/>
      <c r="CV156" s="417"/>
      <c r="CW156" s="418"/>
      <c r="CX156" s="422"/>
      <c r="CY156" s="423"/>
      <c r="CZ156" s="423"/>
      <c r="DA156" s="424"/>
      <c r="DB156" s="422"/>
      <c r="DC156" s="423"/>
      <c r="DD156" s="424"/>
      <c r="DE156" s="448"/>
      <c r="DF156" s="449"/>
      <c r="DG156" s="449"/>
      <c r="DH156" s="450"/>
      <c r="DI156" s="422"/>
      <c r="DJ156" s="423"/>
      <c r="DK156" s="423"/>
      <c r="DL156" s="424"/>
      <c r="DM156" s="422"/>
      <c r="DN156" s="423"/>
      <c r="DO156" s="423"/>
      <c r="DP156" s="423"/>
      <c r="DQ156" s="423"/>
      <c r="DR156" s="423"/>
      <c r="DS156" s="424"/>
      <c r="DT156" s="416"/>
      <c r="DU156" s="417"/>
      <c r="DV156" s="417"/>
      <c r="DW156" s="417"/>
      <c r="DX156" s="486"/>
      <c r="DY156" s="71"/>
      <c r="DZ156" s="71"/>
      <c r="EA156" s="71"/>
      <c r="EB156" s="71"/>
      <c r="EC156" s="71"/>
      <c r="ED156" s="71"/>
      <c r="EE156" s="71"/>
      <c r="EF156" s="71"/>
      <c r="EG156" s="71"/>
      <c r="EH156" s="71"/>
      <c r="EI156" s="71"/>
      <c r="EJ156" s="71"/>
      <c r="EK156" s="71"/>
      <c r="EL156" s="71"/>
      <c r="EM156" s="71"/>
      <c r="EN156" s="71"/>
      <c r="EO156" s="71"/>
      <c r="EP156" s="71"/>
      <c r="EQ156" s="71"/>
      <c r="ER156" s="71"/>
      <c r="ES156" s="71"/>
      <c r="ET156" s="71"/>
      <c r="EU156" s="71"/>
      <c r="EV156" s="71"/>
      <c r="EW156" s="71"/>
      <c r="EX156" s="71"/>
      <c r="EY156" s="71"/>
      <c r="EZ156" s="71"/>
      <c r="FA156" s="71"/>
      <c r="FB156" s="71"/>
      <c r="FC156" s="71"/>
      <c r="FD156" s="71"/>
      <c r="FE156" s="71"/>
      <c r="FF156" s="71"/>
      <c r="FG156" s="71"/>
      <c r="FH156" s="71"/>
      <c r="FI156" s="71"/>
      <c r="FJ156" s="71"/>
      <c r="FK156" s="71"/>
      <c r="FL156" s="71"/>
      <c r="FM156" s="71"/>
      <c r="FN156" s="71"/>
      <c r="FO156" s="71"/>
      <c r="FP156" s="71"/>
      <c r="FQ156" s="71"/>
      <c r="FR156" s="71"/>
      <c r="FS156" s="71"/>
      <c r="FT156" s="71"/>
      <c r="FU156" s="71"/>
      <c r="FV156" s="71"/>
      <c r="FW156" s="71"/>
      <c r="FX156" s="71"/>
      <c r="FY156" s="71"/>
      <c r="FZ156" s="71"/>
      <c r="GA156" s="71"/>
      <c r="GB156" s="71"/>
      <c r="GC156" s="71"/>
      <c r="GD156" s="71"/>
      <c r="GE156" s="71"/>
      <c r="GF156" s="71"/>
      <c r="GG156" s="71"/>
      <c r="GH156" s="71"/>
      <c r="GI156" s="71"/>
      <c r="GJ156" s="71"/>
      <c r="GK156" s="71"/>
      <c r="GL156" s="71"/>
      <c r="GM156" s="71"/>
      <c r="GN156" s="71"/>
      <c r="GO156" s="71"/>
      <c r="GP156" s="71"/>
      <c r="GQ156" s="71"/>
      <c r="GR156" s="71"/>
      <c r="GS156" s="71"/>
      <c r="GT156" s="71"/>
      <c r="GU156" s="71"/>
      <c r="GV156" s="71"/>
      <c r="GW156" s="71"/>
      <c r="GX156" s="71"/>
      <c r="GY156" s="71"/>
      <c r="GZ156" s="71"/>
      <c r="HA156" s="71"/>
      <c r="HB156" s="71"/>
      <c r="HC156" s="71"/>
      <c r="HD156" s="71"/>
      <c r="HE156" s="71"/>
      <c r="HF156" s="71"/>
      <c r="HG156" s="71"/>
      <c r="HH156" s="71"/>
      <c r="HI156" s="71"/>
      <c r="HJ156" s="71"/>
      <c r="HK156" s="71"/>
      <c r="HL156" s="71"/>
    </row>
    <row r="157" spans="1:220" ht="6" customHeight="1">
      <c r="A157" s="591"/>
      <c r="B157" s="592"/>
      <c r="C157" s="592"/>
      <c r="D157" s="592"/>
      <c r="E157" s="592"/>
      <c r="F157" s="592"/>
      <c r="G157" s="593"/>
      <c r="H157" s="419"/>
      <c r="I157" s="420"/>
      <c r="J157" s="420"/>
      <c r="K157" s="420"/>
      <c r="L157" s="420"/>
      <c r="M157" s="421"/>
      <c r="N157" s="425"/>
      <c r="O157" s="426"/>
      <c r="P157" s="426"/>
      <c r="Q157" s="427"/>
      <c r="R157" s="425"/>
      <c r="S157" s="426"/>
      <c r="T157" s="427"/>
      <c r="U157" s="451"/>
      <c r="V157" s="452"/>
      <c r="W157" s="452"/>
      <c r="X157" s="453"/>
      <c r="Y157" s="425"/>
      <c r="Z157" s="426"/>
      <c r="AA157" s="426"/>
      <c r="AB157" s="427"/>
      <c r="AC157" s="425"/>
      <c r="AD157" s="426"/>
      <c r="AE157" s="426"/>
      <c r="AF157" s="426"/>
      <c r="AG157" s="426"/>
      <c r="AH157" s="426"/>
      <c r="AI157" s="427"/>
      <c r="AJ157" s="419"/>
      <c r="AK157" s="420"/>
      <c r="AL157" s="420"/>
      <c r="AM157" s="420"/>
      <c r="AN157" s="487"/>
      <c r="AO157" s="71"/>
      <c r="AP157" s="71"/>
      <c r="AQ157" s="71"/>
      <c r="AR157" s="71"/>
      <c r="AS157" s="591"/>
      <c r="AT157" s="592"/>
      <c r="AU157" s="592"/>
      <c r="AV157" s="592"/>
      <c r="AW157" s="592"/>
      <c r="AX157" s="592"/>
      <c r="AY157" s="593"/>
      <c r="AZ157" s="419"/>
      <c r="BA157" s="420"/>
      <c r="BB157" s="420"/>
      <c r="BC157" s="420"/>
      <c r="BD157" s="420"/>
      <c r="BE157" s="421"/>
      <c r="BF157" s="425"/>
      <c r="BG157" s="426"/>
      <c r="BH157" s="426"/>
      <c r="BI157" s="427"/>
      <c r="BJ157" s="425"/>
      <c r="BK157" s="426"/>
      <c r="BL157" s="427"/>
      <c r="BM157" s="451"/>
      <c r="BN157" s="452"/>
      <c r="BO157" s="452"/>
      <c r="BP157" s="453"/>
      <c r="BQ157" s="425"/>
      <c r="BR157" s="426"/>
      <c r="BS157" s="426"/>
      <c r="BT157" s="427"/>
      <c r="BU157" s="425"/>
      <c r="BV157" s="426"/>
      <c r="BW157" s="426"/>
      <c r="BX157" s="426"/>
      <c r="BY157" s="426"/>
      <c r="BZ157" s="426"/>
      <c r="CA157" s="427"/>
      <c r="CB157" s="419"/>
      <c r="CC157" s="420"/>
      <c r="CD157" s="420"/>
      <c r="CE157" s="420"/>
      <c r="CF157" s="487"/>
      <c r="CG157" s="71"/>
      <c r="CH157" s="71"/>
      <c r="CI157" s="71"/>
      <c r="CJ157" s="71"/>
      <c r="CK157" s="591"/>
      <c r="CL157" s="592"/>
      <c r="CM157" s="592"/>
      <c r="CN157" s="592"/>
      <c r="CO157" s="592"/>
      <c r="CP157" s="592"/>
      <c r="CQ157" s="593"/>
      <c r="CR157" s="419"/>
      <c r="CS157" s="420"/>
      <c r="CT157" s="420"/>
      <c r="CU157" s="420"/>
      <c r="CV157" s="420"/>
      <c r="CW157" s="421"/>
      <c r="CX157" s="425"/>
      <c r="CY157" s="426"/>
      <c r="CZ157" s="426"/>
      <c r="DA157" s="427"/>
      <c r="DB157" s="425"/>
      <c r="DC157" s="426"/>
      <c r="DD157" s="427"/>
      <c r="DE157" s="451"/>
      <c r="DF157" s="452"/>
      <c r="DG157" s="452"/>
      <c r="DH157" s="453"/>
      <c r="DI157" s="425"/>
      <c r="DJ157" s="426"/>
      <c r="DK157" s="426"/>
      <c r="DL157" s="427"/>
      <c r="DM157" s="425"/>
      <c r="DN157" s="426"/>
      <c r="DO157" s="426"/>
      <c r="DP157" s="426"/>
      <c r="DQ157" s="426"/>
      <c r="DR157" s="426"/>
      <c r="DS157" s="427"/>
      <c r="DT157" s="419"/>
      <c r="DU157" s="420"/>
      <c r="DV157" s="420"/>
      <c r="DW157" s="420"/>
      <c r="DX157" s="487"/>
      <c r="DY157" s="71"/>
      <c r="DZ157" s="71"/>
      <c r="EA157" s="71"/>
      <c r="EB157" s="71"/>
      <c r="EC157" s="71"/>
      <c r="ED157" s="71"/>
      <c r="EE157" s="71"/>
      <c r="EF157" s="71"/>
      <c r="EG157" s="71"/>
      <c r="EH157" s="71"/>
      <c r="EI157" s="71"/>
      <c r="EJ157" s="71"/>
      <c r="EK157" s="71"/>
      <c r="EL157" s="71"/>
      <c r="EM157" s="71"/>
      <c r="EN157" s="71"/>
      <c r="EO157" s="71"/>
      <c r="EP157" s="71"/>
      <c r="EQ157" s="71"/>
      <c r="ER157" s="71"/>
      <c r="ES157" s="71"/>
      <c r="ET157" s="71"/>
      <c r="EU157" s="71"/>
      <c r="EV157" s="71"/>
      <c r="EW157" s="71"/>
      <c r="EX157" s="71"/>
      <c r="EY157" s="71"/>
      <c r="EZ157" s="71"/>
      <c r="FA157" s="71"/>
      <c r="FB157" s="71"/>
      <c r="FC157" s="71"/>
      <c r="FD157" s="71"/>
      <c r="FE157" s="71"/>
      <c r="FF157" s="71"/>
      <c r="FG157" s="71"/>
      <c r="FH157" s="71"/>
      <c r="FI157" s="71"/>
      <c r="FJ157" s="71"/>
      <c r="FK157" s="71"/>
      <c r="FL157" s="71"/>
      <c r="FM157" s="71"/>
      <c r="FN157" s="71"/>
      <c r="FO157" s="71"/>
      <c r="FP157" s="71"/>
      <c r="FQ157" s="71"/>
      <c r="FR157" s="71"/>
      <c r="FS157" s="71"/>
      <c r="FT157" s="71"/>
      <c r="FU157" s="71"/>
      <c r="FV157" s="71"/>
      <c r="FW157" s="71"/>
      <c r="FX157" s="71"/>
      <c r="FY157" s="71"/>
      <c r="FZ157" s="71"/>
      <c r="GA157" s="71"/>
      <c r="GB157" s="71"/>
      <c r="GC157" s="71"/>
      <c r="GD157" s="71"/>
      <c r="GE157" s="71"/>
      <c r="GF157" s="71"/>
      <c r="GG157" s="71"/>
      <c r="GH157" s="71"/>
      <c r="GI157" s="71"/>
      <c r="GJ157" s="71"/>
      <c r="GK157" s="71"/>
      <c r="GL157" s="71"/>
      <c r="GM157" s="71"/>
      <c r="GN157" s="71"/>
      <c r="GO157" s="71"/>
      <c r="GP157" s="71"/>
      <c r="GQ157" s="71"/>
      <c r="GR157" s="71"/>
      <c r="GS157" s="71"/>
      <c r="GT157" s="71"/>
      <c r="GU157" s="71"/>
      <c r="GV157" s="71"/>
      <c r="GW157" s="71"/>
      <c r="GX157" s="71"/>
      <c r="GY157" s="71"/>
      <c r="GZ157" s="71"/>
      <c r="HA157" s="71"/>
      <c r="HB157" s="71"/>
      <c r="HC157" s="71"/>
      <c r="HD157" s="71"/>
      <c r="HE157" s="71"/>
      <c r="HF157" s="71"/>
      <c r="HG157" s="71"/>
      <c r="HH157" s="71"/>
      <c r="HI157" s="71"/>
      <c r="HJ157" s="71"/>
      <c r="HK157" s="71"/>
      <c r="HL157" s="71"/>
    </row>
    <row r="158" spans="1:220" ht="6" customHeight="1">
      <c r="A158" s="534"/>
      <c r="B158" s="535"/>
      <c r="C158" s="535"/>
      <c r="D158" s="535"/>
      <c r="E158" s="535"/>
      <c r="F158" s="535"/>
      <c r="G158" s="536"/>
      <c r="H158" s="416"/>
      <c r="I158" s="417"/>
      <c r="J158" s="417"/>
      <c r="K158" s="417"/>
      <c r="L158" s="417"/>
      <c r="M158" s="418"/>
      <c r="N158" s="422"/>
      <c r="O158" s="423"/>
      <c r="P158" s="423"/>
      <c r="Q158" s="424"/>
      <c r="R158" s="422"/>
      <c r="S158" s="423"/>
      <c r="T158" s="424"/>
      <c r="U158" s="448"/>
      <c r="V158" s="449"/>
      <c r="W158" s="449"/>
      <c r="X158" s="450"/>
      <c r="Y158" s="422"/>
      <c r="Z158" s="423"/>
      <c r="AA158" s="423"/>
      <c r="AB158" s="424"/>
      <c r="AC158" s="422"/>
      <c r="AD158" s="423"/>
      <c r="AE158" s="423"/>
      <c r="AF158" s="423"/>
      <c r="AG158" s="423"/>
      <c r="AH158" s="423"/>
      <c r="AI158" s="424"/>
      <c r="AJ158" s="416"/>
      <c r="AK158" s="417"/>
      <c r="AL158" s="417"/>
      <c r="AM158" s="417"/>
      <c r="AN158" s="486"/>
      <c r="AO158" s="71"/>
      <c r="AP158" s="71"/>
      <c r="AQ158" s="71"/>
      <c r="AR158" s="71"/>
      <c r="AS158" s="534"/>
      <c r="AT158" s="535"/>
      <c r="AU158" s="535"/>
      <c r="AV158" s="535"/>
      <c r="AW158" s="535"/>
      <c r="AX158" s="535"/>
      <c r="AY158" s="536"/>
      <c r="AZ158" s="416"/>
      <c r="BA158" s="417"/>
      <c r="BB158" s="417"/>
      <c r="BC158" s="417"/>
      <c r="BD158" s="417"/>
      <c r="BE158" s="418"/>
      <c r="BF158" s="422"/>
      <c r="BG158" s="423"/>
      <c r="BH158" s="423"/>
      <c r="BI158" s="424"/>
      <c r="BJ158" s="422"/>
      <c r="BK158" s="423"/>
      <c r="BL158" s="424"/>
      <c r="BM158" s="448"/>
      <c r="BN158" s="449"/>
      <c r="BO158" s="449"/>
      <c r="BP158" s="450"/>
      <c r="BQ158" s="422"/>
      <c r="BR158" s="423"/>
      <c r="BS158" s="423"/>
      <c r="BT158" s="424"/>
      <c r="BU158" s="422"/>
      <c r="BV158" s="423"/>
      <c r="BW158" s="423"/>
      <c r="BX158" s="423"/>
      <c r="BY158" s="423"/>
      <c r="BZ158" s="423"/>
      <c r="CA158" s="424"/>
      <c r="CB158" s="416"/>
      <c r="CC158" s="417"/>
      <c r="CD158" s="417"/>
      <c r="CE158" s="417"/>
      <c r="CF158" s="486"/>
      <c r="CG158" s="71"/>
      <c r="CH158" s="71"/>
      <c r="CI158" s="71"/>
      <c r="CJ158" s="71"/>
      <c r="CK158" s="534"/>
      <c r="CL158" s="535"/>
      <c r="CM158" s="535"/>
      <c r="CN158" s="535"/>
      <c r="CO158" s="535"/>
      <c r="CP158" s="535"/>
      <c r="CQ158" s="536"/>
      <c r="CR158" s="416"/>
      <c r="CS158" s="417"/>
      <c r="CT158" s="417"/>
      <c r="CU158" s="417"/>
      <c r="CV158" s="417"/>
      <c r="CW158" s="418"/>
      <c r="CX158" s="422"/>
      <c r="CY158" s="423"/>
      <c r="CZ158" s="423"/>
      <c r="DA158" s="424"/>
      <c r="DB158" s="422"/>
      <c r="DC158" s="423"/>
      <c r="DD158" s="424"/>
      <c r="DE158" s="448"/>
      <c r="DF158" s="449"/>
      <c r="DG158" s="449"/>
      <c r="DH158" s="450"/>
      <c r="DI158" s="422"/>
      <c r="DJ158" s="423"/>
      <c r="DK158" s="423"/>
      <c r="DL158" s="424"/>
      <c r="DM158" s="422"/>
      <c r="DN158" s="423"/>
      <c r="DO158" s="423"/>
      <c r="DP158" s="423"/>
      <c r="DQ158" s="423"/>
      <c r="DR158" s="423"/>
      <c r="DS158" s="424"/>
      <c r="DT158" s="416"/>
      <c r="DU158" s="417"/>
      <c r="DV158" s="417"/>
      <c r="DW158" s="417"/>
      <c r="DX158" s="486"/>
      <c r="DY158" s="71"/>
      <c r="DZ158" s="71"/>
      <c r="EA158" s="71"/>
      <c r="EB158" s="71"/>
      <c r="EC158" s="71"/>
      <c r="ED158" s="71"/>
      <c r="EE158" s="71"/>
      <c r="EF158" s="71"/>
      <c r="EG158" s="71"/>
      <c r="EH158" s="71"/>
      <c r="EI158" s="71"/>
      <c r="EJ158" s="71"/>
      <c r="EK158" s="71"/>
      <c r="EL158" s="71"/>
      <c r="EM158" s="71"/>
      <c r="EN158" s="71"/>
      <c r="EO158" s="71"/>
      <c r="EP158" s="71"/>
      <c r="EQ158" s="71"/>
      <c r="ER158" s="71"/>
      <c r="ES158" s="71"/>
      <c r="ET158" s="71"/>
      <c r="EU158" s="71"/>
      <c r="EV158" s="71"/>
      <c r="EW158" s="71"/>
      <c r="EX158" s="71"/>
      <c r="EY158" s="71"/>
      <c r="EZ158" s="71"/>
      <c r="FA158" s="71"/>
      <c r="FB158" s="71"/>
      <c r="FC158" s="71"/>
      <c r="FD158" s="71"/>
      <c r="FE158" s="71"/>
      <c r="FF158" s="71"/>
      <c r="FG158" s="71"/>
      <c r="FH158" s="71"/>
      <c r="FI158" s="71"/>
      <c r="FJ158" s="71"/>
      <c r="FK158" s="71"/>
      <c r="FL158" s="71"/>
      <c r="FM158" s="71"/>
      <c r="FN158" s="71"/>
      <c r="FO158" s="71"/>
      <c r="FP158" s="71"/>
      <c r="FQ158" s="71"/>
      <c r="FR158" s="71"/>
      <c r="FS158" s="71"/>
      <c r="FT158" s="71"/>
      <c r="FU158" s="71"/>
      <c r="FV158" s="71"/>
      <c r="FW158" s="71"/>
      <c r="FX158" s="71"/>
      <c r="FY158" s="71"/>
      <c r="FZ158" s="71"/>
      <c r="GA158" s="71"/>
      <c r="GB158" s="71"/>
      <c r="GC158" s="71"/>
      <c r="GD158" s="71"/>
      <c r="GE158" s="71"/>
      <c r="GF158" s="71"/>
      <c r="GG158" s="71"/>
      <c r="GH158" s="71"/>
      <c r="GI158" s="71"/>
      <c r="GJ158" s="71"/>
      <c r="GK158" s="71"/>
      <c r="GL158" s="71"/>
      <c r="GM158" s="71"/>
      <c r="GN158" s="71"/>
      <c r="GO158" s="71"/>
      <c r="GP158" s="71"/>
      <c r="GQ158" s="71"/>
      <c r="GR158" s="71"/>
      <c r="GS158" s="71"/>
      <c r="GT158" s="71"/>
      <c r="GU158" s="71"/>
      <c r="GV158" s="71"/>
      <c r="GW158" s="71"/>
      <c r="GX158" s="71"/>
      <c r="GY158" s="71"/>
      <c r="GZ158" s="71"/>
      <c r="HA158" s="71"/>
      <c r="HB158" s="71"/>
      <c r="HC158" s="71"/>
      <c r="HD158" s="71"/>
      <c r="HE158" s="71"/>
      <c r="HF158" s="71"/>
      <c r="HG158" s="71"/>
      <c r="HH158" s="71"/>
      <c r="HI158" s="71"/>
      <c r="HJ158" s="71"/>
      <c r="HK158" s="71"/>
      <c r="HL158" s="71"/>
    </row>
    <row r="159" spans="1:220" ht="6" customHeight="1">
      <c r="A159" s="537"/>
      <c r="B159" s="538"/>
      <c r="C159" s="538"/>
      <c r="D159" s="538"/>
      <c r="E159" s="538"/>
      <c r="F159" s="538"/>
      <c r="G159" s="539"/>
      <c r="H159" s="419"/>
      <c r="I159" s="420"/>
      <c r="J159" s="420"/>
      <c r="K159" s="420"/>
      <c r="L159" s="420"/>
      <c r="M159" s="421"/>
      <c r="N159" s="425"/>
      <c r="O159" s="426"/>
      <c r="P159" s="426"/>
      <c r="Q159" s="427"/>
      <c r="R159" s="425"/>
      <c r="S159" s="426"/>
      <c r="T159" s="427"/>
      <c r="U159" s="451"/>
      <c r="V159" s="452"/>
      <c r="W159" s="452"/>
      <c r="X159" s="453"/>
      <c r="Y159" s="425"/>
      <c r="Z159" s="426"/>
      <c r="AA159" s="426"/>
      <c r="AB159" s="427"/>
      <c r="AC159" s="425"/>
      <c r="AD159" s="426"/>
      <c r="AE159" s="426"/>
      <c r="AF159" s="426"/>
      <c r="AG159" s="426"/>
      <c r="AH159" s="426"/>
      <c r="AI159" s="427"/>
      <c r="AJ159" s="419"/>
      <c r="AK159" s="420"/>
      <c r="AL159" s="420"/>
      <c r="AM159" s="420"/>
      <c r="AN159" s="487"/>
      <c r="AO159" s="71"/>
      <c r="AP159" s="71"/>
      <c r="AQ159" s="71"/>
      <c r="AR159" s="71"/>
      <c r="AS159" s="537"/>
      <c r="AT159" s="538"/>
      <c r="AU159" s="538"/>
      <c r="AV159" s="538"/>
      <c r="AW159" s="538"/>
      <c r="AX159" s="538"/>
      <c r="AY159" s="539"/>
      <c r="AZ159" s="419"/>
      <c r="BA159" s="420"/>
      <c r="BB159" s="420"/>
      <c r="BC159" s="420"/>
      <c r="BD159" s="420"/>
      <c r="BE159" s="421"/>
      <c r="BF159" s="425"/>
      <c r="BG159" s="426"/>
      <c r="BH159" s="426"/>
      <c r="BI159" s="427"/>
      <c r="BJ159" s="425"/>
      <c r="BK159" s="426"/>
      <c r="BL159" s="427"/>
      <c r="BM159" s="451"/>
      <c r="BN159" s="452"/>
      <c r="BO159" s="452"/>
      <c r="BP159" s="453"/>
      <c r="BQ159" s="425"/>
      <c r="BR159" s="426"/>
      <c r="BS159" s="426"/>
      <c r="BT159" s="427"/>
      <c r="BU159" s="425"/>
      <c r="BV159" s="426"/>
      <c r="BW159" s="426"/>
      <c r="BX159" s="426"/>
      <c r="BY159" s="426"/>
      <c r="BZ159" s="426"/>
      <c r="CA159" s="427"/>
      <c r="CB159" s="419"/>
      <c r="CC159" s="420"/>
      <c r="CD159" s="420"/>
      <c r="CE159" s="420"/>
      <c r="CF159" s="487"/>
      <c r="CG159" s="71"/>
      <c r="CH159" s="71"/>
      <c r="CI159" s="71"/>
      <c r="CJ159" s="71"/>
      <c r="CK159" s="537"/>
      <c r="CL159" s="538"/>
      <c r="CM159" s="538"/>
      <c r="CN159" s="538"/>
      <c r="CO159" s="538"/>
      <c r="CP159" s="538"/>
      <c r="CQ159" s="539"/>
      <c r="CR159" s="419"/>
      <c r="CS159" s="420"/>
      <c r="CT159" s="420"/>
      <c r="CU159" s="420"/>
      <c r="CV159" s="420"/>
      <c r="CW159" s="421"/>
      <c r="CX159" s="425"/>
      <c r="CY159" s="426"/>
      <c r="CZ159" s="426"/>
      <c r="DA159" s="427"/>
      <c r="DB159" s="425"/>
      <c r="DC159" s="426"/>
      <c r="DD159" s="427"/>
      <c r="DE159" s="451"/>
      <c r="DF159" s="452"/>
      <c r="DG159" s="452"/>
      <c r="DH159" s="453"/>
      <c r="DI159" s="425"/>
      <c r="DJ159" s="426"/>
      <c r="DK159" s="426"/>
      <c r="DL159" s="427"/>
      <c r="DM159" s="425"/>
      <c r="DN159" s="426"/>
      <c r="DO159" s="426"/>
      <c r="DP159" s="426"/>
      <c r="DQ159" s="426"/>
      <c r="DR159" s="426"/>
      <c r="DS159" s="427"/>
      <c r="DT159" s="419"/>
      <c r="DU159" s="420"/>
      <c r="DV159" s="420"/>
      <c r="DW159" s="420"/>
      <c r="DX159" s="487"/>
      <c r="DY159" s="71"/>
      <c r="DZ159" s="71"/>
      <c r="EA159" s="71"/>
      <c r="EB159" s="71"/>
      <c r="EC159" s="71"/>
      <c r="ED159" s="71"/>
      <c r="EE159" s="71"/>
      <c r="EF159" s="71"/>
      <c r="EG159" s="71"/>
      <c r="EH159" s="71"/>
      <c r="EI159" s="71"/>
      <c r="EJ159" s="71"/>
      <c r="EK159" s="71"/>
      <c r="EL159" s="71"/>
      <c r="EM159" s="71"/>
      <c r="EN159" s="71"/>
      <c r="EO159" s="71"/>
      <c r="EP159" s="71"/>
      <c r="EQ159" s="71"/>
      <c r="ER159" s="71"/>
      <c r="ES159" s="71"/>
      <c r="ET159" s="71"/>
      <c r="EU159" s="71"/>
      <c r="EV159" s="71"/>
      <c r="EW159" s="71"/>
      <c r="EX159" s="71"/>
      <c r="EY159" s="71"/>
      <c r="EZ159" s="71"/>
      <c r="FA159" s="71"/>
      <c r="FB159" s="71"/>
      <c r="FC159" s="71"/>
      <c r="FD159" s="71"/>
      <c r="FE159" s="71"/>
      <c r="FF159" s="71"/>
      <c r="FG159" s="71"/>
      <c r="FH159" s="71"/>
      <c r="FI159" s="71"/>
      <c r="FJ159" s="71"/>
      <c r="FK159" s="71"/>
      <c r="FL159" s="71"/>
      <c r="FM159" s="71"/>
      <c r="FN159" s="71"/>
      <c r="FO159" s="71"/>
      <c r="FP159" s="71"/>
      <c r="FQ159" s="71"/>
      <c r="FR159" s="71"/>
      <c r="FS159" s="71"/>
      <c r="FT159" s="71"/>
      <c r="FU159" s="71"/>
      <c r="FV159" s="71"/>
      <c r="FW159" s="71"/>
      <c r="FX159" s="71"/>
      <c r="FY159" s="71"/>
      <c r="FZ159" s="71"/>
      <c r="GA159" s="71"/>
      <c r="GB159" s="71"/>
      <c r="GC159" s="71"/>
      <c r="GD159" s="71"/>
      <c r="GE159" s="71"/>
      <c r="GF159" s="71"/>
      <c r="GG159" s="71"/>
      <c r="GH159" s="71"/>
      <c r="GI159" s="71"/>
      <c r="GJ159" s="71"/>
      <c r="GK159" s="71"/>
      <c r="GL159" s="71"/>
      <c r="GM159" s="71"/>
      <c r="GN159" s="71"/>
      <c r="GO159" s="71"/>
      <c r="GP159" s="71"/>
      <c r="GQ159" s="71"/>
      <c r="GR159" s="71"/>
      <c r="GS159" s="71"/>
      <c r="GT159" s="71"/>
      <c r="GU159" s="71"/>
      <c r="GV159" s="71"/>
      <c r="GW159" s="71"/>
      <c r="GX159" s="71"/>
      <c r="GY159" s="71"/>
      <c r="GZ159" s="71"/>
      <c r="HA159" s="71"/>
      <c r="HB159" s="71"/>
      <c r="HC159" s="71"/>
      <c r="HD159" s="71"/>
      <c r="HE159" s="71"/>
      <c r="HF159" s="71"/>
      <c r="HG159" s="71"/>
      <c r="HH159" s="71"/>
      <c r="HI159" s="71"/>
      <c r="HJ159" s="71"/>
      <c r="HK159" s="71"/>
      <c r="HL159" s="71"/>
    </row>
    <row r="160" spans="1:220" ht="6" customHeight="1">
      <c r="A160" s="528"/>
      <c r="B160" s="529"/>
      <c r="C160" s="529"/>
      <c r="D160" s="529"/>
      <c r="E160" s="529"/>
      <c r="F160" s="529"/>
      <c r="G160" s="532"/>
      <c r="H160" s="416"/>
      <c r="I160" s="417"/>
      <c r="J160" s="417"/>
      <c r="K160" s="417"/>
      <c r="L160" s="417"/>
      <c r="M160" s="418"/>
      <c r="N160" s="422"/>
      <c r="O160" s="423"/>
      <c r="P160" s="423"/>
      <c r="Q160" s="424"/>
      <c r="R160" s="422"/>
      <c r="S160" s="423"/>
      <c r="T160" s="424"/>
      <c r="U160" s="448"/>
      <c r="V160" s="449"/>
      <c r="W160" s="449"/>
      <c r="X160" s="450"/>
      <c r="Y160" s="422"/>
      <c r="Z160" s="423"/>
      <c r="AA160" s="423"/>
      <c r="AB160" s="424"/>
      <c r="AC160" s="422"/>
      <c r="AD160" s="423"/>
      <c r="AE160" s="423"/>
      <c r="AF160" s="423"/>
      <c r="AG160" s="423"/>
      <c r="AH160" s="423"/>
      <c r="AI160" s="424"/>
      <c r="AJ160" s="416"/>
      <c r="AK160" s="417"/>
      <c r="AL160" s="417"/>
      <c r="AM160" s="417"/>
      <c r="AN160" s="486"/>
      <c r="AO160" s="71"/>
      <c r="AP160" s="71"/>
      <c r="AQ160" s="71"/>
      <c r="AR160" s="71"/>
      <c r="AS160" s="528"/>
      <c r="AT160" s="529"/>
      <c r="AU160" s="529"/>
      <c r="AV160" s="529"/>
      <c r="AW160" s="529"/>
      <c r="AX160" s="529"/>
      <c r="AY160" s="532"/>
      <c r="AZ160" s="416"/>
      <c r="BA160" s="417"/>
      <c r="BB160" s="417"/>
      <c r="BC160" s="417"/>
      <c r="BD160" s="417"/>
      <c r="BE160" s="418"/>
      <c r="BF160" s="422"/>
      <c r="BG160" s="423"/>
      <c r="BH160" s="423"/>
      <c r="BI160" s="424"/>
      <c r="BJ160" s="422"/>
      <c r="BK160" s="423"/>
      <c r="BL160" s="424"/>
      <c r="BM160" s="448"/>
      <c r="BN160" s="449"/>
      <c r="BO160" s="449"/>
      <c r="BP160" s="450"/>
      <c r="BQ160" s="422"/>
      <c r="BR160" s="423"/>
      <c r="BS160" s="423"/>
      <c r="BT160" s="424"/>
      <c r="BU160" s="422"/>
      <c r="BV160" s="423"/>
      <c r="BW160" s="423"/>
      <c r="BX160" s="423"/>
      <c r="BY160" s="423"/>
      <c r="BZ160" s="423"/>
      <c r="CA160" s="424"/>
      <c r="CB160" s="416"/>
      <c r="CC160" s="417"/>
      <c r="CD160" s="417"/>
      <c r="CE160" s="417"/>
      <c r="CF160" s="486"/>
      <c r="CG160" s="71"/>
      <c r="CH160" s="71"/>
      <c r="CI160" s="71"/>
      <c r="CJ160" s="71"/>
      <c r="CK160" s="528"/>
      <c r="CL160" s="529"/>
      <c r="CM160" s="529"/>
      <c r="CN160" s="529"/>
      <c r="CO160" s="529"/>
      <c r="CP160" s="529"/>
      <c r="CQ160" s="532"/>
      <c r="CR160" s="416"/>
      <c r="CS160" s="417"/>
      <c r="CT160" s="417"/>
      <c r="CU160" s="417"/>
      <c r="CV160" s="417"/>
      <c r="CW160" s="418"/>
      <c r="CX160" s="422"/>
      <c r="CY160" s="423"/>
      <c r="CZ160" s="423"/>
      <c r="DA160" s="424"/>
      <c r="DB160" s="422"/>
      <c r="DC160" s="423"/>
      <c r="DD160" s="424"/>
      <c r="DE160" s="448"/>
      <c r="DF160" s="449"/>
      <c r="DG160" s="449"/>
      <c r="DH160" s="450"/>
      <c r="DI160" s="422"/>
      <c r="DJ160" s="423"/>
      <c r="DK160" s="423"/>
      <c r="DL160" s="424"/>
      <c r="DM160" s="422"/>
      <c r="DN160" s="423"/>
      <c r="DO160" s="423"/>
      <c r="DP160" s="423"/>
      <c r="DQ160" s="423"/>
      <c r="DR160" s="423"/>
      <c r="DS160" s="424"/>
      <c r="DT160" s="416"/>
      <c r="DU160" s="417"/>
      <c r="DV160" s="417"/>
      <c r="DW160" s="417"/>
      <c r="DX160" s="486"/>
      <c r="DY160" s="71"/>
      <c r="DZ160" s="71"/>
      <c r="EA160" s="71"/>
      <c r="EB160" s="71"/>
      <c r="EC160" s="71"/>
      <c r="ED160" s="71"/>
      <c r="EE160" s="71"/>
      <c r="EF160" s="71"/>
      <c r="EG160" s="71"/>
      <c r="EH160" s="71"/>
      <c r="EI160" s="71"/>
      <c r="EJ160" s="71"/>
      <c r="EK160" s="71"/>
      <c r="EL160" s="71"/>
      <c r="EM160" s="71"/>
      <c r="EN160" s="71"/>
      <c r="EO160" s="71"/>
      <c r="EP160" s="71"/>
      <c r="EQ160" s="71"/>
      <c r="ER160" s="71"/>
      <c r="ES160" s="71"/>
      <c r="ET160" s="71"/>
      <c r="EU160" s="71"/>
      <c r="EV160" s="71"/>
      <c r="EW160" s="71"/>
      <c r="EX160" s="71"/>
      <c r="EY160" s="71"/>
      <c r="EZ160" s="71"/>
      <c r="FA160" s="71"/>
      <c r="FB160" s="71"/>
      <c r="FC160" s="71"/>
      <c r="FD160" s="71"/>
      <c r="FE160" s="71"/>
      <c r="FF160" s="71"/>
      <c r="FG160" s="71"/>
      <c r="FH160" s="71"/>
      <c r="FI160" s="71"/>
      <c r="FJ160" s="71"/>
      <c r="FK160" s="71"/>
      <c r="FL160" s="71"/>
      <c r="FM160" s="71"/>
      <c r="FN160" s="71"/>
      <c r="FO160" s="71"/>
      <c r="FP160" s="71"/>
      <c r="FQ160" s="71"/>
      <c r="FR160" s="71"/>
      <c r="FS160" s="71"/>
      <c r="FT160" s="71"/>
      <c r="FU160" s="71"/>
      <c r="FV160" s="71"/>
      <c r="FW160" s="71"/>
      <c r="FX160" s="71"/>
      <c r="FY160" s="71"/>
      <c r="FZ160" s="71"/>
      <c r="GA160" s="71"/>
      <c r="GB160" s="71"/>
      <c r="GC160" s="71"/>
      <c r="GD160" s="71"/>
      <c r="GE160" s="71"/>
      <c r="GF160" s="71"/>
      <c r="GG160" s="71"/>
      <c r="GH160" s="71"/>
      <c r="GI160" s="71"/>
      <c r="GJ160" s="71"/>
      <c r="GK160" s="71"/>
      <c r="GL160" s="71"/>
      <c r="GM160" s="71"/>
      <c r="GN160" s="71"/>
      <c r="GO160" s="71"/>
      <c r="GP160" s="71"/>
      <c r="GQ160" s="71"/>
      <c r="GR160" s="71"/>
      <c r="GS160" s="71"/>
      <c r="GT160" s="71"/>
      <c r="GU160" s="71"/>
      <c r="GV160" s="71"/>
      <c r="GW160" s="71"/>
      <c r="GX160" s="71"/>
      <c r="GY160" s="71"/>
      <c r="GZ160" s="71"/>
      <c r="HA160" s="71"/>
      <c r="HB160" s="71"/>
      <c r="HC160" s="71"/>
      <c r="HD160" s="71"/>
      <c r="HE160" s="71"/>
      <c r="HF160" s="71"/>
      <c r="HG160" s="71"/>
      <c r="HH160" s="71"/>
      <c r="HI160" s="71"/>
      <c r="HJ160" s="71"/>
      <c r="HK160" s="71"/>
      <c r="HL160" s="71"/>
    </row>
    <row r="161" spans="1:220" ht="6" customHeight="1">
      <c r="A161" s="530"/>
      <c r="B161" s="531"/>
      <c r="C161" s="531"/>
      <c r="D161" s="531"/>
      <c r="E161" s="531"/>
      <c r="F161" s="531"/>
      <c r="G161" s="533"/>
      <c r="H161" s="419"/>
      <c r="I161" s="420"/>
      <c r="J161" s="420"/>
      <c r="K161" s="420"/>
      <c r="L161" s="420"/>
      <c r="M161" s="421"/>
      <c r="N161" s="425"/>
      <c r="O161" s="426"/>
      <c r="P161" s="426"/>
      <c r="Q161" s="427"/>
      <c r="R161" s="425"/>
      <c r="S161" s="426"/>
      <c r="T161" s="427"/>
      <c r="U161" s="451"/>
      <c r="V161" s="452"/>
      <c r="W161" s="452"/>
      <c r="X161" s="453"/>
      <c r="Y161" s="425"/>
      <c r="Z161" s="426"/>
      <c r="AA161" s="426"/>
      <c r="AB161" s="427"/>
      <c r="AC161" s="425"/>
      <c r="AD161" s="426"/>
      <c r="AE161" s="426"/>
      <c r="AF161" s="426"/>
      <c r="AG161" s="426"/>
      <c r="AH161" s="426"/>
      <c r="AI161" s="427"/>
      <c r="AJ161" s="419"/>
      <c r="AK161" s="420"/>
      <c r="AL161" s="420"/>
      <c r="AM161" s="420"/>
      <c r="AN161" s="487"/>
      <c r="AO161" s="71"/>
      <c r="AP161" s="71"/>
      <c r="AQ161" s="71"/>
      <c r="AR161" s="71"/>
      <c r="AS161" s="530"/>
      <c r="AT161" s="531"/>
      <c r="AU161" s="531"/>
      <c r="AV161" s="531"/>
      <c r="AW161" s="531"/>
      <c r="AX161" s="531"/>
      <c r="AY161" s="533"/>
      <c r="AZ161" s="419"/>
      <c r="BA161" s="420"/>
      <c r="BB161" s="420"/>
      <c r="BC161" s="420"/>
      <c r="BD161" s="420"/>
      <c r="BE161" s="421"/>
      <c r="BF161" s="425"/>
      <c r="BG161" s="426"/>
      <c r="BH161" s="426"/>
      <c r="BI161" s="427"/>
      <c r="BJ161" s="425"/>
      <c r="BK161" s="426"/>
      <c r="BL161" s="427"/>
      <c r="BM161" s="451"/>
      <c r="BN161" s="452"/>
      <c r="BO161" s="452"/>
      <c r="BP161" s="453"/>
      <c r="BQ161" s="425"/>
      <c r="BR161" s="426"/>
      <c r="BS161" s="426"/>
      <c r="BT161" s="427"/>
      <c r="BU161" s="425"/>
      <c r="BV161" s="426"/>
      <c r="BW161" s="426"/>
      <c r="BX161" s="426"/>
      <c r="BY161" s="426"/>
      <c r="BZ161" s="426"/>
      <c r="CA161" s="427"/>
      <c r="CB161" s="419"/>
      <c r="CC161" s="420"/>
      <c r="CD161" s="420"/>
      <c r="CE161" s="420"/>
      <c r="CF161" s="487"/>
      <c r="CG161" s="71"/>
      <c r="CH161" s="71"/>
      <c r="CI161" s="71"/>
      <c r="CJ161" s="71"/>
      <c r="CK161" s="530"/>
      <c r="CL161" s="531"/>
      <c r="CM161" s="531"/>
      <c r="CN161" s="531"/>
      <c r="CO161" s="531"/>
      <c r="CP161" s="531"/>
      <c r="CQ161" s="533"/>
      <c r="CR161" s="419"/>
      <c r="CS161" s="420"/>
      <c r="CT161" s="420"/>
      <c r="CU161" s="420"/>
      <c r="CV161" s="420"/>
      <c r="CW161" s="421"/>
      <c r="CX161" s="425"/>
      <c r="CY161" s="426"/>
      <c r="CZ161" s="426"/>
      <c r="DA161" s="427"/>
      <c r="DB161" s="425"/>
      <c r="DC161" s="426"/>
      <c r="DD161" s="427"/>
      <c r="DE161" s="451"/>
      <c r="DF161" s="452"/>
      <c r="DG161" s="452"/>
      <c r="DH161" s="453"/>
      <c r="DI161" s="425"/>
      <c r="DJ161" s="426"/>
      <c r="DK161" s="426"/>
      <c r="DL161" s="427"/>
      <c r="DM161" s="425"/>
      <c r="DN161" s="426"/>
      <c r="DO161" s="426"/>
      <c r="DP161" s="426"/>
      <c r="DQ161" s="426"/>
      <c r="DR161" s="426"/>
      <c r="DS161" s="427"/>
      <c r="DT161" s="419"/>
      <c r="DU161" s="420"/>
      <c r="DV161" s="420"/>
      <c r="DW161" s="420"/>
      <c r="DX161" s="487"/>
      <c r="DY161" s="71"/>
      <c r="DZ161" s="71"/>
      <c r="EA161" s="71"/>
      <c r="EB161" s="71"/>
      <c r="EC161" s="71"/>
      <c r="ED161" s="71"/>
      <c r="EE161" s="71"/>
      <c r="EF161" s="71"/>
      <c r="EG161" s="71"/>
      <c r="EH161" s="71"/>
      <c r="EI161" s="71"/>
      <c r="EJ161" s="71"/>
      <c r="EK161" s="71"/>
      <c r="EL161" s="71"/>
      <c r="EM161" s="71"/>
      <c r="EN161" s="71"/>
      <c r="EO161" s="71"/>
      <c r="EP161" s="71"/>
      <c r="EQ161" s="71"/>
      <c r="ER161" s="71"/>
      <c r="ES161" s="71"/>
      <c r="ET161" s="71"/>
      <c r="EU161" s="71"/>
      <c r="EV161" s="71"/>
      <c r="EW161" s="71"/>
      <c r="EX161" s="71"/>
      <c r="EY161" s="71"/>
      <c r="EZ161" s="71"/>
      <c r="FA161" s="71"/>
      <c r="FB161" s="71"/>
      <c r="FC161" s="71"/>
      <c r="FD161" s="71"/>
      <c r="FE161" s="71"/>
      <c r="FF161" s="71"/>
      <c r="FG161" s="71"/>
      <c r="FH161" s="71"/>
      <c r="FI161" s="71"/>
      <c r="FJ161" s="71"/>
      <c r="FK161" s="71"/>
      <c r="FL161" s="71"/>
      <c r="FM161" s="71"/>
      <c r="FN161" s="71"/>
      <c r="FO161" s="71"/>
      <c r="FP161" s="71"/>
      <c r="FQ161" s="71"/>
      <c r="FR161" s="71"/>
      <c r="FS161" s="71"/>
      <c r="FT161" s="71"/>
      <c r="FU161" s="71"/>
      <c r="FV161" s="71"/>
      <c r="FW161" s="71"/>
      <c r="FX161" s="71"/>
      <c r="FY161" s="71"/>
      <c r="FZ161" s="71"/>
      <c r="GA161" s="71"/>
      <c r="GB161" s="71"/>
      <c r="GC161" s="71"/>
      <c r="GD161" s="71"/>
      <c r="GE161" s="71"/>
      <c r="GF161" s="71"/>
      <c r="GG161" s="71"/>
      <c r="GH161" s="71"/>
      <c r="GI161" s="71"/>
      <c r="GJ161" s="71"/>
      <c r="GK161" s="71"/>
      <c r="GL161" s="71"/>
      <c r="GM161" s="71"/>
      <c r="GN161" s="71"/>
      <c r="GO161" s="71"/>
      <c r="GP161" s="71"/>
      <c r="GQ161" s="71"/>
      <c r="GR161" s="71"/>
      <c r="GS161" s="71"/>
      <c r="GT161" s="71"/>
      <c r="GU161" s="71"/>
      <c r="GV161" s="71"/>
      <c r="GW161" s="71"/>
      <c r="GX161" s="71"/>
      <c r="GY161" s="71"/>
      <c r="GZ161" s="71"/>
      <c r="HA161" s="71"/>
      <c r="HB161" s="71"/>
      <c r="HC161" s="71"/>
      <c r="HD161" s="71"/>
      <c r="HE161" s="71"/>
      <c r="HF161" s="71"/>
      <c r="HG161" s="71"/>
      <c r="HH161" s="71"/>
      <c r="HI161" s="71"/>
      <c r="HJ161" s="71"/>
      <c r="HK161" s="71"/>
      <c r="HL161" s="71"/>
    </row>
    <row r="162" spans="1:220" ht="6" customHeight="1">
      <c r="A162" s="528"/>
      <c r="B162" s="529"/>
      <c r="C162" s="529"/>
      <c r="D162" s="529"/>
      <c r="E162" s="529"/>
      <c r="F162" s="529"/>
      <c r="G162" s="532"/>
      <c r="H162" s="416"/>
      <c r="I162" s="417"/>
      <c r="J162" s="417"/>
      <c r="K162" s="417"/>
      <c r="L162" s="417"/>
      <c r="M162" s="418"/>
      <c r="N162" s="422"/>
      <c r="O162" s="423"/>
      <c r="P162" s="423"/>
      <c r="Q162" s="424"/>
      <c r="R162" s="422"/>
      <c r="S162" s="423"/>
      <c r="T162" s="424"/>
      <c r="U162" s="448"/>
      <c r="V162" s="449"/>
      <c r="W162" s="449"/>
      <c r="X162" s="450"/>
      <c r="Y162" s="422"/>
      <c r="Z162" s="423"/>
      <c r="AA162" s="423"/>
      <c r="AB162" s="424"/>
      <c r="AC162" s="422"/>
      <c r="AD162" s="423"/>
      <c r="AE162" s="423"/>
      <c r="AF162" s="423"/>
      <c r="AG162" s="423"/>
      <c r="AH162" s="423"/>
      <c r="AI162" s="424"/>
      <c r="AJ162" s="416"/>
      <c r="AK162" s="417"/>
      <c r="AL162" s="417"/>
      <c r="AM162" s="417"/>
      <c r="AN162" s="486"/>
      <c r="AO162" s="71"/>
      <c r="AP162" s="71"/>
      <c r="AQ162" s="71"/>
      <c r="AR162" s="71"/>
      <c r="AS162" s="528"/>
      <c r="AT162" s="529"/>
      <c r="AU162" s="529"/>
      <c r="AV162" s="529"/>
      <c r="AW162" s="529"/>
      <c r="AX162" s="529"/>
      <c r="AY162" s="532"/>
      <c r="AZ162" s="416"/>
      <c r="BA162" s="417"/>
      <c r="BB162" s="417"/>
      <c r="BC162" s="417"/>
      <c r="BD162" s="417"/>
      <c r="BE162" s="418"/>
      <c r="BF162" s="422"/>
      <c r="BG162" s="423"/>
      <c r="BH162" s="423"/>
      <c r="BI162" s="424"/>
      <c r="BJ162" s="422"/>
      <c r="BK162" s="423"/>
      <c r="BL162" s="424"/>
      <c r="BM162" s="448"/>
      <c r="BN162" s="449"/>
      <c r="BO162" s="449"/>
      <c r="BP162" s="450"/>
      <c r="BQ162" s="422"/>
      <c r="BR162" s="423"/>
      <c r="BS162" s="423"/>
      <c r="BT162" s="424"/>
      <c r="BU162" s="422"/>
      <c r="BV162" s="423"/>
      <c r="BW162" s="423"/>
      <c r="BX162" s="423"/>
      <c r="BY162" s="423"/>
      <c r="BZ162" s="423"/>
      <c r="CA162" s="424"/>
      <c r="CB162" s="416"/>
      <c r="CC162" s="417"/>
      <c r="CD162" s="417"/>
      <c r="CE162" s="417"/>
      <c r="CF162" s="486"/>
      <c r="CG162" s="71"/>
      <c r="CH162" s="71"/>
      <c r="CI162" s="71"/>
      <c r="CJ162" s="71"/>
      <c r="CK162" s="528"/>
      <c r="CL162" s="529"/>
      <c r="CM162" s="529"/>
      <c r="CN162" s="529"/>
      <c r="CO162" s="529"/>
      <c r="CP162" s="529"/>
      <c r="CQ162" s="532"/>
      <c r="CR162" s="416"/>
      <c r="CS162" s="417"/>
      <c r="CT162" s="417"/>
      <c r="CU162" s="417"/>
      <c r="CV162" s="417"/>
      <c r="CW162" s="418"/>
      <c r="CX162" s="422"/>
      <c r="CY162" s="423"/>
      <c r="CZ162" s="423"/>
      <c r="DA162" s="424"/>
      <c r="DB162" s="422"/>
      <c r="DC162" s="423"/>
      <c r="DD162" s="424"/>
      <c r="DE162" s="448"/>
      <c r="DF162" s="449"/>
      <c r="DG162" s="449"/>
      <c r="DH162" s="450"/>
      <c r="DI162" s="422"/>
      <c r="DJ162" s="423"/>
      <c r="DK162" s="423"/>
      <c r="DL162" s="424"/>
      <c r="DM162" s="422"/>
      <c r="DN162" s="423"/>
      <c r="DO162" s="423"/>
      <c r="DP162" s="423"/>
      <c r="DQ162" s="423"/>
      <c r="DR162" s="423"/>
      <c r="DS162" s="424"/>
      <c r="DT162" s="416"/>
      <c r="DU162" s="417"/>
      <c r="DV162" s="417"/>
      <c r="DW162" s="417"/>
      <c r="DX162" s="486"/>
      <c r="DY162" s="71"/>
      <c r="DZ162" s="71"/>
      <c r="EA162" s="71"/>
      <c r="EB162" s="71"/>
      <c r="EC162" s="71"/>
      <c r="ED162" s="71"/>
      <c r="EE162" s="71"/>
      <c r="EF162" s="71"/>
      <c r="EG162" s="71"/>
      <c r="EH162" s="71"/>
      <c r="EI162" s="71"/>
      <c r="EJ162" s="71"/>
      <c r="EK162" s="71"/>
      <c r="EL162" s="71"/>
      <c r="EM162" s="71"/>
      <c r="EN162" s="71"/>
      <c r="EO162" s="71"/>
      <c r="EP162" s="71"/>
      <c r="EQ162" s="71"/>
      <c r="ER162" s="71"/>
      <c r="ES162" s="71"/>
      <c r="ET162" s="71"/>
      <c r="EU162" s="71"/>
      <c r="EV162" s="71"/>
      <c r="EW162" s="71"/>
      <c r="EX162" s="71"/>
      <c r="EY162" s="71"/>
      <c r="EZ162" s="71"/>
      <c r="FA162" s="71"/>
      <c r="FB162" s="71"/>
      <c r="FC162" s="71"/>
      <c r="FD162" s="71"/>
      <c r="FE162" s="71"/>
      <c r="FF162" s="71"/>
      <c r="FG162" s="71"/>
      <c r="FH162" s="71"/>
      <c r="FI162" s="71"/>
      <c r="FJ162" s="71"/>
      <c r="FK162" s="71"/>
      <c r="FL162" s="71"/>
      <c r="FM162" s="71"/>
      <c r="FN162" s="71"/>
      <c r="FO162" s="71"/>
      <c r="FP162" s="71"/>
      <c r="FQ162" s="71"/>
      <c r="FR162" s="71"/>
      <c r="FS162" s="71"/>
      <c r="FT162" s="71"/>
      <c r="FU162" s="71"/>
      <c r="FV162" s="71"/>
      <c r="FW162" s="71"/>
      <c r="FX162" s="71"/>
      <c r="FY162" s="71"/>
      <c r="FZ162" s="71"/>
      <c r="GA162" s="71"/>
      <c r="GB162" s="71"/>
      <c r="GC162" s="71"/>
      <c r="GD162" s="71"/>
      <c r="GE162" s="71"/>
      <c r="GF162" s="71"/>
      <c r="GG162" s="71"/>
      <c r="GH162" s="71"/>
      <c r="GI162" s="71"/>
      <c r="GJ162" s="71"/>
      <c r="GK162" s="71"/>
      <c r="GL162" s="71"/>
      <c r="GM162" s="71"/>
      <c r="GN162" s="71"/>
      <c r="GO162" s="71"/>
      <c r="GP162" s="71"/>
      <c r="GQ162" s="71"/>
      <c r="GR162" s="71"/>
      <c r="GS162" s="71"/>
      <c r="GT162" s="71"/>
      <c r="GU162" s="71"/>
      <c r="GV162" s="71"/>
      <c r="GW162" s="71"/>
      <c r="GX162" s="71"/>
      <c r="GY162" s="71"/>
      <c r="GZ162" s="71"/>
      <c r="HA162" s="71"/>
      <c r="HB162" s="71"/>
      <c r="HC162" s="71"/>
      <c r="HD162" s="71"/>
      <c r="HE162" s="71"/>
      <c r="HF162" s="71"/>
      <c r="HG162" s="71"/>
      <c r="HH162" s="71"/>
      <c r="HI162" s="71"/>
      <c r="HJ162" s="71"/>
      <c r="HK162" s="71"/>
      <c r="HL162" s="71"/>
    </row>
    <row r="163" spans="1:220" ht="6" customHeight="1">
      <c r="A163" s="530"/>
      <c r="B163" s="531"/>
      <c r="C163" s="531"/>
      <c r="D163" s="531"/>
      <c r="E163" s="531"/>
      <c r="F163" s="531"/>
      <c r="G163" s="533"/>
      <c r="H163" s="419"/>
      <c r="I163" s="420"/>
      <c r="J163" s="420"/>
      <c r="K163" s="420"/>
      <c r="L163" s="420"/>
      <c r="M163" s="421"/>
      <c r="N163" s="425"/>
      <c r="O163" s="426"/>
      <c r="P163" s="426"/>
      <c r="Q163" s="427"/>
      <c r="R163" s="425"/>
      <c r="S163" s="426"/>
      <c r="T163" s="427"/>
      <c r="U163" s="451"/>
      <c r="V163" s="452"/>
      <c r="W163" s="452"/>
      <c r="X163" s="453"/>
      <c r="Y163" s="425"/>
      <c r="Z163" s="426"/>
      <c r="AA163" s="426"/>
      <c r="AB163" s="427"/>
      <c r="AC163" s="425"/>
      <c r="AD163" s="426"/>
      <c r="AE163" s="426"/>
      <c r="AF163" s="426"/>
      <c r="AG163" s="426"/>
      <c r="AH163" s="426"/>
      <c r="AI163" s="427"/>
      <c r="AJ163" s="419"/>
      <c r="AK163" s="420"/>
      <c r="AL163" s="420"/>
      <c r="AM163" s="420"/>
      <c r="AN163" s="487"/>
      <c r="AO163" s="71"/>
      <c r="AP163" s="71"/>
      <c r="AQ163" s="71"/>
      <c r="AR163" s="71"/>
      <c r="AS163" s="530"/>
      <c r="AT163" s="531"/>
      <c r="AU163" s="531"/>
      <c r="AV163" s="531"/>
      <c r="AW163" s="531"/>
      <c r="AX163" s="531"/>
      <c r="AY163" s="533"/>
      <c r="AZ163" s="419"/>
      <c r="BA163" s="420"/>
      <c r="BB163" s="420"/>
      <c r="BC163" s="420"/>
      <c r="BD163" s="420"/>
      <c r="BE163" s="421"/>
      <c r="BF163" s="425"/>
      <c r="BG163" s="426"/>
      <c r="BH163" s="426"/>
      <c r="BI163" s="427"/>
      <c r="BJ163" s="425"/>
      <c r="BK163" s="426"/>
      <c r="BL163" s="427"/>
      <c r="BM163" s="451"/>
      <c r="BN163" s="452"/>
      <c r="BO163" s="452"/>
      <c r="BP163" s="453"/>
      <c r="BQ163" s="425"/>
      <c r="BR163" s="426"/>
      <c r="BS163" s="426"/>
      <c r="BT163" s="427"/>
      <c r="BU163" s="425"/>
      <c r="BV163" s="426"/>
      <c r="BW163" s="426"/>
      <c r="BX163" s="426"/>
      <c r="BY163" s="426"/>
      <c r="BZ163" s="426"/>
      <c r="CA163" s="427"/>
      <c r="CB163" s="419"/>
      <c r="CC163" s="420"/>
      <c r="CD163" s="420"/>
      <c r="CE163" s="420"/>
      <c r="CF163" s="487"/>
      <c r="CG163" s="71"/>
      <c r="CH163" s="71"/>
      <c r="CI163" s="71"/>
      <c r="CJ163" s="71"/>
      <c r="CK163" s="530"/>
      <c r="CL163" s="531"/>
      <c r="CM163" s="531"/>
      <c r="CN163" s="531"/>
      <c r="CO163" s="531"/>
      <c r="CP163" s="531"/>
      <c r="CQ163" s="533"/>
      <c r="CR163" s="419"/>
      <c r="CS163" s="420"/>
      <c r="CT163" s="420"/>
      <c r="CU163" s="420"/>
      <c r="CV163" s="420"/>
      <c r="CW163" s="421"/>
      <c r="CX163" s="425"/>
      <c r="CY163" s="426"/>
      <c r="CZ163" s="426"/>
      <c r="DA163" s="427"/>
      <c r="DB163" s="425"/>
      <c r="DC163" s="426"/>
      <c r="DD163" s="427"/>
      <c r="DE163" s="451"/>
      <c r="DF163" s="452"/>
      <c r="DG163" s="452"/>
      <c r="DH163" s="453"/>
      <c r="DI163" s="425"/>
      <c r="DJ163" s="426"/>
      <c r="DK163" s="426"/>
      <c r="DL163" s="427"/>
      <c r="DM163" s="425"/>
      <c r="DN163" s="426"/>
      <c r="DO163" s="426"/>
      <c r="DP163" s="426"/>
      <c r="DQ163" s="426"/>
      <c r="DR163" s="426"/>
      <c r="DS163" s="427"/>
      <c r="DT163" s="419"/>
      <c r="DU163" s="420"/>
      <c r="DV163" s="420"/>
      <c r="DW163" s="420"/>
      <c r="DX163" s="487"/>
      <c r="DY163" s="71"/>
      <c r="DZ163" s="71"/>
      <c r="EA163" s="71"/>
      <c r="EB163" s="71"/>
      <c r="EC163" s="71"/>
      <c r="ED163" s="71"/>
      <c r="EE163" s="71"/>
      <c r="EF163" s="71"/>
      <c r="EG163" s="71"/>
      <c r="EH163" s="71"/>
      <c r="EI163" s="71"/>
      <c r="EJ163" s="71"/>
      <c r="EK163" s="71"/>
      <c r="EL163" s="71"/>
      <c r="EM163" s="71"/>
      <c r="EN163" s="71"/>
      <c r="EO163" s="71"/>
      <c r="EP163" s="71"/>
      <c r="EQ163" s="71"/>
      <c r="ER163" s="71"/>
      <c r="ES163" s="71"/>
      <c r="ET163" s="71"/>
      <c r="EU163" s="71"/>
      <c r="EV163" s="71"/>
      <c r="EW163" s="71"/>
      <c r="EX163" s="71"/>
      <c r="EY163" s="71"/>
      <c r="EZ163" s="71"/>
      <c r="FA163" s="71"/>
      <c r="FB163" s="71"/>
      <c r="FC163" s="71"/>
      <c r="FD163" s="71"/>
      <c r="FE163" s="71"/>
      <c r="FF163" s="71"/>
      <c r="FG163" s="71"/>
      <c r="FH163" s="71"/>
      <c r="FI163" s="71"/>
      <c r="FJ163" s="71"/>
      <c r="FK163" s="71"/>
      <c r="FL163" s="71"/>
      <c r="FM163" s="71"/>
      <c r="FN163" s="71"/>
      <c r="FO163" s="71"/>
      <c r="FP163" s="71"/>
      <c r="FQ163" s="71"/>
      <c r="FR163" s="71"/>
      <c r="FS163" s="71"/>
      <c r="FT163" s="71"/>
      <c r="FU163" s="71"/>
      <c r="FV163" s="71"/>
      <c r="FW163" s="71"/>
      <c r="FX163" s="71"/>
      <c r="FY163" s="71"/>
      <c r="FZ163" s="71"/>
      <c r="GA163" s="71"/>
      <c r="GB163" s="71"/>
      <c r="GC163" s="71"/>
      <c r="GD163" s="71"/>
      <c r="GE163" s="71"/>
      <c r="GF163" s="71"/>
      <c r="GG163" s="71"/>
      <c r="GH163" s="71"/>
      <c r="GI163" s="71"/>
      <c r="GJ163" s="71"/>
      <c r="GK163" s="71"/>
      <c r="GL163" s="71"/>
      <c r="GM163" s="71"/>
      <c r="GN163" s="71"/>
      <c r="GO163" s="71"/>
      <c r="GP163" s="71"/>
      <c r="GQ163" s="71"/>
      <c r="GR163" s="71"/>
      <c r="GS163" s="71"/>
      <c r="GT163" s="71"/>
      <c r="GU163" s="71"/>
      <c r="GV163" s="71"/>
      <c r="GW163" s="71"/>
      <c r="GX163" s="71"/>
      <c r="GY163" s="71"/>
      <c r="GZ163" s="71"/>
      <c r="HA163" s="71"/>
      <c r="HB163" s="71"/>
      <c r="HC163" s="71"/>
      <c r="HD163" s="71"/>
      <c r="HE163" s="71"/>
      <c r="HF163" s="71"/>
      <c r="HG163" s="71"/>
      <c r="HH163" s="71"/>
      <c r="HI163" s="71"/>
      <c r="HJ163" s="71"/>
      <c r="HK163" s="71"/>
      <c r="HL163" s="71"/>
    </row>
    <row r="164" spans="1:220" ht="6" customHeight="1">
      <c r="A164" s="540"/>
      <c r="B164" s="541"/>
      <c r="C164" s="541"/>
      <c r="D164" s="541"/>
      <c r="E164" s="541"/>
      <c r="F164" s="541"/>
      <c r="G164" s="542"/>
      <c r="H164" s="416"/>
      <c r="I164" s="417"/>
      <c r="J164" s="417"/>
      <c r="K164" s="417"/>
      <c r="L164" s="417"/>
      <c r="M164" s="418"/>
      <c r="N164" s="422"/>
      <c r="O164" s="423"/>
      <c r="P164" s="423"/>
      <c r="Q164" s="424"/>
      <c r="R164" s="422"/>
      <c r="S164" s="423"/>
      <c r="T164" s="424"/>
      <c r="U164" s="448"/>
      <c r="V164" s="449"/>
      <c r="W164" s="449"/>
      <c r="X164" s="450"/>
      <c r="Y164" s="422"/>
      <c r="Z164" s="423"/>
      <c r="AA164" s="423"/>
      <c r="AB164" s="424"/>
      <c r="AC164" s="422"/>
      <c r="AD164" s="423"/>
      <c r="AE164" s="423"/>
      <c r="AF164" s="423"/>
      <c r="AG164" s="423"/>
      <c r="AH164" s="423"/>
      <c r="AI164" s="424"/>
      <c r="AJ164" s="416"/>
      <c r="AK164" s="417"/>
      <c r="AL164" s="417"/>
      <c r="AM164" s="417"/>
      <c r="AN164" s="486"/>
      <c r="AO164" s="71"/>
      <c r="AP164" s="71"/>
      <c r="AQ164" s="71"/>
      <c r="AR164" s="71"/>
      <c r="AS164" s="540"/>
      <c r="AT164" s="541"/>
      <c r="AU164" s="541"/>
      <c r="AV164" s="541"/>
      <c r="AW164" s="541"/>
      <c r="AX164" s="541"/>
      <c r="AY164" s="542"/>
      <c r="AZ164" s="416"/>
      <c r="BA164" s="417"/>
      <c r="BB164" s="417"/>
      <c r="BC164" s="417"/>
      <c r="BD164" s="417"/>
      <c r="BE164" s="418"/>
      <c r="BF164" s="422"/>
      <c r="BG164" s="423"/>
      <c r="BH164" s="423"/>
      <c r="BI164" s="424"/>
      <c r="BJ164" s="422"/>
      <c r="BK164" s="423"/>
      <c r="BL164" s="424"/>
      <c r="BM164" s="448"/>
      <c r="BN164" s="449"/>
      <c r="BO164" s="449"/>
      <c r="BP164" s="450"/>
      <c r="BQ164" s="422"/>
      <c r="BR164" s="423"/>
      <c r="BS164" s="423"/>
      <c r="BT164" s="424"/>
      <c r="BU164" s="422"/>
      <c r="BV164" s="423"/>
      <c r="BW164" s="423"/>
      <c r="BX164" s="423"/>
      <c r="BY164" s="423"/>
      <c r="BZ164" s="423"/>
      <c r="CA164" s="424"/>
      <c r="CB164" s="416"/>
      <c r="CC164" s="417"/>
      <c r="CD164" s="417"/>
      <c r="CE164" s="417"/>
      <c r="CF164" s="486"/>
      <c r="CG164" s="71"/>
      <c r="CH164" s="71"/>
      <c r="CI164" s="71"/>
      <c r="CJ164" s="71"/>
      <c r="CK164" s="540"/>
      <c r="CL164" s="541"/>
      <c r="CM164" s="541"/>
      <c r="CN164" s="541"/>
      <c r="CO164" s="541"/>
      <c r="CP164" s="541"/>
      <c r="CQ164" s="542"/>
      <c r="CR164" s="416"/>
      <c r="CS164" s="417"/>
      <c r="CT164" s="417"/>
      <c r="CU164" s="417"/>
      <c r="CV164" s="417"/>
      <c r="CW164" s="418"/>
      <c r="CX164" s="422"/>
      <c r="CY164" s="423"/>
      <c r="CZ164" s="423"/>
      <c r="DA164" s="424"/>
      <c r="DB164" s="422"/>
      <c r="DC164" s="423"/>
      <c r="DD164" s="424"/>
      <c r="DE164" s="448"/>
      <c r="DF164" s="449"/>
      <c r="DG164" s="449"/>
      <c r="DH164" s="450"/>
      <c r="DI164" s="422"/>
      <c r="DJ164" s="423"/>
      <c r="DK164" s="423"/>
      <c r="DL164" s="424"/>
      <c r="DM164" s="422"/>
      <c r="DN164" s="423"/>
      <c r="DO164" s="423"/>
      <c r="DP164" s="423"/>
      <c r="DQ164" s="423"/>
      <c r="DR164" s="423"/>
      <c r="DS164" s="424"/>
      <c r="DT164" s="416"/>
      <c r="DU164" s="417"/>
      <c r="DV164" s="417"/>
      <c r="DW164" s="417"/>
      <c r="DX164" s="486"/>
      <c r="DY164" s="71"/>
      <c r="DZ164" s="71"/>
      <c r="EA164" s="71"/>
      <c r="EB164" s="71"/>
      <c r="EC164" s="71"/>
      <c r="ED164" s="71"/>
      <c r="EE164" s="71"/>
      <c r="EF164" s="71"/>
      <c r="EG164" s="71"/>
      <c r="EH164" s="71"/>
      <c r="EI164" s="71"/>
      <c r="EJ164" s="71"/>
      <c r="EK164" s="71"/>
      <c r="EL164" s="71"/>
      <c r="EM164" s="71"/>
      <c r="EN164" s="71"/>
      <c r="EO164" s="71"/>
      <c r="EP164" s="71"/>
      <c r="EQ164" s="71"/>
      <c r="ER164" s="71"/>
      <c r="ES164" s="71"/>
      <c r="ET164" s="71"/>
      <c r="EU164" s="71"/>
      <c r="EV164" s="71"/>
      <c r="EW164" s="71"/>
      <c r="EX164" s="71"/>
      <c r="EY164" s="71"/>
      <c r="EZ164" s="71"/>
      <c r="FA164" s="71"/>
      <c r="FB164" s="71"/>
      <c r="FC164" s="71"/>
      <c r="FD164" s="71"/>
      <c r="FE164" s="71"/>
      <c r="FF164" s="71"/>
      <c r="FG164" s="71"/>
      <c r="FH164" s="71"/>
      <c r="FI164" s="71"/>
      <c r="FJ164" s="71"/>
      <c r="FK164" s="71"/>
      <c r="FL164" s="71"/>
      <c r="FM164" s="71"/>
      <c r="FN164" s="71"/>
      <c r="FO164" s="71"/>
      <c r="FP164" s="71"/>
      <c r="FQ164" s="71"/>
      <c r="FR164" s="71"/>
      <c r="FS164" s="71"/>
      <c r="FT164" s="71"/>
      <c r="FU164" s="71"/>
      <c r="FV164" s="71"/>
      <c r="FW164" s="71"/>
      <c r="FX164" s="71"/>
      <c r="FY164" s="71"/>
      <c r="FZ164" s="71"/>
      <c r="GA164" s="71"/>
      <c r="GB164" s="71"/>
      <c r="GC164" s="71"/>
      <c r="GD164" s="71"/>
      <c r="GE164" s="71"/>
      <c r="GF164" s="71"/>
      <c r="GG164" s="71"/>
      <c r="GH164" s="71"/>
      <c r="GI164" s="71"/>
      <c r="GJ164" s="71"/>
      <c r="GK164" s="71"/>
      <c r="GL164" s="71"/>
      <c r="GM164" s="71"/>
      <c r="GN164" s="71"/>
      <c r="GO164" s="71"/>
      <c r="GP164" s="71"/>
      <c r="GQ164" s="71"/>
      <c r="GR164" s="71"/>
      <c r="GS164" s="71"/>
      <c r="GT164" s="71"/>
      <c r="GU164" s="71"/>
      <c r="GV164" s="71"/>
      <c r="GW164" s="71"/>
      <c r="GX164" s="71"/>
      <c r="GY164" s="71"/>
      <c r="GZ164" s="71"/>
      <c r="HA164" s="71"/>
      <c r="HB164" s="71"/>
      <c r="HC164" s="71"/>
      <c r="HD164" s="71"/>
      <c r="HE164" s="71"/>
      <c r="HF164" s="71"/>
      <c r="HG164" s="71"/>
      <c r="HH164" s="71"/>
      <c r="HI164" s="71"/>
      <c r="HJ164" s="71"/>
      <c r="HK164" s="71"/>
      <c r="HL164" s="71"/>
    </row>
    <row r="165" spans="1:220" ht="6" customHeight="1" thickBot="1">
      <c r="A165" s="543"/>
      <c r="B165" s="544"/>
      <c r="C165" s="544"/>
      <c r="D165" s="544"/>
      <c r="E165" s="544"/>
      <c r="F165" s="544"/>
      <c r="G165" s="545"/>
      <c r="H165" s="419"/>
      <c r="I165" s="420"/>
      <c r="J165" s="420"/>
      <c r="K165" s="420"/>
      <c r="L165" s="420"/>
      <c r="M165" s="421"/>
      <c r="N165" s="425"/>
      <c r="O165" s="426"/>
      <c r="P165" s="426"/>
      <c r="Q165" s="427"/>
      <c r="R165" s="425"/>
      <c r="S165" s="426"/>
      <c r="T165" s="427"/>
      <c r="U165" s="451"/>
      <c r="V165" s="452"/>
      <c r="W165" s="452"/>
      <c r="X165" s="453"/>
      <c r="Y165" s="425"/>
      <c r="Z165" s="426"/>
      <c r="AA165" s="426"/>
      <c r="AB165" s="427"/>
      <c r="AC165" s="425"/>
      <c r="AD165" s="426"/>
      <c r="AE165" s="426"/>
      <c r="AF165" s="426"/>
      <c r="AG165" s="426"/>
      <c r="AH165" s="426"/>
      <c r="AI165" s="427"/>
      <c r="AJ165" s="419"/>
      <c r="AK165" s="420"/>
      <c r="AL165" s="420"/>
      <c r="AM165" s="420"/>
      <c r="AN165" s="487"/>
      <c r="AO165" s="71"/>
      <c r="AP165" s="71"/>
      <c r="AQ165" s="71"/>
      <c r="AR165" s="71"/>
      <c r="AS165" s="543"/>
      <c r="AT165" s="544"/>
      <c r="AU165" s="544"/>
      <c r="AV165" s="544"/>
      <c r="AW165" s="544"/>
      <c r="AX165" s="544"/>
      <c r="AY165" s="545"/>
      <c r="AZ165" s="419"/>
      <c r="BA165" s="420"/>
      <c r="BB165" s="420"/>
      <c r="BC165" s="420"/>
      <c r="BD165" s="420"/>
      <c r="BE165" s="421"/>
      <c r="BF165" s="425"/>
      <c r="BG165" s="426"/>
      <c r="BH165" s="426"/>
      <c r="BI165" s="427"/>
      <c r="BJ165" s="425"/>
      <c r="BK165" s="426"/>
      <c r="BL165" s="427"/>
      <c r="BM165" s="451"/>
      <c r="BN165" s="452"/>
      <c r="BO165" s="452"/>
      <c r="BP165" s="453"/>
      <c r="BQ165" s="494"/>
      <c r="BR165" s="495"/>
      <c r="BS165" s="495"/>
      <c r="BT165" s="496"/>
      <c r="BU165" s="494"/>
      <c r="BV165" s="495"/>
      <c r="BW165" s="495"/>
      <c r="BX165" s="495"/>
      <c r="BY165" s="495"/>
      <c r="BZ165" s="495"/>
      <c r="CA165" s="496"/>
      <c r="CB165" s="488"/>
      <c r="CC165" s="489"/>
      <c r="CD165" s="489"/>
      <c r="CE165" s="489"/>
      <c r="CF165" s="490"/>
      <c r="CG165" s="71"/>
      <c r="CH165" s="71"/>
      <c r="CI165" s="71"/>
      <c r="CJ165" s="71"/>
      <c r="CK165" s="543"/>
      <c r="CL165" s="544"/>
      <c r="CM165" s="544"/>
      <c r="CN165" s="544"/>
      <c r="CO165" s="544"/>
      <c r="CP165" s="544"/>
      <c r="CQ165" s="545"/>
      <c r="CR165" s="419"/>
      <c r="CS165" s="420"/>
      <c r="CT165" s="420"/>
      <c r="CU165" s="420"/>
      <c r="CV165" s="420"/>
      <c r="CW165" s="421"/>
      <c r="CX165" s="425"/>
      <c r="CY165" s="426"/>
      <c r="CZ165" s="426"/>
      <c r="DA165" s="427"/>
      <c r="DB165" s="425"/>
      <c r="DC165" s="426"/>
      <c r="DD165" s="427"/>
      <c r="DE165" s="451"/>
      <c r="DF165" s="452"/>
      <c r="DG165" s="452"/>
      <c r="DH165" s="453"/>
      <c r="DI165" s="494"/>
      <c r="DJ165" s="495"/>
      <c r="DK165" s="495"/>
      <c r="DL165" s="496"/>
      <c r="DM165" s="494"/>
      <c r="DN165" s="495"/>
      <c r="DO165" s="495"/>
      <c r="DP165" s="495"/>
      <c r="DQ165" s="495"/>
      <c r="DR165" s="495"/>
      <c r="DS165" s="496"/>
      <c r="DT165" s="488"/>
      <c r="DU165" s="489"/>
      <c r="DV165" s="489"/>
      <c r="DW165" s="489"/>
      <c r="DX165" s="490"/>
      <c r="DY165" s="71"/>
      <c r="DZ165" s="71"/>
      <c r="EA165" s="71"/>
      <c r="EB165" s="71"/>
      <c r="EC165" s="71"/>
      <c r="ED165" s="71"/>
      <c r="EE165" s="71"/>
      <c r="EF165" s="71"/>
      <c r="EG165" s="71"/>
      <c r="EH165" s="71"/>
      <c r="EI165" s="71"/>
      <c r="EJ165" s="71"/>
      <c r="EK165" s="71"/>
      <c r="EL165" s="71"/>
      <c r="EM165" s="71"/>
      <c r="EN165" s="71"/>
      <c r="EO165" s="71"/>
      <c r="EP165" s="71"/>
      <c r="EQ165" s="71"/>
      <c r="ER165" s="71"/>
      <c r="ES165" s="71"/>
      <c r="ET165" s="71"/>
      <c r="EU165" s="71"/>
      <c r="EV165" s="71"/>
      <c r="EW165" s="71"/>
      <c r="EX165" s="71"/>
      <c r="EY165" s="71"/>
      <c r="EZ165" s="71"/>
      <c r="FA165" s="71"/>
      <c r="FB165" s="71"/>
      <c r="FC165" s="71"/>
      <c r="FD165" s="71"/>
      <c r="FE165" s="71"/>
      <c r="FF165" s="71"/>
      <c r="FG165" s="71"/>
      <c r="FH165" s="71"/>
      <c r="FI165" s="71"/>
      <c r="FJ165" s="71"/>
      <c r="FK165" s="71"/>
      <c r="FL165" s="71"/>
      <c r="FM165" s="71"/>
      <c r="FN165" s="71"/>
      <c r="FO165" s="71"/>
      <c r="FP165" s="71"/>
      <c r="FQ165" s="71"/>
      <c r="FR165" s="71"/>
      <c r="FS165" s="71"/>
      <c r="FT165" s="71"/>
      <c r="FU165" s="71"/>
      <c r="FV165" s="71"/>
      <c r="FW165" s="71"/>
      <c r="FX165" s="71"/>
      <c r="FY165" s="71"/>
      <c r="FZ165" s="71"/>
      <c r="GA165" s="71"/>
      <c r="GB165" s="71"/>
      <c r="GC165" s="71"/>
      <c r="GD165" s="71"/>
      <c r="GE165" s="71"/>
      <c r="GF165" s="71"/>
      <c r="GG165" s="71"/>
      <c r="GH165" s="71"/>
      <c r="GI165" s="71"/>
      <c r="GJ165" s="71"/>
      <c r="GK165" s="71"/>
      <c r="GL165" s="71"/>
      <c r="GM165" s="71"/>
      <c r="GN165" s="71"/>
      <c r="GO165" s="71"/>
      <c r="GP165" s="71"/>
      <c r="GQ165" s="71"/>
      <c r="GR165" s="71"/>
      <c r="GS165" s="71"/>
      <c r="GT165" s="71"/>
      <c r="GU165" s="71"/>
      <c r="GV165" s="71"/>
      <c r="GW165" s="71"/>
      <c r="GX165" s="71"/>
      <c r="GY165" s="71"/>
      <c r="GZ165" s="71"/>
      <c r="HA165" s="71"/>
      <c r="HB165" s="71"/>
      <c r="HC165" s="71"/>
      <c r="HD165" s="71"/>
      <c r="HE165" s="71"/>
      <c r="HF165" s="71"/>
      <c r="HG165" s="71"/>
      <c r="HH165" s="71"/>
      <c r="HI165" s="71"/>
      <c r="HJ165" s="71"/>
      <c r="HK165" s="71"/>
      <c r="HL165" s="71"/>
    </row>
    <row r="166" spans="1:220" ht="6" customHeight="1">
      <c r="A166" s="72"/>
      <c r="B166" s="72"/>
      <c r="C166" s="72"/>
      <c r="D166" s="72"/>
      <c r="E166" s="72"/>
      <c r="F166" s="72"/>
      <c r="G166" s="72"/>
      <c r="H166" s="525"/>
      <c r="I166" s="417"/>
      <c r="J166" s="417"/>
      <c r="K166" s="417"/>
      <c r="L166" s="417"/>
      <c r="M166" s="418"/>
      <c r="N166" s="422"/>
      <c r="O166" s="423"/>
      <c r="P166" s="423"/>
      <c r="Q166" s="424"/>
      <c r="R166" s="422"/>
      <c r="S166" s="423"/>
      <c r="T166" s="424"/>
      <c r="U166" s="448"/>
      <c r="V166" s="449"/>
      <c r="W166" s="449"/>
      <c r="X166" s="523"/>
      <c r="Y166" s="552" t="s">
        <v>30</v>
      </c>
      <c r="Z166" s="553"/>
      <c r="AA166" s="553"/>
      <c r="AB166" s="554"/>
      <c r="AC166" s="604"/>
      <c r="AD166" s="605"/>
      <c r="AE166" s="605"/>
      <c r="AF166" s="606"/>
      <c r="AG166" s="600"/>
      <c r="AH166" s="595"/>
      <c r="AI166" s="601"/>
      <c r="AJ166" s="546"/>
      <c r="AK166" s="547"/>
      <c r="AL166" s="547"/>
      <c r="AM166" s="547"/>
      <c r="AN166" s="548"/>
      <c r="AO166" s="71"/>
      <c r="AP166" s="71"/>
      <c r="AQ166" s="71"/>
      <c r="AR166" s="71"/>
      <c r="AS166" s="72"/>
      <c r="AT166" s="72"/>
      <c r="AU166" s="72"/>
      <c r="AV166" s="72"/>
      <c r="AW166" s="72"/>
      <c r="AX166" s="72"/>
      <c r="AY166" s="72"/>
      <c r="AZ166" s="525"/>
      <c r="BA166" s="417"/>
      <c r="BB166" s="417"/>
      <c r="BC166" s="417"/>
      <c r="BD166" s="417"/>
      <c r="BE166" s="418"/>
      <c r="BF166" s="422"/>
      <c r="BG166" s="423"/>
      <c r="BH166" s="423"/>
      <c r="BI166" s="424"/>
      <c r="BJ166" s="422"/>
      <c r="BK166" s="423"/>
      <c r="BL166" s="424"/>
      <c r="BM166" s="448"/>
      <c r="BN166" s="449"/>
      <c r="BO166" s="449"/>
      <c r="BP166" s="523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1"/>
      <c r="CH166" s="71"/>
      <c r="CI166" s="71"/>
      <c r="CJ166" s="71"/>
      <c r="CK166" s="72"/>
      <c r="CL166" s="72"/>
      <c r="CM166" s="72"/>
      <c r="CN166" s="72"/>
      <c r="CO166" s="72"/>
      <c r="CP166" s="72"/>
      <c r="CQ166" s="72"/>
      <c r="CR166" s="525"/>
      <c r="CS166" s="417"/>
      <c r="CT166" s="417"/>
      <c r="CU166" s="417"/>
      <c r="CV166" s="417"/>
      <c r="CW166" s="418"/>
      <c r="CX166" s="422"/>
      <c r="CY166" s="423"/>
      <c r="CZ166" s="423"/>
      <c r="DA166" s="424"/>
      <c r="DB166" s="422"/>
      <c r="DC166" s="423"/>
      <c r="DD166" s="424"/>
      <c r="DE166" s="448"/>
      <c r="DF166" s="449"/>
      <c r="DG166" s="449"/>
      <c r="DH166" s="523"/>
      <c r="DI166" s="72"/>
      <c r="DJ166" s="72"/>
      <c r="DK166" s="72"/>
      <c r="DL166" s="72"/>
      <c r="DM166" s="72"/>
      <c r="DN166" s="72"/>
      <c r="DO166" s="72"/>
      <c r="DP166" s="72"/>
      <c r="DQ166" s="72"/>
      <c r="DR166" s="72"/>
      <c r="DS166" s="72"/>
      <c r="DT166" s="72"/>
      <c r="DU166" s="72"/>
      <c r="DV166" s="72"/>
      <c r="DW166" s="72"/>
      <c r="DX166" s="72"/>
      <c r="DY166" s="71"/>
      <c r="DZ166" s="71"/>
      <c r="EA166" s="71"/>
      <c r="EB166" s="71"/>
      <c r="EC166" s="71"/>
      <c r="ED166" s="71"/>
      <c r="EE166" s="71"/>
      <c r="EF166" s="71"/>
      <c r="EG166" s="71"/>
      <c r="EH166" s="71"/>
      <c r="EI166" s="71"/>
      <c r="EJ166" s="71"/>
      <c r="EK166" s="71"/>
      <c r="EL166" s="71"/>
      <c r="EM166" s="71"/>
      <c r="EN166" s="71"/>
      <c r="EO166" s="71"/>
      <c r="EP166" s="71"/>
      <c r="EQ166" s="71"/>
      <c r="ER166" s="71"/>
      <c r="ES166" s="71"/>
      <c r="ET166" s="71"/>
      <c r="EU166" s="71"/>
      <c r="EV166" s="71"/>
      <c r="EW166" s="71"/>
      <c r="EX166" s="71"/>
      <c r="EY166" s="71"/>
      <c r="EZ166" s="71"/>
      <c r="FA166" s="71"/>
      <c r="FB166" s="71"/>
      <c r="FC166" s="71"/>
      <c r="FD166" s="71"/>
      <c r="FE166" s="71"/>
      <c r="FF166" s="71"/>
      <c r="FG166" s="71"/>
      <c r="FH166" s="71"/>
      <c r="FI166" s="71"/>
      <c r="FJ166" s="71"/>
      <c r="FK166" s="71"/>
      <c r="FL166" s="71"/>
      <c r="FM166" s="71"/>
      <c r="FN166" s="71"/>
      <c r="FO166" s="71"/>
      <c r="FP166" s="71"/>
      <c r="FQ166" s="71"/>
      <c r="FR166" s="71"/>
      <c r="FS166" s="71"/>
      <c r="FT166" s="71"/>
      <c r="FU166" s="71"/>
      <c r="FV166" s="71"/>
      <c r="FW166" s="71"/>
      <c r="FX166" s="71"/>
      <c r="FY166" s="71"/>
      <c r="FZ166" s="71"/>
      <c r="GA166" s="71"/>
      <c r="GB166" s="71"/>
      <c r="GC166" s="71"/>
      <c r="GD166" s="71"/>
      <c r="GE166" s="71"/>
      <c r="GF166" s="71"/>
      <c r="GG166" s="71"/>
      <c r="GH166" s="71"/>
      <c r="GI166" s="71"/>
      <c r="GJ166" s="71"/>
      <c r="GK166" s="71"/>
      <c r="GL166" s="71"/>
      <c r="GM166" s="71"/>
      <c r="GN166" s="71"/>
      <c r="GO166" s="71"/>
      <c r="GP166" s="71"/>
      <c r="GQ166" s="71"/>
      <c r="GR166" s="71"/>
      <c r="GS166" s="71"/>
      <c r="GT166" s="71"/>
      <c r="GU166" s="71"/>
      <c r="GV166" s="71"/>
      <c r="GW166" s="71"/>
      <c r="GX166" s="71"/>
      <c r="GY166" s="71"/>
      <c r="GZ166" s="71"/>
      <c r="HA166" s="71"/>
      <c r="HB166" s="71"/>
      <c r="HC166" s="71"/>
      <c r="HD166" s="71"/>
      <c r="HE166" s="71"/>
      <c r="HF166" s="71"/>
      <c r="HG166" s="71"/>
      <c r="HH166" s="71"/>
      <c r="HI166" s="71"/>
      <c r="HJ166" s="71"/>
      <c r="HK166" s="71"/>
      <c r="HL166" s="71"/>
    </row>
    <row r="167" spans="1:220" ht="6" customHeight="1" thickBot="1">
      <c r="A167" s="72"/>
      <c r="B167" s="72"/>
      <c r="C167" s="72"/>
      <c r="D167" s="72"/>
      <c r="E167" s="72"/>
      <c r="F167" s="72"/>
      <c r="G167" s="72"/>
      <c r="H167" s="526"/>
      <c r="I167" s="489"/>
      <c r="J167" s="489"/>
      <c r="K167" s="489"/>
      <c r="L167" s="489"/>
      <c r="M167" s="527"/>
      <c r="N167" s="494"/>
      <c r="O167" s="495"/>
      <c r="P167" s="495"/>
      <c r="Q167" s="496"/>
      <c r="R167" s="494"/>
      <c r="S167" s="495"/>
      <c r="T167" s="496"/>
      <c r="U167" s="491"/>
      <c r="V167" s="492"/>
      <c r="W167" s="492"/>
      <c r="X167" s="524"/>
      <c r="Y167" s="555"/>
      <c r="Z167" s="556"/>
      <c r="AA167" s="556"/>
      <c r="AB167" s="557"/>
      <c r="AC167" s="607"/>
      <c r="AD167" s="608"/>
      <c r="AE167" s="608"/>
      <c r="AF167" s="609"/>
      <c r="AG167" s="602"/>
      <c r="AH167" s="598"/>
      <c r="AI167" s="603"/>
      <c r="AJ167" s="549"/>
      <c r="AK167" s="550"/>
      <c r="AL167" s="550"/>
      <c r="AM167" s="550"/>
      <c r="AN167" s="551"/>
      <c r="AO167" s="71"/>
      <c r="AP167" s="71"/>
      <c r="AQ167" s="71"/>
      <c r="AR167" s="71"/>
      <c r="AS167" s="72"/>
      <c r="AT167" s="72"/>
      <c r="AU167" s="72"/>
      <c r="AV167" s="72"/>
      <c r="AW167" s="72"/>
      <c r="AX167" s="72"/>
      <c r="AY167" s="72"/>
      <c r="AZ167" s="526"/>
      <c r="BA167" s="489"/>
      <c r="BB167" s="489"/>
      <c r="BC167" s="489"/>
      <c r="BD167" s="489"/>
      <c r="BE167" s="527"/>
      <c r="BF167" s="494"/>
      <c r="BG167" s="495"/>
      <c r="BH167" s="495"/>
      <c r="BI167" s="496"/>
      <c r="BJ167" s="494"/>
      <c r="BK167" s="495"/>
      <c r="BL167" s="496"/>
      <c r="BM167" s="491"/>
      <c r="BN167" s="492"/>
      <c r="BO167" s="492"/>
      <c r="BP167" s="524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1"/>
      <c r="CH167" s="71"/>
      <c r="CI167" s="71"/>
      <c r="CJ167" s="71"/>
      <c r="CK167" s="72"/>
      <c r="CL167" s="72"/>
      <c r="CM167" s="72"/>
      <c r="CN167" s="72"/>
      <c r="CO167" s="72"/>
      <c r="CP167" s="72"/>
      <c r="CQ167" s="72"/>
      <c r="CR167" s="526"/>
      <c r="CS167" s="489"/>
      <c r="CT167" s="489"/>
      <c r="CU167" s="489"/>
      <c r="CV167" s="489"/>
      <c r="CW167" s="527"/>
      <c r="CX167" s="494"/>
      <c r="CY167" s="495"/>
      <c r="CZ167" s="495"/>
      <c r="DA167" s="496"/>
      <c r="DB167" s="494"/>
      <c r="DC167" s="495"/>
      <c r="DD167" s="496"/>
      <c r="DE167" s="491"/>
      <c r="DF167" s="492"/>
      <c r="DG167" s="492"/>
      <c r="DH167" s="524"/>
      <c r="DI167" s="72"/>
      <c r="DJ167" s="72"/>
      <c r="DK167" s="72"/>
      <c r="DL167" s="72"/>
      <c r="DM167" s="72"/>
      <c r="DN167" s="72"/>
      <c r="DO167" s="72"/>
      <c r="DP167" s="72"/>
      <c r="DQ167" s="72"/>
      <c r="DR167" s="72"/>
      <c r="DS167" s="72"/>
      <c r="DT167" s="72"/>
      <c r="DU167" s="72"/>
      <c r="DV167" s="72"/>
      <c r="DW167" s="72"/>
      <c r="DX167" s="72"/>
      <c r="DY167" s="71"/>
      <c r="DZ167" s="71"/>
      <c r="EA167" s="71"/>
      <c r="EB167" s="71"/>
      <c r="EC167" s="71"/>
      <c r="ED167" s="71"/>
      <c r="EE167" s="71"/>
      <c r="EF167" s="71"/>
      <c r="EG167" s="71"/>
      <c r="EH167" s="71"/>
      <c r="EI167" s="71"/>
      <c r="EJ167" s="71"/>
      <c r="EK167" s="71"/>
      <c r="EL167" s="71"/>
      <c r="EM167" s="71"/>
      <c r="EN167" s="71"/>
      <c r="EO167" s="71"/>
      <c r="EP167" s="71"/>
      <c r="EQ167" s="71"/>
      <c r="ER167" s="71"/>
      <c r="ES167" s="71"/>
      <c r="ET167" s="71"/>
      <c r="EU167" s="71"/>
      <c r="EV167" s="71"/>
      <c r="EW167" s="71"/>
      <c r="EX167" s="71"/>
      <c r="EY167" s="71"/>
      <c r="EZ167" s="71"/>
      <c r="FA167" s="71"/>
      <c r="FB167" s="71"/>
      <c r="FC167" s="71"/>
      <c r="FD167" s="71"/>
      <c r="FE167" s="71"/>
      <c r="FF167" s="71"/>
      <c r="FG167" s="71"/>
      <c r="FH167" s="71"/>
      <c r="FI167" s="71"/>
      <c r="FJ167" s="71"/>
      <c r="FK167" s="71"/>
      <c r="FL167" s="71"/>
      <c r="FM167" s="71"/>
      <c r="FN167" s="71"/>
      <c r="FO167" s="71"/>
      <c r="FP167" s="71"/>
      <c r="FQ167" s="71"/>
      <c r="FR167" s="71"/>
      <c r="FS167" s="71"/>
      <c r="FT167" s="71"/>
      <c r="FU167" s="71"/>
      <c r="FV167" s="71"/>
      <c r="FW167" s="71"/>
      <c r="FX167" s="71"/>
      <c r="FY167" s="71"/>
      <c r="FZ167" s="71"/>
      <c r="GA167" s="71"/>
      <c r="GB167" s="71"/>
      <c r="GC167" s="71"/>
      <c r="GD167" s="71"/>
      <c r="GE167" s="71"/>
      <c r="GF167" s="71"/>
      <c r="GG167" s="71"/>
      <c r="GH167" s="71"/>
      <c r="GI167" s="71"/>
      <c r="GJ167" s="71"/>
      <c r="GK167" s="71"/>
      <c r="GL167" s="71"/>
      <c r="GM167" s="71"/>
      <c r="GN167" s="71"/>
      <c r="GO167" s="71"/>
      <c r="GP167" s="71"/>
      <c r="GQ167" s="71"/>
      <c r="GR167" s="71"/>
      <c r="GS167" s="71"/>
      <c r="GT167" s="71"/>
      <c r="GU167" s="71"/>
      <c r="GV167" s="71"/>
      <c r="GW167" s="71"/>
      <c r="GX167" s="71"/>
      <c r="GY167" s="71"/>
      <c r="GZ167" s="71"/>
      <c r="HA167" s="71"/>
      <c r="HB167" s="71"/>
      <c r="HC167" s="71"/>
      <c r="HD167" s="71"/>
      <c r="HE167" s="71"/>
      <c r="HF167" s="71"/>
      <c r="HG167" s="71"/>
      <c r="HH167" s="71"/>
      <c r="HI167" s="71"/>
      <c r="HJ167" s="71"/>
      <c r="HK167" s="71"/>
      <c r="HL167" s="71"/>
    </row>
    <row r="168" spans="1:220" ht="6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  <c r="BH168" s="71"/>
      <c r="BI168" s="71"/>
      <c r="BJ168" s="71"/>
      <c r="BK168" s="71"/>
      <c r="BL168" s="71"/>
      <c r="BM168" s="71"/>
      <c r="BN168" s="71"/>
      <c r="BO168" s="71"/>
      <c r="BP168" s="71"/>
      <c r="BQ168" s="71"/>
      <c r="BR168" s="71"/>
      <c r="BS168" s="71"/>
      <c r="BT168" s="71"/>
      <c r="BU168" s="71"/>
      <c r="BV168" s="71"/>
      <c r="BW168" s="71"/>
      <c r="BX168" s="71"/>
      <c r="BY168" s="71"/>
      <c r="BZ168" s="71"/>
      <c r="CA168" s="71"/>
      <c r="CB168" s="71"/>
      <c r="CC168" s="71"/>
      <c r="CD168" s="71"/>
      <c r="CE168" s="71"/>
      <c r="CF168" s="71"/>
      <c r="CG168" s="71"/>
      <c r="CH168" s="71"/>
      <c r="CI168" s="71"/>
      <c r="CJ168" s="71"/>
      <c r="CK168" s="71"/>
      <c r="CL168" s="71"/>
      <c r="CM168" s="71"/>
      <c r="CN168" s="71"/>
      <c r="CO168" s="71"/>
      <c r="CP168" s="71"/>
      <c r="CQ168" s="71"/>
      <c r="CR168" s="71"/>
      <c r="CS168" s="71"/>
      <c r="CT168" s="71"/>
      <c r="CU168" s="71"/>
      <c r="CV168" s="71"/>
      <c r="CW168" s="71"/>
      <c r="CX168" s="71"/>
      <c r="CY168" s="71"/>
      <c r="CZ168" s="71"/>
      <c r="DA168" s="71"/>
      <c r="DB168" s="71"/>
      <c r="DC168" s="71"/>
      <c r="DD168" s="71"/>
      <c r="DE168" s="71"/>
      <c r="DF168" s="71"/>
      <c r="DG168" s="71"/>
      <c r="DH168" s="71"/>
      <c r="DI168" s="71"/>
      <c r="DJ168" s="71"/>
      <c r="DK168" s="71"/>
      <c r="DL168" s="71"/>
      <c r="DM168" s="71"/>
      <c r="DN168" s="71"/>
      <c r="DO168" s="71"/>
      <c r="DP168" s="71"/>
      <c r="DQ168" s="71"/>
      <c r="DR168" s="71"/>
      <c r="DS168" s="71"/>
      <c r="DT168" s="71"/>
      <c r="DU168" s="71"/>
      <c r="DV168" s="71"/>
      <c r="DW168" s="71"/>
      <c r="DX168" s="71"/>
      <c r="DY168" s="71"/>
      <c r="DZ168" s="71"/>
      <c r="EA168" s="71"/>
      <c r="EB168" s="71"/>
      <c r="EC168" s="71"/>
      <c r="ED168" s="71"/>
      <c r="EE168" s="71"/>
      <c r="EF168" s="71"/>
      <c r="EG168" s="71"/>
      <c r="EH168" s="71"/>
      <c r="EI168" s="71"/>
      <c r="EJ168" s="71"/>
      <c r="EK168" s="71"/>
      <c r="EL168" s="71"/>
      <c r="EM168" s="71"/>
      <c r="EN168" s="71"/>
      <c r="EO168" s="71"/>
      <c r="EP168" s="71"/>
      <c r="EQ168" s="71"/>
      <c r="ER168" s="71"/>
      <c r="ES168" s="71"/>
      <c r="ET168" s="71"/>
      <c r="EU168" s="71"/>
      <c r="EV168" s="71"/>
      <c r="EW168" s="71"/>
      <c r="EX168" s="71"/>
      <c r="EY168" s="71"/>
      <c r="EZ168" s="71"/>
      <c r="FA168" s="71"/>
      <c r="FB168" s="71"/>
      <c r="FC168" s="71"/>
      <c r="FD168" s="71"/>
      <c r="FE168" s="71"/>
      <c r="FF168" s="71"/>
      <c r="FG168" s="71"/>
      <c r="FH168" s="71"/>
      <c r="FI168" s="71"/>
      <c r="FJ168" s="71"/>
      <c r="FK168" s="71"/>
      <c r="FL168" s="71"/>
      <c r="FM168" s="71"/>
      <c r="FN168" s="71"/>
      <c r="FO168" s="71"/>
      <c r="FP168" s="71"/>
      <c r="FQ168" s="71"/>
      <c r="FR168" s="71"/>
      <c r="FS168" s="71"/>
      <c r="FT168" s="71"/>
      <c r="FU168" s="71"/>
      <c r="FV168" s="71"/>
      <c r="FW168" s="71"/>
      <c r="FX168" s="71"/>
      <c r="FY168" s="71"/>
      <c r="FZ168" s="71"/>
      <c r="GA168" s="71"/>
      <c r="GB168" s="71"/>
      <c r="GC168" s="71"/>
      <c r="GD168" s="71"/>
      <c r="GE168" s="71"/>
      <c r="GF168" s="71"/>
      <c r="GG168" s="71"/>
      <c r="GH168" s="71"/>
      <c r="GI168" s="71"/>
      <c r="GJ168" s="71"/>
      <c r="GK168" s="71"/>
      <c r="GL168" s="71"/>
      <c r="GM168" s="71"/>
      <c r="GN168" s="71"/>
      <c r="GO168" s="71"/>
      <c r="GP168" s="71"/>
      <c r="GQ168" s="71"/>
      <c r="GR168" s="71"/>
      <c r="GS168" s="71"/>
      <c r="GT168" s="71"/>
      <c r="GU168" s="71"/>
      <c r="GV168" s="71"/>
      <c r="GW168" s="71"/>
      <c r="GX168" s="71"/>
      <c r="GY168" s="71"/>
      <c r="GZ168" s="71"/>
      <c r="HA168" s="71"/>
      <c r="HB168" s="71"/>
      <c r="HC168" s="71"/>
      <c r="HD168" s="71"/>
      <c r="HE168" s="71"/>
      <c r="HF168" s="71"/>
      <c r="HG168" s="71"/>
      <c r="HH168" s="71"/>
      <c r="HI168" s="71"/>
      <c r="HJ168" s="71"/>
      <c r="HK168" s="71"/>
      <c r="HL168" s="71"/>
    </row>
    <row r="169" spans="1:220" ht="6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1"/>
      <c r="BM169" s="71"/>
      <c r="BN169" s="71"/>
      <c r="BO169" s="71"/>
      <c r="BP169" s="71"/>
      <c r="BQ169" s="71"/>
      <c r="BR169" s="71"/>
      <c r="BS169" s="71"/>
      <c r="BT169" s="71"/>
      <c r="BU169" s="71"/>
      <c r="BV169" s="71"/>
      <c r="BW169" s="71"/>
      <c r="BX169" s="71"/>
      <c r="BY169" s="71"/>
      <c r="BZ169" s="71"/>
      <c r="CA169" s="71"/>
      <c r="CB169" s="71"/>
      <c r="CC169" s="71"/>
      <c r="CD169" s="71"/>
      <c r="CE169" s="71"/>
      <c r="CF169" s="71"/>
      <c r="CG169" s="71"/>
      <c r="CH169" s="71"/>
      <c r="CI169" s="71"/>
      <c r="CJ169" s="71"/>
      <c r="CK169" s="71"/>
      <c r="CL169" s="71"/>
      <c r="CM169" s="71"/>
      <c r="CN169" s="71"/>
      <c r="CO169" s="71"/>
      <c r="CP169" s="71"/>
      <c r="CQ169" s="71"/>
      <c r="CR169" s="71"/>
      <c r="CS169" s="71"/>
      <c r="CT169" s="71"/>
      <c r="CU169" s="71"/>
      <c r="CV169" s="71"/>
      <c r="CW169" s="71"/>
      <c r="CX169" s="71"/>
      <c r="CY169" s="71"/>
      <c r="CZ169" s="71"/>
      <c r="DA169" s="71"/>
      <c r="DB169" s="71"/>
      <c r="DC169" s="71"/>
      <c r="DD169" s="71"/>
      <c r="DE169" s="71"/>
      <c r="DF169" s="71"/>
      <c r="DG169" s="71"/>
      <c r="DH169" s="71"/>
      <c r="DI169" s="71"/>
      <c r="DJ169" s="71"/>
      <c r="DK169" s="71"/>
      <c r="DL169" s="71"/>
      <c r="DM169" s="71"/>
      <c r="DN169" s="71"/>
      <c r="DO169" s="71"/>
      <c r="DP169" s="71"/>
      <c r="DQ169" s="71"/>
      <c r="DR169" s="71"/>
      <c r="DS169" s="71"/>
      <c r="DT169" s="71"/>
      <c r="DU169" s="71"/>
      <c r="DV169" s="71"/>
      <c r="DW169" s="71"/>
      <c r="DX169" s="71"/>
      <c r="DY169" s="71"/>
      <c r="DZ169" s="71"/>
      <c r="EA169" s="71"/>
      <c r="EB169" s="71"/>
      <c r="EC169" s="71"/>
      <c r="ED169" s="71"/>
      <c r="EE169" s="71"/>
      <c r="EF169" s="71"/>
      <c r="EG169" s="71"/>
      <c r="EH169" s="71"/>
      <c r="EI169" s="71"/>
      <c r="EJ169" s="71"/>
      <c r="EK169" s="71"/>
      <c r="EL169" s="71"/>
      <c r="EM169" s="71"/>
      <c r="EN169" s="71"/>
      <c r="EO169" s="71"/>
      <c r="EP169" s="71"/>
      <c r="EQ169" s="71"/>
      <c r="ER169" s="71"/>
      <c r="ES169" s="71"/>
      <c r="ET169" s="71"/>
      <c r="EU169" s="71"/>
      <c r="EV169" s="71"/>
      <c r="EW169" s="71"/>
      <c r="EX169" s="71"/>
      <c r="EY169" s="71"/>
      <c r="EZ169" s="71"/>
      <c r="FA169" s="71"/>
      <c r="FB169" s="71"/>
      <c r="FC169" s="71"/>
      <c r="FD169" s="71"/>
      <c r="FE169" s="71"/>
      <c r="FF169" s="71"/>
      <c r="FG169" s="71"/>
      <c r="FH169" s="71"/>
      <c r="FI169" s="71"/>
      <c r="FJ169" s="71"/>
      <c r="FK169" s="71"/>
      <c r="FL169" s="71"/>
      <c r="FM169" s="71"/>
      <c r="FN169" s="71"/>
      <c r="FO169" s="71"/>
      <c r="FP169" s="71"/>
      <c r="FQ169" s="71"/>
      <c r="FR169" s="71"/>
      <c r="FS169" s="71"/>
      <c r="FT169" s="71"/>
      <c r="FU169" s="71"/>
      <c r="FV169" s="71"/>
      <c r="FW169" s="71"/>
      <c r="FX169" s="71"/>
      <c r="FY169" s="71"/>
      <c r="FZ169" s="71"/>
      <c r="GA169" s="71"/>
      <c r="GB169" s="71"/>
      <c r="GC169" s="71"/>
      <c r="GD169" s="71"/>
      <c r="GE169" s="71"/>
      <c r="GF169" s="71"/>
      <c r="GG169" s="71"/>
      <c r="GH169" s="71"/>
      <c r="GI169" s="71"/>
      <c r="GJ169" s="71"/>
      <c r="GK169" s="71"/>
      <c r="GL169" s="71"/>
      <c r="GM169" s="71"/>
      <c r="GN169" s="71"/>
      <c r="GO169" s="71"/>
      <c r="GP169" s="71"/>
      <c r="GQ169" s="71"/>
      <c r="GR169" s="71"/>
      <c r="GS169" s="71"/>
      <c r="GT169" s="71"/>
      <c r="GU169" s="71"/>
      <c r="GV169" s="71"/>
      <c r="GW169" s="71"/>
      <c r="GX169" s="71"/>
      <c r="GY169" s="71"/>
      <c r="GZ169" s="71"/>
      <c r="HA169" s="71"/>
      <c r="HB169" s="71"/>
      <c r="HC169" s="71"/>
      <c r="HD169" s="71"/>
      <c r="HE169" s="71"/>
      <c r="HF169" s="71"/>
      <c r="HG169" s="71"/>
      <c r="HH169" s="71"/>
      <c r="HI169" s="71"/>
      <c r="HJ169" s="71"/>
      <c r="HK169" s="71"/>
      <c r="HL169" s="71"/>
    </row>
    <row r="170" spans="1:220" ht="6" customHeight="1" thickBo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  <c r="BH170" s="71"/>
      <c r="BI170" s="71"/>
      <c r="BJ170" s="71"/>
      <c r="BK170" s="71"/>
      <c r="BL170" s="71"/>
      <c r="BM170" s="71"/>
      <c r="BN170" s="71"/>
      <c r="BO170" s="71"/>
      <c r="BP170" s="71"/>
      <c r="BQ170" s="71"/>
      <c r="BR170" s="71"/>
      <c r="BS170" s="71"/>
      <c r="BT170" s="71"/>
      <c r="BU170" s="71"/>
      <c r="BV170" s="71"/>
      <c r="BW170" s="71"/>
      <c r="BX170" s="71"/>
      <c r="BY170" s="71"/>
      <c r="BZ170" s="71"/>
      <c r="CA170" s="71"/>
      <c r="CB170" s="71"/>
      <c r="CC170" s="71"/>
      <c r="CD170" s="71"/>
      <c r="CE170" s="71"/>
      <c r="CF170" s="71"/>
      <c r="CG170" s="71"/>
      <c r="CH170" s="71"/>
      <c r="CI170" s="71"/>
      <c r="CJ170" s="71"/>
      <c r="CK170" s="71"/>
      <c r="CL170" s="71"/>
      <c r="CM170" s="71"/>
      <c r="CN170" s="71"/>
      <c r="CO170" s="71"/>
      <c r="CP170" s="71"/>
      <c r="CQ170" s="71"/>
      <c r="CR170" s="71"/>
      <c r="CS170" s="71"/>
      <c r="CT170" s="71"/>
      <c r="CU170" s="71"/>
      <c r="CV170" s="71"/>
      <c r="CW170" s="71"/>
      <c r="CX170" s="71"/>
      <c r="CY170" s="71"/>
      <c r="CZ170" s="71"/>
      <c r="DA170" s="71"/>
      <c r="DB170" s="71"/>
      <c r="DC170" s="71"/>
      <c r="DD170" s="71"/>
      <c r="DE170" s="71"/>
      <c r="DF170" s="71"/>
      <c r="DG170" s="71"/>
      <c r="DH170" s="71"/>
      <c r="DI170" s="71"/>
      <c r="DJ170" s="71"/>
      <c r="DK170" s="71"/>
      <c r="DL170" s="71"/>
      <c r="DM170" s="71"/>
      <c r="DN170" s="71"/>
      <c r="DO170" s="71"/>
      <c r="DP170" s="71"/>
      <c r="DQ170" s="71"/>
      <c r="DR170" s="71"/>
      <c r="DS170" s="71"/>
      <c r="DT170" s="71"/>
      <c r="DU170" s="71"/>
      <c r="DV170" s="71"/>
      <c r="DW170" s="71"/>
      <c r="DX170" s="71"/>
      <c r="DY170" s="71"/>
      <c r="DZ170" s="71"/>
      <c r="EA170" s="71"/>
      <c r="EB170" s="71"/>
      <c r="EC170" s="71"/>
      <c r="ED170" s="71"/>
      <c r="EE170" s="71"/>
      <c r="EF170" s="71"/>
      <c r="EG170" s="71"/>
      <c r="EH170" s="71"/>
      <c r="EI170" s="71"/>
      <c r="EJ170" s="71"/>
      <c r="EK170" s="71"/>
      <c r="EL170" s="71"/>
      <c r="EM170" s="71"/>
      <c r="EN170" s="71"/>
      <c r="EO170" s="71"/>
      <c r="EP170" s="71"/>
      <c r="EQ170" s="71"/>
      <c r="ER170" s="71"/>
      <c r="ES170" s="71"/>
      <c r="ET170" s="71"/>
      <c r="EU170" s="71"/>
      <c r="EV170" s="71"/>
      <c r="EW170" s="71"/>
      <c r="EX170" s="71"/>
      <c r="EY170" s="71"/>
      <c r="EZ170" s="71"/>
      <c r="FA170" s="71"/>
      <c r="FB170" s="71"/>
      <c r="FC170" s="71"/>
      <c r="FD170" s="71"/>
      <c r="FE170" s="71"/>
      <c r="FF170" s="71"/>
      <c r="FG170" s="71"/>
      <c r="FH170" s="71"/>
      <c r="FI170" s="71"/>
      <c r="FJ170" s="71"/>
      <c r="FK170" s="71"/>
      <c r="FL170" s="71"/>
      <c r="FM170" s="71"/>
      <c r="FN170" s="71"/>
      <c r="FO170" s="71"/>
      <c r="FP170" s="71"/>
      <c r="FQ170" s="71"/>
      <c r="FR170" s="71"/>
      <c r="FS170" s="71"/>
      <c r="FT170" s="71"/>
      <c r="FU170" s="71"/>
      <c r="FV170" s="71"/>
      <c r="FW170" s="71"/>
      <c r="FX170" s="71"/>
      <c r="FY170" s="71"/>
      <c r="FZ170" s="71"/>
      <c r="GA170" s="71"/>
      <c r="GB170" s="71"/>
      <c r="GC170" s="71"/>
      <c r="GD170" s="71"/>
      <c r="GE170" s="71"/>
      <c r="GF170" s="71"/>
      <c r="GG170" s="71"/>
      <c r="GH170" s="71"/>
      <c r="GI170" s="71"/>
      <c r="GJ170" s="71"/>
      <c r="GK170" s="71"/>
      <c r="GL170" s="71"/>
      <c r="GM170" s="71"/>
      <c r="GN170" s="71"/>
      <c r="GO170" s="71"/>
      <c r="GP170" s="71"/>
      <c r="GQ170" s="71"/>
      <c r="GR170" s="71"/>
      <c r="GS170" s="71"/>
      <c r="GT170" s="71"/>
      <c r="GU170" s="71"/>
      <c r="GV170" s="71"/>
      <c r="GW170" s="71"/>
      <c r="GX170" s="71"/>
      <c r="GY170" s="71"/>
      <c r="GZ170" s="71"/>
      <c r="HA170" s="71"/>
      <c r="HB170" s="71"/>
      <c r="HC170" s="71"/>
      <c r="HD170" s="71"/>
      <c r="HE170" s="71"/>
      <c r="HF170" s="71"/>
      <c r="HG170" s="71"/>
      <c r="HH170" s="71"/>
      <c r="HI170" s="71"/>
      <c r="HJ170" s="71"/>
      <c r="HK170" s="71"/>
      <c r="HL170" s="71"/>
    </row>
    <row r="171" spans="1:220" ht="6" customHeight="1">
      <c r="A171" s="454" t="s">
        <v>38</v>
      </c>
      <c r="B171" s="455"/>
      <c r="C171" s="455"/>
      <c r="D171" s="455"/>
      <c r="E171" s="455"/>
      <c r="F171" s="455"/>
      <c r="G171" s="455"/>
      <c r="H171" s="455"/>
      <c r="I171" s="455"/>
      <c r="J171" s="455"/>
      <c r="K171" s="455"/>
      <c r="L171" s="455"/>
      <c r="M171" s="455"/>
      <c r="N171" s="455"/>
      <c r="O171" s="455"/>
      <c r="P171" s="455"/>
      <c r="Q171" s="455"/>
      <c r="R171" s="455"/>
      <c r="S171" s="455"/>
      <c r="T171" s="455"/>
      <c r="U171" s="455"/>
      <c r="V171" s="455"/>
      <c r="W171" s="455"/>
      <c r="X171" s="455"/>
      <c r="Y171" s="455"/>
      <c r="Z171" s="455"/>
      <c r="AA171" s="455"/>
      <c r="AB171" s="455"/>
      <c r="AC171" s="455"/>
      <c r="AD171" s="455"/>
      <c r="AE171" s="455"/>
      <c r="AF171" s="455"/>
      <c r="AG171" s="455"/>
      <c r="AH171" s="455"/>
      <c r="AI171" s="455"/>
      <c r="AJ171" s="455"/>
      <c r="AK171" s="455"/>
      <c r="AL171" s="455"/>
      <c r="AM171" s="455"/>
      <c r="AN171" s="456"/>
      <c r="AO171" s="71"/>
      <c r="AP171" s="71"/>
      <c r="AQ171" s="71"/>
      <c r="AR171" s="71"/>
      <c r="AS171" s="454" t="s">
        <v>39</v>
      </c>
      <c r="AT171" s="455"/>
      <c r="AU171" s="455"/>
      <c r="AV171" s="455"/>
      <c r="AW171" s="455"/>
      <c r="AX171" s="455"/>
      <c r="AY171" s="455"/>
      <c r="AZ171" s="455"/>
      <c r="BA171" s="455"/>
      <c r="BB171" s="455"/>
      <c r="BC171" s="455"/>
      <c r="BD171" s="455"/>
      <c r="BE171" s="455"/>
      <c r="BF171" s="455"/>
      <c r="BG171" s="455"/>
      <c r="BH171" s="455"/>
      <c r="BI171" s="455"/>
      <c r="BJ171" s="455"/>
      <c r="BK171" s="455"/>
      <c r="BL171" s="455"/>
      <c r="BM171" s="455"/>
      <c r="BN171" s="455"/>
      <c r="BO171" s="455"/>
      <c r="BP171" s="455"/>
      <c r="BQ171" s="455"/>
      <c r="BR171" s="455"/>
      <c r="BS171" s="455"/>
      <c r="BT171" s="455"/>
      <c r="BU171" s="455"/>
      <c r="BV171" s="455"/>
      <c r="BW171" s="455"/>
      <c r="BX171" s="455"/>
      <c r="BY171" s="455"/>
      <c r="BZ171" s="455"/>
      <c r="CA171" s="455"/>
      <c r="CB171" s="455"/>
      <c r="CC171" s="455"/>
      <c r="CD171" s="455"/>
      <c r="CE171" s="455"/>
      <c r="CF171" s="456"/>
      <c r="CG171" s="71"/>
      <c r="CH171" s="71"/>
      <c r="CI171" s="71"/>
      <c r="CJ171" s="71"/>
      <c r="CK171" s="454" t="s">
        <v>40</v>
      </c>
      <c r="CL171" s="455"/>
      <c r="CM171" s="455"/>
      <c r="CN171" s="455"/>
      <c r="CO171" s="455"/>
      <c r="CP171" s="455"/>
      <c r="CQ171" s="455"/>
      <c r="CR171" s="455"/>
      <c r="CS171" s="455"/>
      <c r="CT171" s="455"/>
      <c r="CU171" s="455"/>
      <c r="CV171" s="455"/>
      <c r="CW171" s="455"/>
      <c r="CX171" s="455"/>
      <c r="CY171" s="455"/>
      <c r="CZ171" s="455"/>
      <c r="DA171" s="455"/>
      <c r="DB171" s="455"/>
      <c r="DC171" s="455"/>
      <c r="DD171" s="455"/>
      <c r="DE171" s="455"/>
      <c r="DF171" s="455"/>
      <c r="DG171" s="455"/>
      <c r="DH171" s="455"/>
      <c r="DI171" s="455"/>
      <c r="DJ171" s="455"/>
      <c r="DK171" s="455"/>
      <c r="DL171" s="455"/>
      <c r="DM171" s="455"/>
      <c r="DN171" s="455"/>
      <c r="DO171" s="455"/>
      <c r="DP171" s="455"/>
      <c r="DQ171" s="455"/>
      <c r="DR171" s="455"/>
      <c r="DS171" s="455"/>
      <c r="DT171" s="455"/>
      <c r="DU171" s="455"/>
      <c r="DV171" s="455"/>
      <c r="DW171" s="455"/>
      <c r="DX171" s="456"/>
      <c r="DY171" s="71"/>
      <c r="DZ171" s="71"/>
      <c r="EA171" s="71"/>
      <c r="EB171" s="71"/>
      <c r="EC171" s="71"/>
      <c r="ED171" s="71"/>
      <c r="EE171" s="71"/>
      <c r="EF171" s="71"/>
      <c r="EG171" s="71"/>
      <c r="EH171" s="71"/>
      <c r="EI171" s="71"/>
      <c r="EJ171" s="71"/>
      <c r="EK171" s="71"/>
      <c r="EL171" s="71"/>
      <c r="EM171" s="71"/>
      <c r="EN171" s="71"/>
      <c r="EO171" s="71"/>
      <c r="EP171" s="71"/>
      <c r="EQ171" s="71"/>
      <c r="ER171" s="71"/>
      <c r="ES171" s="71"/>
      <c r="ET171" s="71"/>
      <c r="EU171" s="71"/>
      <c r="EV171" s="71"/>
      <c r="EW171" s="71"/>
      <c r="EX171" s="71"/>
      <c r="EY171" s="71"/>
      <c r="EZ171" s="71"/>
      <c r="FA171" s="71"/>
      <c r="FB171" s="71"/>
      <c r="FC171" s="71"/>
      <c r="FD171" s="71"/>
      <c r="FE171" s="71"/>
      <c r="FF171" s="71"/>
      <c r="FG171" s="71"/>
      <c r="FH171" s="71"/>
      <c r="FI171" s="71"/>
      <c r="FJ171" s="71"/>
      <c r="FK171" s="71"/>
      <c r="FL171" s="71"/>
      <c r="FM171" s="71"/>
      <c r="FN171" s="71"/>
      <c r="FO171" s="71"/>
      <c r="FP171" s="71"/>
      <c r="FQ171" s="71"/>
      <c r="FR171" s="71"/>
      <c r="FS171" s="71"/>
      <c r="FT171" s="71"/>
      <c r="FU171" s="71"/>
      <c r="FV171" s="71"/>
      <c r="FW171" s="71"/>
      <c r="FX171" s="71"/>
      <c r="FY171" s="71"/>
      <c r="FZ171" s="71"/>
      <c r="GA171" s="71"/>
      <c r="GB171" s="71"/>
      <c r="GC171" s="71"/>
      <c r="GD171" s="71"/>
      <c r="GE171" s="71"/>
      <c r="GF171" s="71"/>
      <c r="GG171" s="71"/>
      <c r="GH171" s="71"/>
      <c r="GI171" s="71"/>
      <c r="GJ171" s="71"/>
      <c r="GK171" s="71"/>
      <c r="GL171" s="71"/>
      <c r="GM171" s="71"/>
      <c r="GN171" s="71"/>
      <c r="GO171" s="71"/>
      <c r="GP171" s="71"/>
      <c r="GQ171" s="71"/>
      <c r="GR171" s="71"/>
      <c r="GS171" s="71"/>
      <c r="GT171" s="71"/>
      <c r="GU171" s="71"/>
      <c r="GV171" s="71"/>
      <c r="GW171" s="71"/>
      <c r="GX171" s="71"/>
      <c r="GY171" s="71"/>
      <c r="GZ171" s="71"/>
      <c r="HA171" s="71"/>
      <c r="HB171" s="71"/>
      <c r="HC171" s="71"/>
      <c r="HD171" s="71"/>
      <c r="HE171" s="71"/>
      <c r="HF171" s="71"/>
      <c r="HG171" s="71"/>
      <c r="HH171" s="71"/>
      <c r="HI171" s="71"/>
      <c r="HJ171" s="71"/>
      <c r="HK171" s="71"/>
      <c r="HL171" s="71"/>
    </row>
    <row r="172" spans="1:220" ht="6" customHeight="1">
      <c r="A172" s="457"/>
      <c r="B172" s="458"/>
      <c r="C172" s="458"/>
      <c r="D172" s="458"/>
      <c r="E172" s="458"/>
      <c r="F172" s="458"/>
      <c r="G172" s="458"/>
      <c r="H172" s="458"/>
      <c r="I172" s="458"/>
      <c r="J172" s="458"/>
      <c r="K172" s="458"/>
      <c r="L172" s="458"/>
      <c r="M172" s="458"/>
      <c r="N172" s="458"/>
      <c r="O172" s="458"/>
      <c r="P172" s="458"/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8"/>
      <c r="AD172" s="458"/>
      <c r="AE172" s="458"/>
      <c r="AF172" s="458"/>
      <c r="AG172" s="458"/>
      <c r="AH172" s="458"/>
      <c r="AI172" s="458"/>
      <c r="AJ172" s="458"/>
      <c r="AK172" s="458"/>
      <c r="AL172" s="458"/>
      <c r="AM172" s="458"/>
      <c r="AN172" s="459"/>
      <c r="AO172" s="71"/>
      <c r="AP172" s="71"/>
      <c r="AQ172" s="71"/>
      <c r="AR172" s="71"/>
      <c r="AS172" s="457"/>
      <c r="AT172" s="458"/>
      <c r="AU172" s="458"/>
      <c r="AV172" s="458"/>
      <c r="AW172" s="458"/>
      <c r="AX172" s="458"/>
      <c r="AY172" s="458"/>
      <c r="AZ172" s="458"/>
      <c r="BA172" s="458"/>
      <c r="BB172" s="458"/>
      <c r="BC172" s="458"/>
      <c r="BD172" s="458"/>
      <c r="BE172" s="458"/>
      <c r="BF172" s="458"/>
      <c r="BG172" s="458"/>
      <c r="BH172" s="458"/>
      <c r="BI172" s="458"/>
      <c r="BJ172" s="458"/>
      <c r="BK172" s="458"/>
      <c r="BL172" s="458"/>
      <c r="BM172" s="458"/>
      <c r="BN172" s="458"/>
      <c r="BO172" s="458"/>
      <c r="BP172" s="458"/>
      <c r="BQ172" s="458"/>
      <c r="BR172" s="458"/>
      <c r="BS172" s="458"/>
      <c r="BT172" s="458"/>
      <c r="BU172" s="458"/>
      <c r="BV172" s="458"/>
      <c r="BW172" s="458"/>
      <c r="BX172" s="458"/>
      <c r="BY172" s="458"/>
      <c r="BZ172" s="458"/>
      <c r="CA172" s="458"/>
      <c r="CB172" s="458"/>
      <c r="CC172" s="458"/>
      <c r="CD172" s="458"/>
      <c r="CE172" s="458"/>
      <c r="CF172" s="459"/>
      <c r="CG172" s="71"/>
      <c r="CH172" s="71"/>
      <c r="CI172" s="71"/>
      <c r="CJ172" s="71"/>
      <c r="CK172" s="457"/>
      <c r="CL172" s="458"/>
      <c r="CM172" s="458"/>
      <c r="CN172" s="458"/>
      <c r="CO172" s="458"/>
      <c r="CP172" s="458"/>
      <c r="CQ172" s="458"/>
      <c r="CR172" s="458"/>
      <c r="CS172" s="458"/>
      <c r="CT172" s="458"/>
      <c r="CU172" s="458"/>
      <c r="CV172" s="458"/>
      <c r="CW172" s="458"/>
      <c r="CX172" s="458"/>
      <c r="CY172" s="458"/>
      <c r="CZ172" s="458"/>
      <c r="DA172" s="458"/>
      <c r="DB172" s="458"/>
      <c r="DC172" s="458"/>
      <c r="DD172" s="458"/>
      <c r="DE172" s="458"/>
      <c r="DF172" s="458"/>
      <c r="DG172" s="458"/>
      <c r="DH172" s="458"/>
      <c r="DI172" s="458"/>
      <c r="DJ172" s="458"/>
      <c r="DK172" s="458"/>
      <c r="DL172" s="458"/>
      <c r="DM172" s="458"/>
      <c r="DN172" s="458"/>
      <c r="DO172" s="458"/>
      <c r="DP172" s="458"/>
      <c r="DQ172" s="458"/>
      <c r="DR172" s="458"/>
      <c r="DS172" s="458"/>
      <c r="DT172" s="458"/>
      <c r="DU172" s="458"/>
      <c r="DV172" s="458"/>
      <c r="DW172" s="458"/>
      <c r="DX172" s="459"/>
      <c r="DY172" s="71"/>
      <c r="DZ172" s="71"/>
      <c r="EA172" s="71"/>
      <c r="EB172" s="71"/>
      <c r="EC172" s="71"/>
      <c r="ED172" s="71"/>
      <c r="EE172" s="71"/>
      <c r="EF172" s="71"/>
      <c r="EG172" s="71"/>
      <c r="EH172" s="71"/>
      <c r="EI172" s="71"/>
      <c r="EJ172" s="71"/>
      <c r="EK172" s="71"/>
      <c r="EL172" s="71"/>
      <c r="EM172" s="71"/>
      <c r="EN172" s="71"/>
      <c r="EO172" s="71"/>
      <c r="EP172" s="71"/>
      <c r="EQ172" s="71"/>
      <c r="ER172" s="71"/>
      <c r="ES172" s="71"/>
      <c r="ET172" s="71"/>
      <c r="EU172" s="71"/>
      <c r="EV172" s="71"/>
      <c r="EW172" s="71"/>
      <c r="EX172" s="71"/>
      <c r="EY172" s="71"/>
      <c r="EZ172" s="71"/>
      <c r="FA172" s="71"/>
      <c r="FB172" s="71"/>
      <c r="FC172" s="71"/>
      <c r="FD172" s="71"/>
      <c r="FE172" s="71"/>
      <c r="FF172" s="71"/>
      <c r="FG172" s="71"/>
      <c r="FH172" s="71"/>
      <c r="FI172" s="71"/>
      <c r="FJ172" s="71"/>
      <c r="FK172" s="71"/>
      <c r="FL172" s="71"/>
      <c r="FM172" s="71"/>
      <c r="FN172" s="71"/>
      <c r="FO172" s="71"/>
      <c r="FP172" s="71"/>
      <c r="FQ172" s="71"/>
      <c r="FR172" s="71"/>
      <c r="FS172" s="71"/>
      <c r="FT172" s="71"/>
      <c r="FU172" s="71"/>
      <c r="FV172" s="71"/>
      <c r="FW172" s="71"/>
      <c r="FX172" s="71"/>
      <c r="FY172" s="71"/>
      <c r="FZ172" s="71"/>
      <c r="GA172" s="71"/>
      <c r="GB172" s="71"/>
      <c r="GC172" s="71"/>
      <c r="GD172" s="71"/>
      <c r="GE172" s="71"/>
      <c r="GF172" s="71"/>
      <c r="GG172" s="71"/>
      <c r="GH172" s="71"/>
      <c r="GI172" s="71"/>
      <c r="GJ172" s="71"/>
      <c r="GK172" s="71"/>
      <c r="GL172" s="71"/>
      <c r="GM172" s="71"/>
      <c r="GN172" s="71"/>
      <c r="GO172" s="71"/>
      <c r="GP172" s="71"/>
      <c r="GQ172" s="71"/>
      <c r="GR172" s="71"/>
      <c r="GS172" s="71"/>
      <c r="GT172" s="71"/>
      <c r="GU172" s="71"/>
      <c r="GV172" s="71"/>
      <c r="GW172" s="71"/>
      <c r="GX172" s="71"/>
      <c r="GY172" s="71"/>
      <c r="GZ172" s="71"/>
      <c r="HA172" s="71"/>
      <c r="HB172" s="71"/>
      <c r="HC172" s="71"/>
      <c r="HD172" s="71"/>
      <c r="HE172" s="71"/>
      <c r="HF172" s="71"/>
      <c r="HG172" s="71"/>
      <c r="HH172" s="71"/>
      <c r="HI172" s="71"/>
      <c r="HJ172" s="71"/>
      <c r="HK172" s="71"/>
      <c r="HL172" s="71"/>
    </row>
    <row r="173" spans="1:220" ht="6" customHeight="1">
      <c r="A173" s="528"/>
      <c r="B173" s="529"/>
      <c r="C173" s="529"/>
      <c r="D173" s="529"/>
      <c r="E173" s="529"/>
      <c r="F173" s="529"/>
      <c r="G173" s="532"/>
      <c r="H173" s="434" t="s">
        <v>11</v>
      </c>
      <c r="I173" s="429"/>
      <c r="J173" s="429"/>
      <c r="K173" s="429"/>
      <c r="L173" s="429"/>
      <c r="M173" s="430"/>
      <c r="N173" s="434" t="s">
        <v>7</v>
      </c>
      <c r="O173" s="429"/>
      <c r="P173" s="429"/>
      <c r="Q173" s="430"/>
      <c r="R173" s="434" t="s">
        <v>8</v>
      </c>
      <c r="S173" s="429"/>
      <c r="T173" s="430"/>
      <c r="U173" s="434" t="s">
        <v>12</v>
      </c>
      <c r="V173" s="429"/>
      <c r="W173" s="429"/>
      <c r="X173" s="430"/>
      <c r="Y173" s="434" t="s">
        <v>13</v>
      </c>
      <c r="Z173" s="429"/>
      <c r="AA173" s="429"/>
      <c r="AB173" s="430"/>
      <c r="AC173" s="434" t="s">
        <v>14</v>
      </c>
      <c r="AD173" s="429"/>
      <c r="AE173" s="429"/>
      <c r="AF173" s="429"/>
      <c r="AG173" s="429"/>
      <c r="AH173" s="429"/>
      <c r="AI173" s="430"/>
      <c r="AJ173" s="434" t="s">
        <v>41</v>
      </c>
      <c r="AK173" s="429"/>
      <c r="AL173" s="429"/>
      <c r="AM173" s="429"/>
      <c r="AN173" s="466"/>
      <c r="AO173" s="71"/>
      <c r="AP173" s="71"/>
      <c r="AQ173" s="71"/>
      <c r="AR173" s="71"/>
      <c r="AS173" s="528"/>
      <c r="AT173" s="529"/>
      <c r="AU173" s="529"/>
      <c r="AV173" s="529"/>
      <c r="AW173" s="529"/>
      <c r="AX173" s="529"/>
      <c r="AY173" s="532"/>
      <c r="AZ173" s="434" t="s">
        <v>11</v>
      </c>
      <c r="BA173" s="429"/>
      <c r="BB173" s="429"/>
      <c r="BC173" s="429"/>
      <c r="BD173" s="429"/>
      <c r="BE173" s="430"/>
      <c r="BF173" s="434" t="s">
        <v>7</v>
      </c>
      <c r="BG173" s="429"/>
      <c r="BH173" s="429"/>
      <c r="BI173" s="430"/>
      <c r="BJ173" s="434" t="s">
        <v>8</v>
      </c>
      <c r="BK173" s="429"/>
      <c r="BL173" s="430"/>
      <c r="BM173" s="434" t="s">
        <v>12</v>
      </c>
      <c r="BN173" s="429"/>
      <c r="BO173" s="429"/>
      <c r="BP173" s="430"/>
      <c r="BQ173" s="434" t="s">
        <v>13</v>
      </c>
      <c r="BR173" s="429"/>
      <c r="BS173" s="429"/>
      <c r="BT173" s="430"/>
      <c r="BU173" s="434" t="s">
        <v>14</v>
      </c>
      <c r="BV173" s="429"/>
      <c r="BW173" s="429"/>
      <c r="BX173" s="429"/>
      <c r="BY173" s="429"/>
      <c r="BZ173" s="429"/>
      <c r="CA173" s="430"/>
      <c r="CB173" s="434" t="s">
        <v>41</v>
      </c>
      <c r="CC173" s="429"/>
      <c r="CD173" s="429"/>
      <c r="CE173" s="429"/>
      <c r="CF173" s="466"/>
      <c r="CG173" s="71"/>
      <c r="CH173" s="71"/>
      <c r="CI173" s="71"/>
      <c r="CJ173" s="71"/>
      <c r="CK173" s="528"/>
      <c r="CL173" s="529"/>
      <c r="CM173" s="529"/>
      <c r="CN173" s="529"/>
      <c r="CO173" s="529"/>
      <c r="CP173" s="529"/>
      <c r="CQ173" s="532"/>
      <c r="CR173" s="434" t="s">
        <v>11</v>
      </c>
      <c r="CS173" s="429"/>
      <c r="CT173" s="429"/>
      <c r="CU173" s="429"/>
      <c r="CV173" s="429"/>
      <c r="CW173" s="430"/>
      <c r="CX173" s="434" t="s">
        <v>7</v>
      </c>
      <c r="CY173" s="429"/>
      <c r="CZ173" s="429"/>
      <c r="DA173" s="430"/>
      <c r="DB173" s="434" t="s">
        <v>8</v>
      </c>
      <c r="DC173" s="429"/>
      <c r="DD173" s="430"/>
      <c r="DE173" s="434" t="s">
        <v>12</v>
      </c>
      <c r="DF173" s="429"/>
      <c r="DG173" s="429"/>
      <c r="DH173" s="430"/>
      <c r="DI173" s="434" t="s">
        <v>13</v>
      </c>
      <c r="DJ173" s="429"/>
      <c r="DK173" s="429"/>
      <c r="DL173" s="430"/>
      <c r="DM173" s="434" t="s">
        <v>14</v>
      </c>
      <c r="DN173" s="429"/>
      <c r="DO173" s="429"/>
      <c r="DP173" s="429"/>
      <c r="DQ173" s="429"/>
      <c r="DR173" s="429"/>
      <c r="DS173" s="430"/>
      <c r="DT173" s="434" t="s">
        <v>41</v>
      </c>
      <c r="DU173" s="429"/>
      <c r="DV173" s="429"/>
      <c r="DW173" s="429"/>
      <c r="DX173" s="466"/>
      <c r="DY173" s="71"/>
      <c r="DZ173" s="71"/>
      <c r="EA173" s="71"/>
      <c r="EB173" s="71"/>
      <c r="EC173" s="71"/>
      <c r="ED173" s="71"/>
      <c r="EE173" s="71"/>
      <c r="EF173" s="71"/>
      <c r="EG173" s="71"/>
      <c r="EH173" s="71"/>
      <c r="EI173" s="71"/>
      <c r="EJ173" s="71"/>
      <c r="EK173" s="71"/>
      <c r="EL173" s="71"/>
      <c r="EM173" s="71"/>
      <c r="EN173" s="71"/>
      <c r="EO173" s="71"/>
      <c r="EP173" s="71"/>
      <c r="EQ173" s="71"/>
      <c r="ER173" s="71"/>
      <c r="ES173" s="71"/>
      <c r="ET173" s="71"/>
      <c r="EU173" s="71"/>
      <c r="EV173" s="71"/>
      <c r="EW173" s="71"/>
      <c r="EX173" s="71"/>
      <c r="EY173" s="71"/>
      <c r="EZ173" s="71"/>
      <c r="FA173" s="71"/>
      <c r="FB173" s="71"/>
      <c r="FC173" s="71"/>
      <c r="FD173" s="71"/>
      <c r="FE173" s="71"/>
      <c r="FF173" s="71"/>
      <c r="FG173" s="71"/>
      <c r="FH173" s="71"/>
      <c r="FI173" s="71"/>
      <c r="FJ173" s="71"/>
      <c r="FK173" s="71"/>
      <c r="FL173" s="71"/>
      <c r="FM173" s="71"/>
      <c r="FN173" s="71"/>
      <c r="FO173" s="71"/>
      <c r="FP173" s="71"/>
      <c r="FQ173" s="71"/>
      <c r="FR173" s="71"/>
      <c r="FS173" s="71"/>
      <c r="FT173" s="71"/>
      <c r="FU173" s="71"/>
      <c r="FV173" s="71"/>
      <c r="FW173" s="71"/>
      <c r="FX173" s="71"/>
      <c r="FY173" s="71"/>
      <c r="FZ173" s="71"/>
      <c r="GA173" s="71"/>
      <c r="GB173" s="71"/>
      <c r="GC173" s="71"/>
      <c r="GD173" s="71"/>
      <c r="GE173" s="71"/>
      <c r="GF173" s="71"/>
      <c r="GG173" s="71"/>
      <c r="GH173" s="71"/>
      <c r="GI173" s="71"/>
      <c r="GJ173" s="71"/>
      <c r="GK173" s="71"/>
      <c r="GL173" s="71"/>
      <c r="GM173" s="71"/>
      <c r="GN173" s="71"/>
      <c r="GO173" s="71"/>
      <c r="GP173" s="71"/>
      <c r="GQ173" s="71"/>
      <c r="GR173" s="71"/>
      <c r="GS173" s="71"/>
      <c r="GT173" s="71"/>
      <c r="GU173" s="71"/>
      <c r="GV173" s="71"/>
      <c r="GW173" s="71"/>
      <c r="GX173" s="71"/>
      <c r="GY173" s="71"/>
      <c r="GZ173" s="71"/>
      <c r="HA173" s="71"/>
      <c r="HB173" s="71"/>
      <c r="HC173" s="71"/>
      <c r="HD173" s="71"/>
      <c r="HE173" s="71"/>
      <c r="HF173" s="71"/>
      <c r="HG173" s="71"/>
      <c r="HH173" s="71"/>
      <c r="HI173" s="71"/>
      <c r="HJ173" s="71"/>
      <c r="HK173" s="71"/>
      <c r="HL173" s="71"/>
    </row>
    <row r="174" spans="1:220" ht="6" hidden="1" customHeight="1">
      <c r="A174" s="530"/>
      <c r="B174" s="531"/>
      <c r="C174" s="531"/>
      <c r="D174" s="531"/>
      <c r="E174" s="531"/>
      <c r="F174" s="531"/>
      <c r="G174" s="533"/>
      <c r="H174" s="435"/>
      <c r="I174" s="432"/>
      <c r="J174" s="432"/>
      <c r="K174" s="432"/>
      <c r="L174" s="432"/>
      <c r="M174" s="433"/>
      <c r="N174" s="435"/>
      <c r="O174" s="432"/>
      <c r="P174" s="432"/>
      <c r="Q174" s="433"/>
      <c r="R174" s="435"/>
      <c r="S174" s="432"/>
      <c r="T174" s="433"/>
      <c r="U174" s="435"/>
      <c r="V174" s="432"/>
      <c r="W174" s="432"/>
      <c r="X174" s="433"/>
      <c r="Y174" s="435"/>
      <c r="Z174" s="432"/>
      <c r="AA174" s="432"/>
      <c r="AB174" s="433"/>
      <c r="AC174" s="435"/>
      <c r="AD174" s="432"/>
      <c r="AE174" s="432"/>
      <c r="AF174" s="432"/>
      <c r="AG174" s="432"/>
      <c r="AH174" s="432"/>
      <c r="AI174" s="433"/>
      <c r="AJ174" s="435"/>
      <c r="AK174" s="432"/>
      <c r="AL174" s="432"/>
      <c r="AM174" s="432"/>
      <c r="AN174" s="467"/>
      <c r="AO174" s="71"/>
      <c r="AP174" s="71"/>
      <c r="AQ174" s="71"/>
      <c r="AR174" s="71"/>
      <c r="AS174" s="530"/>
      <c r="AT174" s="531"/>
      <c r="AU174" s="531"/>
      <c r="AV174" s="531"/>
      <c r="AW174" s="531"/>
      <c r="AX174" s="531"/>
      <c r="AY174" s="533"/>
      <c r="AZ174" s="435"/>
      <c r="BA174" s="432"/>
      <c r="BB174" s="432"/>
      <c r="BC174" s="432"/>
      <c r="BD174" s="432"/>
      <c r="BE174" s="433"/>
      <c r="BF174" s="435"/>
      <c r="BG174" s="432"/>
      <c r="BH174" s="432"/>
      <c r="BI174" s="433"/>
      <c r="BJ174" s="435"/>
      <c r="BK174" s="432"/>
      <c r="BL174" s="433"/>
      <c r="BM174" s="435"/>
      <c r="BN174" s="432"/>
      <c r="BO174" s="432"/>
      <c r="BP174" s="433"/>
      <c r="BQ174" s="435"/>
      <c r="BR174" s="432"/>
      <c r="BS174" s="432"/>
      <c r="BT174" s="433"/>
      <c r="BU174" s="435"/>
      <c r="BV174" s="432"/>
      <c r="BW174" s="432"/>
      <c r="BX174" s="432"/>
      <c r="BY174" s="432"/>
      <c r="BZ174" s="432"/>
      <c r="CA174" s="433"/>
      <c r="CB174" s="435"/>
      <c r="CC174" s="432"/>
      <c r="CD174" s="432"/>
      <c r="CE174" s="432"/>
      <c r="CF174" s="467"/>
      <c r="CG174" s="71"/>
      <c r="CH174" s="71"/>
      <c r="CI174" s="71"/>
      <c r="CJ174" s="71"/>
      <c r="CK174" s="530"/>
      <c r="CL174" s="531"/>
      <c r="CM174" s="531"/>
      <c r="CN174" s="531"/>
      <c r="CO174" s="531"/>
      <c r="CP174" s="531"/>
      <c r="CQ174" s="533"/>
      <c r="CR174" s="435"/>
      <c r="CS174" s="432"/>
      <c r="CT174" s="432"/>
      <c r="CU174" s="432"/>
      <c r="CV174" s="432"/>
      <c r="CW174" s="433"/>
      <c r="CX174" s="435"/>
      <c r="CY174" s="432"/>
      <c r="CZ174" s="432"/>
      <c r="DA174" s="433"/>
      <c r="DB174" s="435"/>
      <c r="DC174" s="432"/>
      <c r="DD174" s="433"/>
      <c r="DE174" s="435"/>
      <c r="DF174" s="432"/>
      <c r="DG174" s="432"/>
      <c r="DH174" s="433"/>
      <c r="DI174" s="435"/>
      <c r="DJ174" s="432"/>
      <c r="DK174" s="432"/>
      <c r="DL174" s="433"/>
      <c r="DM174" s="435"/>
      <c r="DN174" s="432"/>
      <c r="DO174" s="432"/>
      <c r="DP174" s="432"/>
      <c r="DQ174" s="432"/>
      <c r="DR174" s="432"/>
      <c r="DS174" s="433"/>
      <c r="DT174" s="435"/>
      <c r="DU174" s="432"/>
      <c r="DV174" s="432"/>
      <c r="DW174" s="432"/>
      <c r="DX174" s="467"/>
      <c r="DY174" s="71"/>
      <c r="DZ174" s="71"/>
      <c r="EA174" s="71"/>
      <c r="EB174" s="71"/>
      <c r="EC174" s="71"/>
      <c r="ED174" s="71"/>
      <c r="EE174" s="71"/>
      <c r="EF174" s="71"/>
      <c r="EG174" s="71"/>
      <c r="EH174" s="71"/>
      <c r="EI174" s="71"/>
      <c r="EJ174" s="71"/>
      <c r="EK174" s="71"/>
      <c r="EL174" s="71"/>
      <c r="EM174" s="71"/>
      <c r="EN174" s="71"/>
      <c r="EO174" s="71"/>
      <c r="EP174" s="71"/>
      <c r="EQ174" s="71"/>
      <c r="ER174" s="71"/>
      <c r="ES174" s="71"/>
      <c r="ET174" s="71"/>
      <c r="EU174" s="71"/>
      <c r="EV174" s="71"/>
      <c r="EW174" s="71"/>
      <c r="EX174" s="71"/>
      <c r="EY174" s="71"/>
      <c r="EZ174" s="71"/>
      <c r="FA174" s="71"/>
      <c r="FB174" s="71"/>
      <c r="FC174" s="71"/>
      <c r="FD174" s="71"/>
      <c r="FE174" s="71"/>
      <c r="FF174" s="71"/>
      <c r="FG174" s="71"/>
      <c r="FH174" s="71"/>
      <c r="FI174" s="71"/>
      <c r="FJ174" s="71"/>
      <c r="FK174" s="71"/>
      <c r="FL174" s="71"/>
      <c r="FM174" s="71"/>
      <c r="FN174" s="71"/>
      <c r="FO174" s="71"/>
      <c r="FP174" s="71"/>
      <c r="FQ174" s="71"/>
      <c r="FR174" s="71"/>
      <c r="FS174" s="71"/>
      <c r="FT174" s="71"/>
      <c r="FU174" s="71"/>
      <c r="FV174" s="71"/>
      <c r="FW174" s="71"/>
      <c r="FX174" s="71"/>
      <c r="FY174" s="71"/>
      <c r="FZ174" s="71"/>
      <c r="GA174" s="71"/>
      <c r="GB174" s="71"/>
      <c r="GC174" s="71"/>
      <c r="GD174" s="71"/>
      <c r="GE174" s="71"/>
      <c r="GF174" s="71"/>
      <c r="GG174" s="71"/>
      <c r="GH174" s="71"/>
      <c r="GI174" s="71"/>
      <c r="GJ174" s="71"/>
      <c r="GK174" s="71"/>
      <c r="GL174" s="71"/>
      <c r="GM174" s="71"/>
      <c r="GN174" s="71"/>
      <c r="GO174" s="71"/>
      <c r="GP174" s="71"/>
      <c r="GQ174" s="71"/>
      <c r="GR174" s="71"/>
      <c r="GS174" s="71"/>
      <c r="GT174" s="71"/>
      <c r="GU174" s="71"/>
      <c r="GV174" s="71"/>
      <c r="GW174" s="71"/>
      <c r="GX174" s="71"/>
      <c r="GY174" s="71"/>
      <c r="GZ174" s="71"/>
      <c r="HA174" s="71"/>
      <c r="HB174" s="71"/>
      <c r="HC174" s="71"/>
      <c r="HD174" s="71"/>
      <c r="HE174" s="71"/>
      <c r="HF174" s="71"/>
      <c r="HG174" s="71"/>
      <c r="HH174" s="71"/>
      <c r="HI174" s="71"/>
      <c r="HJ174" s="71"/>
      <c r="HK174" s="71"/>
      <c r="HL174" s="71"/>
    </row>
    <row r="175" spans="1:220" ht="6" hidden="1" customHeight="1">
      <c r="A175" s="528" t="s">
        <v>42</v>
      </c>
      <c r="B175" s="529"/>
      <c r="C175" s="529"/>
      <c r="D175" s="529"/>
      <c r="E175" s="529"/>
      <c r="F175" s="529"/>
      <c r="G175" s="532"/>
      <c r="H175" s="416"/>
      <c r="I175" s="417"/>
      <c r="J175" s="417"/>
      <c r="K175" s="417"/>
      <c r="L175" s="417"/>
      <c r="M175" s="418"/>
      <c r="N175" s="422"/>
      <c r="O175" s="423"/>
      <c r="P175" s="423"/>
      <c r="Q175" s="424"/>
      <c r="R175" s="422"/>
      <c r="S175" s="423"/>
      <c r="T175" s="424"/>
      <c r="U175" s="448"/>
      <c r="V175" s="449"/>
      <c r="W175" s="449"/>
      <c r="X175" s="450"/>
      <c r="Y175" s="422"/>
      <c r="Z175" s="423"/>
      <c r="AA175" s="423"/>
      <c r="AB175" s="424"/>
      <c r="AC175" s="422"/>
      <c r="AD175" s="423"/>
      <c r="AE175" s="423"/>
      <c r="AF175" s="423"/>
      <c r="AG175" s="423"/>
      <c r="AH175" s="423"/>
      <c r="AI175" s="424"/>
      <c r="AJ175" s="416"/>
      <c r="AK175" s="417"/>
      <c r="AL175" s="417"/>
      <c r="AM175" s="417"/>
      <c r="AN175" s="486"/>
      <c r="AO175" s="71"/>
      <c r="AP175" s="71"/>
      <c r="AQ175" s="71"/>
      <c r="AR175" s="71"/>
      <c r="AS175" s="528" t="s">
        <v>43</v>
      </c>
      <c r="AT175" s="529"/>
      <c r="AU175" s="529"/>
      <c r="AV175" s="529"/>
      <c r="AW175" s="529"/>
      <c r="AX175" s="529"/>
      <c r="AY175" s="532"/>
      <c r="AZ175" s="416"/>
      <c r="BA175" s="417"/>
      <c r="BB175" s="417"/>
      <c r="BC175" s="417"/>
      <c r="BD175" s="417"/>
      <c r="BE175" s="418"/>
      <c r="BF175" s="422"/>
      <c r="BG175" s="423"/>
      <c r="BH175" s="423"/>
      <c r="BI175" s="424"/>
      <c r="BJ175" s="422"/>
      <c r="BK175" s="423"/>
      <c r="BL175" s="424"/>
      <c r="BM175" s="448"/>
      <c r="BN175" s="449"/>
      <c r="BO175" s="449"/>
      <c r="BP175" s="450"/>
      <c r="BQ175" s="422"/>
      <c r="BR175" s="423"/>
      <c r="BS175" s="423"/>
      <c r="BT175" s="424"/>
      <c r="BU175" s="422"/>
      <c r="BV175" s="423"/>
      <c r="BW175" s="423"/>
      <c r="BX175" s="423"/>
      <c r="BY175" s="423"/>
      <c r="BZ175" s="423"/>
      <c r="CA175" s="424"/>
      <c r="CB175" s="416"/>
      <c r="CC175" s="417"/>
      <c r="CD175" s="417"/>
      <c r="CE175" s="417"/>
      <c r="CF175" s="486"/>
      <c r="CG175" s="71"/>
      <c r="CH175" s="71"/>
      <c r="CI175" s="71"/>
      <c r="CJ175" s="71"/>
      <c r="CK175" s="528" t="s">
        <v>44</v>
      </c>
      <c r="CL175" s="529"/>
      <c r="CM175" s="529"/>
      <c r="CN175" s="529"/>
      <c r="CO175" s="529"/>
      <c r="CP175" s="529"/>
      <c r="CQ175" s="532"/>
      <c r="CR175" s="416"/>
      <c r="CS175" s="417"/>
      <c r="CT175" s="417"/>
      <c r="CU175" s="417"/>
      <c r="CV175" s="417"/>
      <c r="CW175" s="418"/>
      <c r="CX175" s="422"/>
      <c r="CY175" s="423"/>
      <c r="CZ175" s="423"/>
      <c r="DA175" s="424"/>
      <c r="DB175" s="422"/>
      <c r="DC175" s="423"/>
      <c r="DD175" s="424"/>
      <c r="DE175" s="448"/>
      <c r="DF175" s="449"/>
      <c r="DG175" s="449"/>
      <c r="DH175" s="450"/>
      <c r="DI175" s="422"/>
      <c r="DJ175" s="423"/>
      <c r="DK175" s="423"/>
      <c r="DL175" s="424"/>
      <c r="DM175" s="422"/>
      <c r="DN175" s="423"/>
      <c r="DO175" s="423"/>
      <c r="DP175" s="423"/>
      <c r="DQ175" s="423"/>
      <c r="DR175" s="423"/>
      <c r="DS175" s="424"/>
      <c r="DT175" s="416"/>
      <c r="DU175" s="417"/>
      <c r="DV175" s="417"/>
      <c r="DW175" s="417"/>
      <c r="DX175" s="486"/>
      <c r="DY175" s="71"/>
      <c r="DZ175" s="71"/>
      <c r="EA175" s="71"/>
      <c r="EB175" s="71"/>
      <c r="EC175" s="71"/>
      <c r="ED175" s="71"/>
      <c r="EE175" s="71"/>
      <c r="EF175" s="71"/>
      <c r="EG175" s="71"/>
      <c r="EH175" s="71"/>
      <c r="EI175" s="71"/>
      <c r="EJ175" s="71"/>
      <c r="EK175" s="71"/>
      <c r="EL175" s="71"/>
      <c r="EM175" s="71"/>
      <c r="EN175" s="71"/>
      <c r="EO175" s="71"/>
      <c r="EP175" s="71"/>
      <c r="EQ175" s="71"/>
      <c r="ER175" s="71"/>
      <c r="ES175" s="71"/>
      <c r="ET175" s="71"/>
      <c r="EU175" s="71"/>
      <c r="EV175" s="71"/>
      <c r="EW175" s="71"/>
      <c r="EX175" s="71"/>
      <c r="EY175" s="71"/>
      <c r="EZ175" s="71"/>
      <c r="FA175" s="71"/>
      <c r="FB175" s="71"/>
      <c r="FC175" s="71"/>
      <c r="FD175" s="71"/>
      <c r="FE175" s="71"/>
      <c r="FF175" s="71"/>
      <c r="FG175" s="71"/>
      <c r="FH175" s="71"/>
      <c r="FI175" s="71"/>
      <c r="FJ175" s="71"/>
      <c r="FK175" s="71"/>
      <c r="FL175" s="71"/>
      <c r="FM175" s="71"/>
      <c r="FN175" s="71"/>
      <c r="FO175" s="71"/>
      <c r="FP175" s="71"/>
      <c r="FQ175" s="71"/>
      <c r="FR175" s="71"/>
      <c r="FS175" s="71"/>
      <c r="FT175" s="71"/>
      <c r="FU175" s="71"/>
      <c r="FV175" s="71"/>
      <c r="FW175" s="71"/>
      <c r="FX175" s="71"/>
      <c r="FY175" s="71"/>
      <c r="FZ175" s="71"/>
      <c r="GA175" s="71"/>
      <c r="GB175" s="71"/>
      <c r="GC175" s="71"/>
      <c r="GD175" s="71"/>
      <c r="GE175" s="71"/>
      <c r="GF175" s="71"/>
      <c r="GG175" s="71"/>
      <c r="GH175" s="71"/>
      <c r="GI175" s="71"/>
      <c r="GJ175" s="71"/>
      <c r="GK175" s="71"/>
      <c r="GL175" s="71"/>
      <c r="GM175" s="71"/>
      <c r="GN175" s="71"/>
      <c r="GO175" s="71"/>
      <c r="GP175" s="71"/>
      <c r="GQ175" s="71"/>
      <c r="GR175" s="71"/>
      <c r="GS175" s="71"/>
      <c r="GT175" s="71"/>
      <c r="GU175" s="71"/>
      <c r="GV175" s="71"/>
      <c r="GW175" s="71"/>
      <c r="GX175" s="71"/>
      <c r="GY175" s="71"/>
      <c r="GZ175" s="71"/>
      <c r="HA175" s="71"/>
      <c r="HB175" s="71"/>
      <c r="HC175" s="71"/>
      <c r="HD175" s="71"/>
      <c r="HE175" s="71"/>
      <c r="HF175" s="71"/>
      <c r="HG175" s="71"/>
      <c r="HH175" s="71"/>
      <c r="HI175" s="71"/>
      <c r="HJ175" s="71"/>
      <c r="HK175" s="71"/>
      <c r="HL175" s="71"/>
    </row>
    <row r="176" spans="1:220" ht="6" customHeight="1">
      <c r="A176" s="530"/>
      <c r="B176" s="531"/>
      <c r="C176" s="531"/>
      <c r="D176" s="531"/>
      <c r="E176" s="531"/>
      <c r="F176" s="531"/>
      <c r="G176" s="533"/>
      <c r="H176" s="419"/>
      <c r="I176" s="420"/>
      <c r="J176" s="420"/>
      <c r="K176" s="420"/>
      <c r="L176" s="420"/>
      <c r="M176" s="421"/>
      <c r="N176" s="425"/>
      <c r="O176" s="426"/>
      <c r="P176" s="426"/>
      <c r="Q176" s="427"/>
      <c r="R176" s="425"/>
      <c r="S176" s="426"/>
      <c r="T176" s="427"/>
      <c r="U176" s="451"/>
      <c r="V176" s="452"/>
      <c r="W176" s="452"/>
      <c r="X176" s="453"/>
      <c r="Y176" s="425"/>
      <c r="Z176" s="426"/>
      <c r="AA176" s="426"/>
      <c r="AB176" s="427"/>
      <c r="AC176" s="425"/>
      <c r="AD176" s="426"/>
      <c r="AE176" s="426"/>
      <c r="AF176" s="426"/>
      <c r="AG176" s="426"/>
      <c r="AH176" s="426"/>
      <c r="AI176" s="427"/>
      <c r="AJ176" s="419"/>
      <c r="AK176" s="420"/>
      <c r="AL176" s="420"/>
      <c r="AM176" s="420"/>
      <c r="AN176" s="487"/>
      <c r="AO176" s="71"/>
      <c r="AP176" s="71"/>
      <c r="AQ176" s="71"/>
      <c r="AR176" s="71"/>
      <c r="AS176" s="530"/>
      <c r="AT176" s="531"/>
      <c r="AU176" s="531"/>
      <c r="AV176" s="531"/>
      <c r="AW176" s="531"/>
      <c r="AX176" s="531"/>
      <c r="AY176" s="533"/>
      <c r="AZ176" s="419"/>
      <c r="BA176" s="420"/>
      <c r="BB176" s="420"/>
      <c r="BC176" s="420"/>
      <c r="BD176" s="420"/>
      <c r="BE176" s="421"/>
      <c r="BF176" s="425"/>
      <c r="BG176" s="426"/>
      <c r="BH176" s="426"/>
      <c r="BI176" s="427"/>
      <c r="BJ176" s="425"/>
      <c r="BK176" s="426"/>
      <c r="BL176" s="427"/>
      <c r="BM176" s="451"/>
      <c r="BN176" s="452"/>
      <c r="BO176" s="452"/>
      <c r="BP176" s="453"/>
      <c r="BQ176" s="425"/>
      <c r="BR176" s="426"/>
      <c r="BS176" s="426"/>
      <c r="BT176" s="427"/>
      <c r="BU176" s="425"/>
      <c r="BV176" s="426"/>
      <c r="BW176" s="426"/>
      <c r="BX176" s="426"/>
      <c r="BY176" s="426"/>
      <c r="BZ176" s="426"/>
      <c r="CA176" s="427"/>
      <c r="CB176" s="419"/>
      <c r="CC176" s="420"/>
      <c r="CD176" s="420"/>
      <c r="CE176" s="420"/>
      <c r="CF176" s="487"/>
      <c r="CG176" s="71"/>
      <c r="CH176" s="71"/>
      <c r="CI176" s="71"/>
      <c r="CJ176" s="71"/>
      <c r="CK176" s="530"/>
      <c r="CL176" s="531"/>
      <c r="CM176" s="531"/>
      <c r="CN176" s="531"/>
      <c r="CO176" s="531"/>
      <c r="CP176" s="531"/>
      <c r="CQ176" s="533"/>
      <c r="CR176" s="419"/>
      <c r="CS176" s="420"/>
      <c r="CT176" s="420"/>
      <c r="CU176" s="420"/>
      <c r="CV176" s="420"/>
      <c r="CW176" s="421"/>
      <c r="CX176" s="425"/>
      <c r="CY176" s="426"/>
      <c r="CZ176" s="426"/>
      <c r="DA176" s="427"/>
      <c r="DB176" s="425"/>
      <c r="DC176" s="426"/>
      <c r="DD176" s="427"/>
      <c r="DE176" s="451"/>
      <c r="DF176" s="452"/>
      <c r="DG176" s="452"/>
      <c r="DH176" s="453"/>
      <c r="DI176" s="425"/>
      <c r="DJ176" s="426"/>
      <c r="DK176" s="426"/>
      <c r="DL176" s="427"/>
      <c r="DM176" s="425"/>
      <c r="DN176" s="426"/>
      <c r="DO176" s="426"/>
      <c r="DP176" s="426"/>
      <c r="DQ176" s="426"/>
      <c r="DR176" s="426"/>
      <c r="DS176" s="427"/>
      <c r="DT176" s="419"/>
      <c r="DU176" s="420"/>
      <c r="DV176" s="420"/>
      <c r="DW176" s="420"/>
      <c r="DX176" s="487"/>
      <c r="DY176" s="71"/>
      <c r="DZ176" s="71"/>
      <c r="EA176" s="71"/>
      <c r="EB176" s="71"/>
      <c r="EC176" s="71"/>
      <c r="ED176" s="71"/>
      <c r="EE176" s="71"/>
      <c r="EF176" s="71"/>
      <c r="EG176" s="71"/>
      <c r="EH176" s="71"/>
      <c r="EI176" s="71"/>
      <c r="EJ176" s="71"/>
      <c r="EK176" s="71"/>
      <c r="EL176" s="71"/>
      <c r="EM176" s="71"/>
      <c r="EN176" s="71"/>
      <c r="EO176" s="71"/>
      <c r="EP176" s="71"/>
      <c r="EQ176" s="71"/>
      <c r="ER176" s="71"/>
      <c r="ES176" s="71"/>
      <c r="ET176" s="71"/>
      <c r="EU176" s="71"/>
      <c r="EV176" s="71"/>
      <c r="EW176" s="71"/>
      <c r="EX176" s="71"/>
      <c r="EY176" s="71"/>
      <c r="EZ176" s="71"/>
      <c r="FA176" s="71"/>
      <c r="FB176" s="71"/>
      <c r="FC176" s="71"/>
      <c r="FD176" s="71"/>
      <c r="FE176" s="71"/>
      <c r="FF176" s="71"/>
      <c r="FG176" s="71"/>
      <c r="FH176" s="71"/>
      <c r="FI176" s="71"/>
      <c r="FJ176" s="71"/>
      <c r="FK176" s="71"/>
      <c r="FL176" s="71"/>
      <c r="FM176" s="71"/>
      <c r="FN176" s="71"/>
      <c r="FO176" s="71"/>
      <c r="FP176" s="71"/>
      <c r="FQ176" s="71"/>
      <c r="FR176" s="71"/>
      <c r="FS176" s="71"/>
      <c r="FT176" s="71"/>
      <c r="FU176" s="71"/>
      <c r="FV176" s="71"/>
      <c r="FW176" s="71"/>
      <c r="FX176" s="71"/>
      <c r="FY176" s="71"/>
      <c r="FZ176" s="71"/>
      <c r="GA176" s="71"/>
      <c r="GB176" s="71"/>
      <c r="GC176" s="71"/>
      <c r="GD176" s="71"/>
      <c r="GE176" s="71"/>
      <c r="GF176" s="71"/>
      <c r="GG176" s="71"/>
      <c r="GH176" s="71"/>
      <c r="GI176" s="71"/>
      <c r="GJ176" s="71"/>
      <c r="GK176" s="71"/>
      <c r="GL176" s="71"/>
      <c r="GM176" s="71"/>
      <c r="GN176" s="71"/>
      <c r="GO176" s="71"/>
      <c r="GP176" s="71"/>
      <c r="GQ176" s="71"/>
      <c r="GR176" s="71"/>
      <c r="GS176" s="71"/>
      <c r="GT176" s="71"/>
      <c r="GU176" s="71"/>
      <c r="GV176" s="71"/>
      <c r="GW176" s="71"/>
      <c r="GX176" s="71"/>
      <c r="GY176" s="71"/>
      <c r="GZ176" s="71"/>
      <c r="HA176" s="71"/>
      <c r="HB176" s="71"/>
      <c r="HC176" s="71"/>
      <c r="HD176" s="71"/>
      <c r="HE176" s="71"/>
      <c r="HF176" s="71"/>
      <c r="HG176" s="71"/>
      <c r="HH176" s="71"/>
      <c r="HI176" s="71"/>
      <c r="HJ176" s="71"/>
      <c r="HK176" s="71"/>
      <c r="HL176" s="71"/>
    </row>
    <row r="177" spans="1:220" ht="6" customHeight="1">
      <c r="A177" s="582"/>
      <c r="B177" s="583"/>
      <c r="C177" s="583"/>
      <c r="D177" s="583"/>
      <c r="E177" s="583"/>
      <c r="F177" s="583"/>
      <c r="G177" s="584"/>
      <c r="H177" s="416"/>
      <c r="I177" s="417"/>
      <c r="J177" s="417"/>
      <c r="K177" s="417"/>
      <c r="L177" s="417"/>
      <c r="M177" s="418"/>
      <c r="N177" s="422"/>
      <c r="O177" s="423"/>
      <c r="P177" s="423"/>
      <c r="Q177" s="424"/>
      <c r="R177" s="422"/>
      <c r="S177" s="423"/>
      <c r="T177" s="424"/>
      <c r="U177" s="448"/>
      <c r="V177" s="449"/>
      <c r="W177" s="449"/>
      <c r="X177" s="450"/>
      <c r="Y177" s="422"/>
      <c r="Z177" s="423"/>
      <c r="AA177" s="423"/>
      <c r="AB177" s="424"/>
      <c r="AC177" s="422"/>
      <c r="AD177" s="423"/>
      <c r="AE177" s="423"/>
      <c r="AF177" s="423"/>
      <c r="AG177" s="423"/>
      <c r="AH177" s="423"/>
      <c r="AI177" s="424"/>
      <c r="AJ177" s="416"/>
      <c r="AK177" s="417"/>
      <c r="AL177" s="417"/>
      <c r="AM177" s="417"/>
      <c r="AN177" s="486"/>
      <c r="AO177" s="71"/>
      <c r="AP177" s="71"/>
      <c r="AQ177" s="71"/>
      <c r="AR177" s="71"/>
      <c r="AS177" s="582"/>
      <c r="AT177" s="583"/>
      <c r="AU177" s="583"/>
      <c r="AV177" s="583"/>
      <c r="AW177" s="583"/>
      <c r="AX177" s="583"/>
      <c r="AY177" s="584"/>
      <c r="AZ177" s="416"/>
      <c r="BA177" s="417"/>
      <c r="BB177" s="417"/>
      <c r="BC177" s="417"/>
      <c r="BD177" s="417"/>
      <c r="BE177" s="418"/>
      <c r="BF177" s="422"/>
      <c r="BG177" s="423"/>
      <c r="BH177" s="423"/>
      <c r="BI177" s="424"/>
      <c r="BJ177" s="422"/>
      <c r="BK177" s="423"/>
      <c r="BL177" s="424"/>
      <c r="BM177" s="448"/>
      <c r="BN177" s="449"/>
      <c r="BO177" s="449"/>
      <c r="BP177" s="450"/>
      <c r="BQ177" s="422"/>
      <c r="BR177" s="423"/>
      <c r="BS177" s="423"/>
      <c r="BT177" s="424"/>
      <c r="BU177" s="422"/>
      <c r="BV177" s="423"/>
      <c r="BW177" s="423"/>
      <c r="BX177" s="423"/>
      <c r="BY177" s="423"/>
      <c r="BZ177" s="423"/>
      <c r="CA177" s="424"/>
      <c r="CB177" s="416"/>
      <c r="CC177" s="417"/>
      <c r="CD177" s="417"/>
      <c r="CE177" s="417"/>
      <c r="CF177" s="486"/>
      <c r="CG177" s="71"/>
      <c r="CH177" s="71"/>
      <c r="CI177" s="71"/>
      <c r="CJ177" s="71"/>
      <c r="CK177" s="582"/>
      <c r="CL177" s="583"/>
      <c r="CM177" s="583"/>
      <c r="CN177" s="583"/>
      <c r="CO177" s="583"/>
      <c r="CP177" s="583"/>
      <c r="CQ177" s="584"/>
      <c r="CR177" s="416"/>
      <c r="CS177" s="417"/>
      <c r="CT177" s="417"/>
      <c r="CU177" s="417"/>
      <c r="CV177" s="417"/>
      <c r="CW177" s="418"/>
      <c r="CX177" s="422"/>
      <c r="CY177" s="423"/>
      <c r="CZ177" s="423"/>
      <c r="DA177" s="424"/>
      <c r="DB177" s="422"/>
      <c r="DC177" s="423"/>
      <c r="DD177" s="424"/>
      <c r="DE177" s="448"/>
      <c r="DF177" s="449"/>
      <c r="DG177" s="449"/>
      <c r="DH177" s="450"/>
      <c r="DI177" s="422"/>
      <c r="DJ177" s="423"/>
      <c r="DK177" s="423"/>
      <c r="DL177" s="424"/>
      <c r="DM177" s="422"/>
      <c r="DN177" s="423"/>
      <c r="DO177" s="423"/>
      <c r="DP177" s="423"/>
      <c r="DQ177" s="423"/>
      <c r="DR177" s="423"/>
      <c r="DS177" s="424"/>
      <c r="DT177" s="416"/>
      <c r="DU177" s="417"/>
      <c r="DV177" s="417"/>
      <c r="DW177" s="417"/>
      <c r="DX177" s="486"/>
      <c r="DY177" s="71"/>
      <c r="DZ177" s="71"/>
      <c r="EA177" s="71"/>
      <c r="EB177" s="71"/>
      <c r="EC177" s="71"/>
      <c r="ED177" s="71"/>
      <c r="EE177" s="71"/>
      <c r="EF177" s="71"/>
      <c r="EG177" s="71"/>
      <c r="EH177" s="71"/>
      <c r="EI177" s="71"/>
      <c r="EJ177" s="71"/>
      <c r="EK177" s="71"/>
      <c r="EL177" s="71"/>
      <c r="EM177" s="71"/>
      <c r="EN177" s="71"/>
      <c r="EO177" s="71"/>
      <c r="EP177" s="71"/>
      <c r="EQ177" s="71"/>
      <c r="ER177" s="71"/>
      <c r="ES177" s="71"/>
      <c r="ET177" s="71"/>
      <c r="EU177" s="71"/>
      <c r="EV177" s="71"/>
      <c r="EW177" s="71"/>
      <c r="EX177" s="71"/>
      <c r="EY177" s="71"/>
      <c r="EZ177" s="71"/>
      <c r="FA177" s="71"/>
      <c r="FB177" s="71"/>
      <c r="FC177" s="71"/>
      <c r="FD177" s="71"/>
      <c r="FE177" s="71"/>
      <c r="FF177" s="71"/>
      <c r="FG177" s="71"/>
      <c r="FH177" s="71"/>
      <c r="FI177" s="71"/>
      <c r="FJ177" s="71"/>
      <c r="FK177" s="71"/>
      <c r="FL177" s="71"/>
      <c r="FM177" s="71"/>
      <c r="FN177" s="71"/>
      <c r="FO177" s="71"/>
      <c r="FP177" s="71"/>
      <c r="FQ177" s="71"/>
      <c r="FR177" s="71"/>
      <c r="FS177" s="71"/>
      <c r="FT177" s="71"/>
      <c r="FU177" s="71"/>
      <c r="FV177" s="71"/>
      <c r="FW177" s="71"/>
      <c r="FX177" s="71"/>
      <c r="FY177" s="71"/>
      <c r="FZ177" s="71"/>
      <c r="GA177" s="71"/>
      <c r="GB177" s="71"/>
      <c r="GC177" s="71"/>
      <c r="GD177" s="71"/>
      <c r="GE177" s="71"/>
      <c r="GF177" s="71"/>
      <c r="GG177" s="71"/>
      <c r="GH177" s="71"/>
      <c r="GI177" s="71"/>
      <c r="GJ177" s="71"/>
      <c r="GK177" s="71"/>
      <c r="GL177" s="71"/>
      <c r="GM177" s="71"/>
      <c r="GN177" s="71"/>
      <c r="GO177" s="71"/>
      <c r="GP177" s="71"/>
      <c r="GQ177" s="71"/>
      <c r="GR177" s="71"/>
      <c r="GS177" s="71"/>
      <c r="GT177" s="71"/>
      <c r="GU177" s="71"/>
      <c r="GV177" s="71"/>
      <c r="GW177" s="71"/>
      <c r="GX177" s="71"/>
      <c r="GY177" s="71"/>
      <c r="GZ177" s="71"/>
      <c r="HA177" s="71"/>
      <c r="HB177" s="71"/>
      <c r="HC177" s="71"/>
      <c r="HD177" s="71"/>
      <c r="HE177" s="71"/>
      <c r="HF177" s="71"/>
      <c r="HG177" s="71"/>
      <c r="HH177" s="71"/>
      <c r="HI177" s="71"/>
      <c r="HJ177" s="71"/>
      <c r="HK177" s="71"/>
      <c r="HL177" s="71"/>
    </row>
    <row r="178" spans="1:220" ht="6" customHeight="1">
      <c r="A178" s="585"/>
      <c r="B178" s="586"/>
      <c r="C178" s="586"/>
      <c r="D178" s="586"/>
      <c r="E178" s="586"/>
      <c r="F178" s="586"/>
      <c r="G178" s="587"/>
      <c r="H178" s="419"/>
      <c r="I178" s="420"/>
      <c r="J178" s="420"/>
      <c r="K178" s="420"/>
      <c r="L178" s="420"/>
      <c r="M178" s="421"/>
      <c r="N178" s="425"/>
      <c r="O178" s="426"/>
      <c r="P178" s="426"/>
      <c r="Q178" s="427"/>
      <c r="R178" s="425"/>
      <c r="S178" s="426"/>
      <c r="T178" s="427"/>
      <c r="U178" s="451"/>
      <c r="V178" s="452"/>
      <c r="W178" s="452"/>
      <c r="X178" s="453"/>
      <c r="Y178" s="425"/>
      <c r="Z178" s="426"/>
      <c r="AA178" s="426"/>
      <c r="AB178" s="427"/>
      <c r="AC178" s="425"/>
      <c r="AD178" s="426"/>
      <c r="AE178" s="426"/>
      <c r="AF178" s="426"/>
      <c r="AG178" s="426"/>
      <c r="AH178" s="426"/>
      <c r="AI178" s="427"/>
      <c r="AJ178" s="419"/>
      <c r="AK178" s="420"/>
      <c r="AL178" s="420"/>
      <c r="AM178" s="420"/>
      <c r="AN178" s="487"/>
      <c r="AO178" s="71"/>
      <c r="AP178" s="71"/>
      <c r="AQ178" s="71"/>
      <c r="AR178" s="71"/>
      <c r="AS178" s="585"/>
      <c r="AT178" s="586"/>
      <c r="AU178" s="586"/>
      <c r="AV178" s="586"/>
      <c r="AW178" s="586"/>
      <c r="AX178" s="586"/>
      <c r="AY178" s="587"/>
      <c r="AZ178" s="419"/>
      <c r="BA178" s="420"/>
      <c r="BB178" s="420"/>
      <c r="BC178" s="420"/>
      <c r="BD178" s="420"/>
      <c r="BE178" s="421"/>
      <c r="BF178" s="425"/>
      <c r="BG178" s="426"/>
      <c r="BH178" s="426"/>
      <c r="BI178" s="427"/>
      <c r="BJ178" s="425"/>
      <c r="BK178" s="426"/>
      <c r="BL178" s="427"/>
      <c r="BM178" s="451"/>
      <c r="BN178" s="452"/>
      <c r="BO178" s="452"/>
      <c r="BP178" s="453"/>
      <c r="BQ178" s="425"/>
      <c r="BR178" s="426"/>
      <c r="BS178" s="426"/>
      <c r="BT178" s="427"/>
      <c r="BU178" s="425"/>
      <c r="BV178" s="426"/>
      <c r="BW178" s="426"/>
      <c r="BX178" s="426"/>
      <c r="BY178" s="426"/>
      <c r="BZ178" s="426"/>
      <c r="CA178" s="427"/>
      <c r="CB178" s="419"/>
      <c r="CC178" s="420"/>
      <c r="CD178" s="420"/>
      <c r="CE178" s="420"/>
      <c r="CF178" s="487"/>
      <c r="CG178" s="71"/>
      <c r="CH178" s="71"/>
      <c r="CI178" s="71"/>
      <c r="CJ178" s="71"/>
      <c r="CK178" s="585"/>
      <c r="CL178" s="586"/>
      <c r="CM178" s="586"/>
      <c r="CN178" s="586"/>
      <c r="CO178" s="586"/>
      <c r="CP178" s="586"/>
      <c r="CQ178" s="587"/>
      <c r="CR178" s="419"/>
      <c r="CS178" s="420"/>
      <c r="CT178" s="420"/>
      <c r="CU178" s="420"/>
      <c r="CV178" s="420"/>
      <c r="CW178" s="421"/>
      <c r="CX178" s="425"/>
      <c r="CY178" s="426"/>
      <c r="CZ178" s="426"/>
      <c r="DA178" s="427"/>
      <c r="DB178" s="425"/>
      <c r="DC178" s="426"/>
      <c r="DD178" s="427"/>
      <c r="DE178" s="451"/>
      <c r="DF178" s="452"/>
      <c r="DG178" s="452"/>
      <c r="DH178" s="453"/>
      <c r="DI178" s="425"/>
      <c r="DJ178" s="426"/>
      <c r="DK178" s="426"/>
      <c r="DL178" s="427"/>
      <c r="DM178" s="425"/>
      <c r="DN178" s="426"/>
      <c r="DO178" s="426"/>
      <c r="DP178" s="426"/>
      <c r="DQ178" s="426"/>
      <c r="DR178" s="426"/>
      <c r="DS178" s="427"/>
      <c r="DT178" s="419"/>
      <c r="DU178" s="420"/>
      <c r="DV178" s="420"/>
      <c r="DW178" s="420"/>
      <c r="DX178" s="487"/>
      <c r="DY178" s="71"/>
      <c r="DZ178" s="71"/>
      <c r="EA178" s="71"/>
      <c r="EB178" s="71"/>
      <c r="EC178" s="71"/>
      <c r="ED178" s="71"/>
      <c r="EE178" s="71"/>
      <c r="EF178" s="71"/>
      <c r="EG178" s="71"/>
      <c r="EH178" s="71"/>
      <c r="EI178" s="71"/>
      <c r="EJ178" s="71"/>
      <c r="EK178" s="71"/>
      <c r="EL178" s="71"/>
      <c r="EM178" s="71"/>
      <c r="EN178" s="71"/>
      <c r="EO178" s="71"/>
      <c r="EP178" s="71"/>
      <c r="EQ178" s="71"/>
      <c r="ER178" s="71"/>
      <c r="ES178" s="71"/>
      <c r="ET178" s="71"/>
      <c r="EU178" s="71"/>
      <c r="EV178" s="71"/>
      <c r="EW178" s="71"/>
      <c r="EX178" s="71"/>
      <c r="EY178" s="71"/>
      <c r="EZ178" s="71"/>
      <c r="FA178" s="71"/>
      <c r="FB178" s="71"/>
      <c r="FC178" s="71"/>
      <c r="FD178" s="71"/>
      <c r="FE178" s="71"/>
      <c r="FF178" s="71"/>
      <c r="FG178" s="71"/>
      <c r="FH178" s="71"/>
      <c r="FI178" s="71"/>
      <c r="FJ178" s="71"/>
      <c r="FK178" s="71"/>
      <c r="FL178" s="71"/>
      <c r="FM178" s="71"/>
      <c r="FN178" s="71"/>
      <c r="FO178" s="71"/>
      <c r="FP178" s="71"/>
      <c r="FQ178" s="71"/>
      <c r="FR178" s="71"/>
      <c r="FS178" s="71"/>
      <c r="FT178" s="71"/>
      <c r="FU178" s="71"/>
      <c r="FV178" s="71"/>
      <c r="FW178" s="71"/>
      <c r="FX178" s="71"/>
      <c r="FY178" s="71"/>
      <c r="FZ178" s="71"/>
      <c r="GA178" s="71"/>
      <c r="GB178" s="71"/>
      <c r="GC178" s="71"/>
      <c r="GD178" s="71"/>
      <c r="GE178" s="71"/>
      <c r="GF178" s="71"/>
      <c r="GG178" s="71"/>
      <c r="GH178" s="71"/>
      <c r="GI178" s="71"/>
      <c r="GJ178" s="71"/>
      <c r="GK178" s="71"/>
      <c r="GL178" s="71"/>
      <c r="GM178" s="71"/>
      <c r="GN178" s="71"/>
      <c r="GO178" s="71"/>
      <c r="GP178" s="71"/>
      <c r="GQ178" s="71"/>
      <c r="GR178" s="71"/>
      <c r="GS178" s="71"/>
      <c r="GT178" s="71"/>
      <c r="GU178" s="71"/>
      <c r="GV178" s="71"/>
      <c r="GW178" s="71"/>
      <c r="GX178" s="71"/>
      <c r="GY178" s="71"/>
      <c r="GZ178" s="71"/>
      <c r="HA178" s="71"/>
      <c r="HB178" s="71"/>
      <c r="HC178" s="71"/>
      <c r="HD178" s="71"/>
      <c r="HE178" s="71"/>
      <c r="HF178" s="71"/>
      <c r="HG178" s="71"/>
      <c r="HH178" s="71"/>
      <c r="HI178" s="71"/>
      <c r="HJ178" s="71"/>
      <c r="HK178" s="71"/>
      <c r="HL178" s="71"/>
    </row>
    <row r="179" spans="1:220" ht="6" customHeight="1">
      <c r="A179" s="588"/>
      <c r="B179" s="589"/>
      <c r="C179" s="589"/>
      <c r="D179" s="589"/>
      <c r="E179" s="589"/>
      <c r="F179" s="589"/>
      <c r="G179" s="590"/>
      <c r="H179" s="416"/>
      <c r="I179" s="417"/>
      <c r="J179" s="417"/>
      <c r="K179" s="417"/>
      <c r="L179" s="417"/>
      <c r="M179" s="418"/>
      <c r="N179" s="422"/>
      <c r="O179" s="423"/>
      <c r="P179" s="423"/>
      <c r="Q179" s="424"/>
      <c r="R179" s="422"/>
      <c r="S179" s="423"/>
      <c r="T179" s="424"/>
      <c r="U179" s="448"/>
      <c r="V179" s="449"/>
      <c r="W179" s="449"/>
      <c r="X179" s="450"/>
      <c r="Y179" s="422"/>
      <c r="Z179" s="423"/>
      <c r="AA179" s="423"/>
      <c r="AB179" s="424"/>
      <c r="AC179" s="422"/>
      <c r="AD179" s="423"/>
      <c r="AE179" s="423"/>
      <c r="AF179" s="423"/>
      <c r="AG179" s="423"/>
      <c r="AH179" s="423"/>
      <c r="AI179" s="424"/>
      <c r="AJ179" s="610"/>
      <c r="AK179" s="611"/>
      <c r="AL179" s="611"/>
      <c r="AM179" s="611"/>
      <c r="AN179" s="612"/>
      <c r="AO179" s="71"/>
      <c r="AP179" s="71"/>
      <c r="AQ179" s="71"/>
      <c r="AR179" s="71"/>
      <c r="AS179" s="588"/>
      <c r="AT179" s="589"/>
      <c r="AU179" s="589"/>
      <c r="AV179" s="589"/>
      <c r="AW179" s="589"/>
      <c r="AX179" s="589"/>
      <c r="AY179" s="590"/>
      <c r="AZ179" s="416"/>
      <c r="BA179" s="417"/>
      <c r="BB179" s="417"/>
      <c r="BC179" s="417"/>
      <c r="BD179" s="417"/>
      <c r="BE179" s="418"/>
      <c r="BF179" s="422"/>
      <c r="BG179" s="423"/>
      <c r="BH179" s="423"/>
      <c r="BI179" s="424"/>
      <c r="BJ179" s="422"/>
      <c r="BK179" s="423"/>
      <c r="BL179" s="424"/>
      <c r="BM179" s="448"/>
      <c r="BN179" s="449"/>
      <c r="BO179" s="449"/>
      <c r="BP179" s="450"/>
      <c r="BQ179" s="422"/>
      <c r="BR179" s="423"/>
      <c r="BS179" s="423"/>
      <c r="BT179" s="424"/>
      <c r="BU179" s="422"/>
      <c r="BV179" s="423"/>
      <c r="BW179" s="423"/>
      <c r="BX179" s="423"/>
      <c r="BY179" s="423"/>
      <c r="BZ179" s="423"/>
      <c r="CA179" s="424"/>
      <c r="CB179" s="610"/>
      <c r="CC179" s="611"/>
      <c r="CD179" s="611"/>
      <c r="CE179" s="611"/>
      <c r="CF179" s="612"/>
      <c r="CG179" s="71"/>
      <c r="CH179" s="71"/>
      <c r="CI179" s="71"/>
      <c r="CJ179" s="71"/>
      <c r="CK179" s="588"/>
      <c r="CL179" s="589"/>
      <c r="CM179" s="589"/>
      <c r="CN179" s="589"/>
      <c r="CO179" s="589"/>
      <c r="CP179" s="589"/>
      <c r="CQ179" s="590"/>
      <c r="CR179" s="416"/>
      <c r="CS179" s="417"/>
      <c r="CT179" s="417"/>
      <c r="CU179" s="417"/>
      <c r="CV179" s="417"/>
      <c r="CW179" s="418"/>
      <c r="CX179" s="422"/>
      <c r="CY179" s="423"/>
      <c r="CZ179" s="423"/>
      <c r="DA179" s="424"/>
      <c r="DB179" s="422"/>
      <c r="DC179" s="423"/>
      <c r="DD179" s="424"/>
      <c r="DE179" s="448"/>
      <c r="DF179" s="449"/>
      <c r="DG179" s="449"/>
      <c r="DH179" s="450"/>
      <c r="DI179" s="422"/>
      <c r="DJ179" s="423"/>
      <c r="DK179" s="423"/>
      <c r="DL179" s="424"/>
      <c r="DM179" s="422"/>
      <c r="DN179" s="423"/>
      <c r="DO179" s="423"/>
      <c r="DP179" s="423"/>
      <c r="DQ179" s="423"/>
      <c r="DR179" s="423"/>
      <c r="DS179" s="424"/>
      <c r="DT179" s="610"/>
      <c r="DU179" s="611"/>
      <c r="DV179" s="611"/>
      <c r="DW179" s="611"/>
      <c r="DX179" s="612"/>
      <c r="DY179" s="71"/>
      <c r="DZ179" s="71"/>
      <c r="EA179" s="71"/>
      <c r="EB179" s="71"/>
      <c r="EC179" s="71"/>
      <c r="ED179" s="71"/>
      <c r="EE179" s="71"/>
      <c r="EF179" s="71"/>
      <c r="EG179" s="71"/>
      <c r="EH179" s="71"/>
      <c r="EI179" s="71"/>
      <c r="EJ179" s="71"/>
      <c r="EK179" s="71"/>
      <c r="EL179" s="71"/>
      <c r="EM179" s="71"/>
      <c r="EN179" s="71"/>
      <c r="EO179" s="71"/>
      <c r="EP179" s="71"/>
      <c r="EQ179" s="71"/>
      <c r="ER179" s="71"/>
      <c r="ES179" s="71"/>
      <c r="ET179" s="71"/>
      <c r="EU179" s="71"/>
      <c r="EV179" s="71"/>
      <c r="EW179" s="71"/>
      <c r="EX179" s="71"/>
      <c r="EY179" s="71"/>
      <c r="EZ179" s="71"/>
      <c r="FA179" s="71"/>
      <c r="FB179" s="71"/>
      <c r="FC179" s="71"/>
      <c r="FD179" s="71"/>
      <c r="FE179" s="71"/>
      <c r="FF179" s="71"/>
      <c r="FG179" s="71"/>
      <c r="FH179" s="71"/>
      <c r="FI179" s="71"/>
      <c r="FJ179" s="71"/>
      <c r="FK179" s="71"/>
      <c r="FL179" s="71"/>
      <c r="FM179" s="71"/>
      <c r="FN179" s="71"/>
      <c r="FO179" s="71"/>
      <c r="FP179" s="71"/>
      <c r="FQ179" s="71"/>
      <c r="FR179" s="71"/>
      <c r="FS179" s="71"/>
      <c r="FT179" s="71"/>
      <c r="FU179" s="71"/>
      <c r="FV179" s="71"/>
      <c r="FW179" s="71"/>
      <c r="FX179" s="71"/>
      <c r="FY179" s="71"/>
      <c r="FZ179" s="71"/>
      <c r="GA179" s="71"/>
      <c r="GB179" s="71"/>
      <c r="GC179" s="71"/>
      <c r="GD179" s="71"/>
      <c r="GE179" s="71"/>
      <c r="GF179" s="71"/>
      <c r="GG179" s="71"/>
      <c r="GH179" s="71"/>
      <c r="GI179" s="71"/>
      <c r="GJ179" s="71"/>
      <c r="GK179" s="71"/>
      <c r="GL179" s="71"/>
      <c r="GM179" s="71"/>
      <c r="GN179" s="71"/>
      <c r="GO179" s="71"/>
      <c r="GP179" s="71"/>
      <c r="GQ179" s="71"/>
      <c r="GR179" s="71"/>
      <c r="GS179" s="71"/>
      <c r="GT179" s="71"/>
      <c r="GU179" s="71"/>
      <c r="GV179" s="71"/>
      <c r="GW179" s="71"/>
      <c r="GX179" s="71"/>
      <c r="GY179" s="71"/>
      <c r="GZ179" s="71"/>
      <c r="HA179" s="71"/>
      <c r="HB179" s="71"/>
      <c r="HC179" s="71"/>
      <c r="HD179" s="71"/>
      <c r="HE179" s="71"/>
      <c r="HF179" s="71"/>
      <c r="HG179" s="71"/>
      <c r="HH179" s="71"/>
      <c r="HI179" s="71"/>
      <c r="HJ179" s="71"/>
      <c r="HK179" s="71"/>
      <c r="HL179" s="71"/>
    </row>
    <row r="180" spans="1:220" ht="6" customHeight="1">
      <c r="A180" s="591"/>
      <c r="B180" s="592"/>
      <c r="C180" s="592"/>
      <c r="D180" s="592"/>
      <c r="E180" s="592"/>
      <c r="F180" s="592"/>
      <c r="G180" s="593"/>
      <c r="H180" s="419"/>
      <c r="I180" s="420"/>
      <c r="J180" s="420"/>
      <c r="K180" s="420"/>
      <c r="L180" s="420"/>
      <c r="M180" s="421"/>
      <c r="N180" s="425"/>
      <c r="O180" s="426"/>
      <c r="P180" s="426"/>
      <c r="Q180" s="427"/>
      <c r="R180" s="425"/>
      <c r="S180" s="426"/>
      <c r="T180" s="427"/>
      <c r="U180" s="451"/>
      <c r="V180" s="452"/>
      <c r="W180" s="452"/>
      <c r="X180" s="453"/>
      <c r="Y180" s="425"/>
      <c r="Z180" s="426"/>
      <c r="AA180" s="426"/>
      <c r="AB180" s="427"/>
      <c r="AC180" s="425"/>
      <c r="AD180" s="426"/>
      <c r="AE180" s="426"/>
      <c r="AF180" s="426"/>
      <c r="AG180" s="426"/>
      <c r="AH180" s="426"/>
      <c r="AI180" s="427"/>
      <c r="AJ180" s="613"/>
      <c r="AK180" s="614"/>
      <c r="AL180" s="614"/>
      <c r="AM180" s="614"/>
      <c r="AN180" s="615"/>
      <c r="AO180" s="71"/>
      <c r="AP180" s="71"/>
      <c r="AQ180" s="71"/>
      <c r="AR180" s="71"/>
      <c r="AS180" s="591"/>
      <c r="AT180" s="592"/>
      <c r="AU180" s="592"/>
      <c r="AV180" s="592"/>
      <c r="AW180" s="592"/>
      <c r="AX180" s="592"/>
      <c r="AY180" s="593"/>
      <c r="AZ180" s="419"/>
      <c r="BA180" s="420"/>
      <c r="BB180" s="420"/>
      <c r="BC180" s="420"/>
      <c r="BD180" s="420"/>
      <c r="BE180" s="421"/>
      <c r="BF180" s="425"/>
      <c r="BG180" s="426"/>
      <c r="BH180" s="426"/>
      <c r="BI180" s="427"/>
      <c r="BJ180" s="425"/>
      <c r="BK180" s="426"/>
      <c r="BL180" s="427"/>
      <c r="BM180" s="451"/>
      <c r="BN180" s="452"/>
      <c r="BO180" s="452"/>
      <c r="BP180" s="453"/>
      <c r="BQ180" s="425"/>
      <c r="BR180" s="426"/>
      <c r="BS180" s="426"/>
      <c r="BT180" s="427"/>
      <c r="BU180" s="425"/>
      <c r="BV180" s="426"/>
      <c r="BW180" s="426"/>
      <c r="BX180" s="426"/>
      <c r="BY180" s="426"/>
      <c r="BZ180" s="426"/>
      <c r="CA180" s="427"/>
      <c r="CB180" s="613"/>
      <c r="CC180" s="614"/>
      <c r="CD180" s="614"/>
      <c r="CE180" s="614"/>
      <c r="CF180" s="615"/>
      <c r="CG180" s="71"/>
      <c r="CH180" s="71"/>
      <c r="CI180" s="71"/>
      <c r="CJ180" s="71"/>
      <c r="CK180" s="591"/>
      <c r="CL180" s="592"/>
      <c r="CM180" s="592"/>
      <c r="CN180" s="592"/>
      <c r="CO180" s="592"/>
      <c r="CP180" s="592"/>
      <c r="CQ180" s="593"/>
      <c r="CR180" s="419"/>
      <c r="CS180" s="420"/>
      <c r="CT180" s="420"/>
      <c r="CU180" s="420"/>
      <c r="CV180" s="420"/>
      <c r="CW180" s="421"/>
      <c r="CX180" s="425"/>
      <c r="CY180" s="426"/>
      <c r="CZ180" s="426"/>
      <c r="DA180" s="427"/>
      <c r="DB180" s="425"/>
      <c r="DC180" s="426"/>
      <c r="DD180" s="427"/>
      <c r="DE180" s="451"/>
      <c r="DF180" s="452"/>
      <c r="DG180" s="452"/>
      <c r="DH180" s="453"/>
      <c r="DI180" s="425"/>
      <c r="DJ180" s="426"/>
      <c r="DK180" s="426"/>
      <c r="DL180" s="427"/>
      <c r="DM180" s="425"/>
      <c r="DN180" s="426"/>
      <c r="DO180" s="426"/>
      <c r="DP180" s="426"/>
      <c r="DQ180" s="426"/>
      <c r="DR180" s="426"/>
      <c r="DS180" s="427"/>
      <c r="DT180" s="613"/>
      <c r="DU180" s="614"/>
      <c r="DV180" s="614"/>
      <c r="DW180" s="614"/>
      <c r="DX180" s="615"/>
      <c r="DY180" s="71"/>
      <c r="DZ180" s="71"/>
      <c r="EA180" s="71"/>
      <c r="EB180" s="71"/>
      <c r="EC180" s="71"/>
      <c r="ED180" s="71"/>
      <c r="EE180" s="71"/>
      <c r="EF180" s="71"/>
      <c r="EG180" s="71"/>
      <c r="EH180" s="71"/>
      <c r="EI180" s="71"/>
      <c r="EJ180" s="71"/>
      <c r="EK180" s="71"/>
      <c r="EL180" s="71"/>
      <c r="EM180" s="71"/>
      <c r="EN180" s="71"/>
      <c r="EO180" s="71"/>
      <c r="EP180" s="71"/>
      <c r="EQ180" s="71"/>
      <c r="ER180" s="71"/>
      <c r="ES180" s="71"/>
      <c r="ET180" s="71"/>
      <c r="EU180" s="71"/>
      <c r="EV180" s="71"/>
      <c r="EW180" s="71"/>
      <c r="EX180" s="71"/>
      <c r="EY180" s="71"/>
      <c r="EZ180" s="71"/>
      <c r="FA180" s="71"/>
      <c r="FB180" s="71"/>
      <c r="FC180" s="71"/>
      <c r="FD180" s="71"/>
      <c r="FE180" s="71"/>
      <c r="FF180" s="71"/>
      <c r="FG180" s="71"/>
      <c r="FH180" s="71"/>
      <c r="FI180" s="71"/>
      <c r="FJ180" s="71"/>
      <c r="FK180" s="71"/>
      <c r="FL180" s="71"/>
      <c r="FM180" s="71"/>
      <c r="FN180" s="71"/>
      <c r="FO180" s="71"/>
      <c r="FP180" s="71"/>
      <c r="FQ180" s="71"/>
      <c r="FR180" s="71"/>
      <c r="FS180" s="71"/>
      <c r="FT180" s="71"/>
      <c r="FU180" s="71"/>
      <c r="FV180" s="71"/>
      <c r="FW180" s="71"/>
      <c r="FX180" s="71"/>
      <c r="FY180" s="71"/>
      <c r="FZ180" s="71"/>
      <c r="GA180" s="71"/>
      <c r="GB180" s="71"/>
      <c r="GC180" s="71"/>
      <c r="GD180" s="71"/>
      <c r="GE180" s="71"/>
      <c r="GF180" s="71"/>
      <c r="GG180" s="71"/>
      <c r="GH180" s="71"/>
      <c r="GI180" s="71"/>
      <c r="GJ180" s="71"/>
      <c r="GK180" s="71"/>
      <c r="GL180" s="71"/>
      <c r="GM180" s="71"/>
      <c r="GN180" s="71"/>
      <c r="GO180" s="71"/>
      <c r="GP180" s="71"/>
      <c r="GQ180" s="71"/>
      <c r="GR180" s="71"/>
      <c r="GS180" s="71"/>
      <c r="GT180" s="71"/>
      <c r="GU180" s="71"/>
      <c r="GV180" s="71"/>
      <c r="GW180" s="71"/>
      <c r="GX180" s="71"/>
      <c r="GY180" s="71"/>
      <c r="GZ180" s="71"/>
      <c r="HA180" s="71"/>
      <c r="HB180" s="71"/>
      <c r="HC180" s="71"/>
      <c r="HD180" s="71"/>
      <c r="HE180" s="71"/>
      <c r="HF180" s="71"/>
      <c r="HG180" s="71"/>
      <c r="HH180" s="71"/>
      <c r="HI180" s="71"/>
      <c r="HJ180" s="71"/>
      <c r="HK180" s="71"/>
      <c r="HL180" s="71"/>
    </row>
    <row r="181" spans="1:220" ht="6" customHeight="1">
      <c r="A181" s="534"/>
      <c r="B181" s="535"/>
      <c r="C181" s="535"/>
      <c r="D181" s="535"/>
      <c r="E181" s="535"/>
      <c r="F181" s="535"/>
      <c r="G181" s="536"/>
      <c r="H181" s="416"/>
      <c r="I181" s="417"/>
      <c r="J181" s="417"/>
      <c r="K181" s="417"/>
      <c r="L181" s="417"/>
      <c r="M181" s="418"/>
      <c r="N181" s="422"/>
      <c r="O181" s="423"/>
      <c r="P181" s="423"/>
      <c r="Q181" s="424"/>
      <c r="R181" s="422"/>
      <c r="S181" s="423"/>
      <c r="T181" s="424"/>
      <c r="U181" s="448"/>
      <c r="V181" s="449"/>
      <c r="W181" s="449"/>
      <c r="X181" s="450"/>
      <c r="Y181" s="422"/>
      <c r="Z181" s="423"/>
      <c r="AA181" s="423"/>
      <c r="AB181" s="424"/>
      <c r="AC181" s="422"/>
      <c r="AD181" s="423"/>
      <c r="AE181" s="423"/>
      <c r="AF181" s="423"/>
      <c r="AG181" s="423"/>
      <c r="AH181" s="423"/>
      <c r="AI181" s="424"/>
      <c r="AJ181" s="416"/>
      <c r="AK181" s="417"/>
      <c r="AL181" s="417"/>
      <c r="AM181" s="417"/>
      <c r="AN181" s="486"/>
      <c r="AO181" s="71"/>
      <c r="AP181" s="71"/>
      <c r="AQ181" s="71"/>
      <c r="AR181" s="71"/>
      <c r="AS181" s="534"/>
      <c r="AT181" s="535"/>
      <c r="AU181" s="535"/>
      <c r="AV181" s="535"/>
      <c r="AW181" s="535"/>
      <c r="AX181" s="535"/>
      <c r="AY181" s="536"/>
      <c r="AZ181" s="416"/>
      <c r="BA181" s="417"/>
      <c r="BB181" s="417"/>
      <c r="BC181" s="417"/>
      <c r="BD181" s="417"/>
      <c r="BE181" s="418"/>
      <c r="BF181" s="422"/>
      <c r="BG181" s="423"/>
      <c r="BH181" s="423"/>
      <c r="BI181" s="424"/>
      <c r="BJ181" s="422"/>
      <c r="BK181" s="423"/>
      <c r="BL181" s="424"/>
      <c r="BM181" s="448"/>
      <c r="BN181" s="449"/>
      <c r="BO181" s="449"/>
      <c r="BP181" s="450"/>
      <c r="BQ181" s="422"/>
      <c r="BR181" s="423"/>
      <c r="BS181" s="423"/>
      <c r="BT181" s="424"/>
      <c r="BU181" s="422"/>
      <c r="BV181" s="423"/>
      <c r="BW181" s="423"/>
      <c r="BX181" s="423"/>
      <c r="BY181" s="423"/>
      <c r="BZ181" s="423"/>
      <c r="CA181" s="424"/>
      <c r="CB181" s="416"/>
      <c r="CC181" s="417"/>
      <c r="CD181" s="417"/>
      <c r="CE181" s="417"/>
      <c r="CF181" s="486"/>
      <c r="CG181" s="71"/>
      <c r="CH181" s="71"/>
      <c r="CI181" s="71"/>
      <c r="CJ181" s="71"/>
      <c r="CK181" s="534"/>
      <c r="CL181" s="535"/>
      <c r="CM181" s="535"/>
      <c r="CN181" s="535"/>
      <c r="CO181" s="535"/>
      <c r="CP181" s="535"/>
      <c r="CQ181" s="536"/>
      <c r="CR181" s="416"/>
      <c r="CS181" s="417"/>
      <c r="CT181" s="417"/>
      <c r="CU181" s="417"/>
      <c r="CV181" s="417"/>
      <c r="CW181" s="418"/>
      <c r="CX181" s="422"/>
      <c r="CY181" s="423"/>
      <c r="CZ181" s="423"/>
      <c r="DA181" s="424"/>
      <c r="DB181" s="422"/>
      <c r="DC181" s="423"/>
      <c r="DD181" s="424"/>
      <c r="DE181" s="448"/>
      <c r="DF181" s="449"/>
      <c r="DG181" s="449"/>
      <c r="DH181" s="450"/>
      <c r="DI181" s="422"/>
      <c r="DJ181" s="423"/>
      <c r="DK181" s="423"/>
      <c r="DL181" s="424"/>
      <c r="DM181" s="422"/>
      <c r="DN181" s="423"/>
      <c r="DO181" s="423"/>
      <c r="DP181" s="423"/>
      <c r="DQ181" s="423"/>
      <c r="DR181" s="423"/>
      <c r="DS181" s="424"/>
      <c r="DT181" s="416"/>
      <c r="DU181" s="417"/>
      <c r="DV181" s="417"/>
      <c r="DW181" s="417"/>
      <c r="DX181" s="486"/>
      <c r="DY181" s="71"/>
      <c r="DZ181" s="71"/>
      <c r="EA181" s="71"/>
      <c r="EB181" s="71"/>
      <c r="EC181" s="71"/>
      <c r="ED181" s="71"/>
      <c r="EE181" s="71"/>
      <c r="EF181" s="71"/>
      <c r="EG181" s="71"/>
      <c r="EH181" s="71"/>
      <c r="EI181" s="71"/>
      <c r="EJ181" s="71"/>
      <c r="EK181" s="71"/>
      <c r="EL181" s="71"/>
      <c r="EM181" s="71"/>
      <c r="EN181" s="71"/>
      <c r="EO181" s="71"/>
      <c r="EP181" s="71"/>
      <c r="EQ181" s="71"/>
      <c r="ER181" s="71"/>
      <c r="ES181" s="71"/>
      <c r="ET181" s="71"/>
      <c r="EU181" s="71"/>
      <c r="EV181" s="71"/>
      <c r="EW181" s="71"/>
      <c r="EX181" s="71"/>
      <c r="EY181" s="71"/>
      <c r="EZ181" s="71"/>
      <c r="FA181" s="71"/>
      <c r="FB181" s="71"/>
      <c r="FC181" s="71"/>
      <c r="FD181" s="71"/>
      <c r="FE181" s="71"/>
      <c r="FF181" s="71"/>
      <c r="FG181" s="71"/>
      <c r="FH181" s="71"/>
      <c r="FI181" s="71"/>
      <c r="FJ181" s="71"/>
      <c r="FK181" s="71"/>
      <c r="FL181" s="71"/>
      <c r="FM181" s="71"/>
      <c r="FN181" s="71"/>
      <c r="FO181" s="71"/>
      <c r="FP181" s="71"/>
      <c r="FQ181" s="71"/>
      <c r="FR181" s="71"/>
      <c r="FS181" s="71"/>
      <c r="FT181" s="71"/>
      <c r="FU181" s="71"/>
      <c r="FV181" s="71"/>
      <c r="FW181" s="71"/>
      <c r="FX181" s="71"/>
      <c r="FY181" s="71"/>
      <c r="FZ181" s="71"/>
      <c r="GA181" s="71"/>
      <c r="GB181" s="71"/>
      <c r="GC181" s="71"/>
      <c r="GD181" s="71"/>
      <c r="GE181" s="71"/>
      <c r="GF181" s="71"/>
      <c r="GG181" s="71"/>
      <c r="GH181" s="71"/>
      <c r="GI181" s="71"/>
      <c r="GJ181" s="71"/>
      <c r="GK181" s="71"/>
      <c r="GL181" s="71"/>
      <c r="GM181" s="71"/>
      <c r="GN181" s="71"/>
      <c r="GO181" s="71"/>
      <c r="GP181" s="71"/>
      <c r="GQ181" s="71"/>
      <c r="GR181" s="71"/>
      <c r="GS181" s="71"/>
      <c r="GT181" s="71"/>
      <c r="GU181" s="71"/>
      <c r="GV181" s="71"/>
      <c r="GW181" s="71"/>
      <c r="GX181" s="71"/>
      <c r="GY181" s="71"/>
      <c r="GZ181" s="71"/>
      <c r="HA181" s="71"/>
      <c r="HB181" s="71"/>
      <c r="HC181" s="71"/>
      <c r="HD181" s="71"/>
      <c r="HE181" s="71"/>
      <c r="HF181" s="71"/>
      <c r="HG181" s="71"/>
      <c r="HH181" s="71"/>
      <c r="HI181" s="71"/>
      <c r="HJ181" s="71"/>
      <c r="HK181" s="71"/>
      <c r="HL181" s="71"/>
    </row>
    <row r="182" spans="1:220" ht="6" customHeight="1">
      <c r="A182" s="537"/>
      <c r="B182" s="538"/>
      <c r="C182" s="538"/>
      <c r="D182" s="538"/>
      <c r="E182" s="538"/>
      <c r="F182" s="538"/>
      <c r="G182" s="539"/>
      <c r="H182" s="419"/>
      <c r="I182" s="420"/>
      <c r="J182" s="420"/>
      <c r="K182" s="420"/>
      <c r="L182" s="420"/>
      <c r="M182" s="421"/>
      <c r="N182" s="425"/>
      <c r="O182" s="426"/>
      <c r="P182" s="426"/>
      <c r="Q182" s="427"/>
      <c r="R182" s="425"/>
      <c r="S182" s="426"/>
      <c r="T182" s="427"/>
      <c r="U182" s="451"/>
      <c r="V182" s="452"/>
      <c r="W182" s="452"/>
      <c r="X182" s="453"/>
      <c r="Y182" s="425"/>
      <c r="Z182" s="426"/>
      <c r="AA182" s="426"/>
      <c r="AB182" s="427"/>
      <c r="AC182" s="425"/>
      <c r="AD182" s="426"/>
      <c r="AE182" s="426"/>
      <c r="AF182" s="426"/>
      <c r="AG182" s="426"/>
      <c r="AH182" s="426"/>
      <c r="AI182" s="427"/>
      <c r="AJ182" s="419"/>
      <c r="AK182" s="420"/>
      <c r="AL182" s="420"/>
      <c r="AM182" s="420"/>
      <c r="AN182" s="487"/>
      <c r="AO182" s="71"/>
      <c r="AP182" s="71"/>
      <c r="AQ182" s="71"/>
      <c r="AR182" s="71"/>
      <c r="AS182" s="537"/>
      <c r="AT182" s="538"/>
      <c r="AU182" s="538"/>
      <c r="AV182" s="538"/>
      <c r="AW182" s="538"/>
      <c r="AX182" s="538"/>
      <c r="AY182" s="539"/>
      <c r="AZ182" s="419"/>
      <c r="BA182" s="420"/>
      <c r="BB182" s="420"/>
      <c r="BC182" s="420"/>
      <c r="BD182" s="420"/>
      <c r="BE182" s="421"/>
      <c r="BF182" s="425"/>
      <c r="BG182" s="426"/>
      <c r="BH182" s="426"/>
      <c r="BI182" s="427"/>
      <c r="BJ182" s="425"/>
      <c r="BK182" s="426"/>
      <c r="BL182" s="427"/>
      <c r="BM182" s="451"/>
      <c r="BN182" s="452"/>
      <c r="BO182" s="452"/>
      <c r="BP182" s="453"/>
      <c r="BQ182" s="425"/>
      <c r="BR182" s="426"/>
      <c r="BS182" s="426"/>
      <c r="BT182" s="427"/>
      <c r="BU182" s="425"/>
      <c r="BV182" s="426"/>
      <c r="BW182" s="426"/>
      <c r="BX182" s="426"/>
      <c r="BY182" s="426"/>
      <c r="BZ182" s="426"/>
      <c r="CA182" s="427"/>
      <c r="CB182" s="419"/>
      <c r="CC182" s="420"/>
      <c r="CD182" s="420"/>
      <c r="CE182" s="420"/>
      <c r="CF182" s="487"/>
      <c r="CG182" s="71"/>
      <c r="CH182" s="71"/>
      <c r="CI182" s="71"/>
      <c r="CJ182" s="71"/>
      <c r="CK182" s="537"/>
      <c r="CL182" s="538"/>
      <c r="CM182" s="538"/>
      <c r="CN182" s="538"/>
      <c r="CO182" s="538"/>
      <c r="CP182" s="538"/>
      <c r="CQ182" s="539"/>
      <c r="CR182" s="419"/>
      <c r="CS182" s="420"/>
      <c r="CT182" s="420"/>
      <c r="CU182" s="420"/>
      <c r="CV182" s="420"/>
      <c r="CW182" s="421"/>
      <c r="CX182" s="425"/>
      <c r="CY182" s="426"/>
      <c r="CZ182" s="426"/>
      <c r="DA182" s="427"/>
      <c r="DB182" s="425"/>
      <c r="DC182" s="426"/>
      <c r="DD182" s="427"/>
      <c r="DE182" s="451"/>
      <c r="DF182" s="452"/>
      <c r="DG182" s="452"/>
      <c r="DH182" s="453"/>
      <c r="DI182" s="425"/>
      <c r="DJ182" s="426"/>
      <c r="DK182" s="426"/>
      <c r="DL182" s="427"/>
      <c r="DM182" s="425"/>
      <c r="DN182" s="426"/>
      <c r="DO182" s="426"/>
      <c r="DP182" s="426"/>
      <c r="DQ182" s="426"/>
      <c r="DR182" s="426"/>
      <c r="DS182" s="427"/>
      <c r="DT182" s="419"/>
      <c r="DU182" s="420"/>
      <c r="DV182" s="420"/>
      <c r="DW182" s="420"/>
      <c r="DX182" s="487"/>
      <c r="DY182" s="71"/>
      <c r="DZ182" s="71"/>
      <c r="EA182" s="71"/>
      <c r="EB182" s="71"/>
      <c r="EC182" s="71"/>
      <c r="ED182" s="71"/>
      <c r="EE182" s="71"/>
      <c r="EF182" s="71"/>
      <c r="EG182" s="71"/>
      <c r="EH182" s="71"/>
      <c r="EI182" s="71"/>
      <c r="EJ182" s="71"/>
      <c r="EK182" s="71"/>
      <c r="EL182" s="71"/>
      <c r="EM182" s="71"/>
      <c r="EN182" s="71"/>
      <c r="EO182" s="71"/>
      <c r="EP182" s="71"/>
      <c r="EQ182" s="71"/>
      <c r="ER182" s="71"/>
      <c r="ES182" s="71"/>
      <c r="ET182" s="71"/>
      <c r="EU182" s="71"/>
      <c r="EV182" s="71"/>
      <c r="EW182" s="71"/>
      <c r="EX182" s="71"/>
      <c r="EY182" s="71"/>
      <c r="EZ182" s="71"/>
      <c r="FA182" s="71"/>
      <c r="FB182" s="71"/>
      <c r="FC182" s="71"/>
      <c r="FD182" s="71"/>
      <c r="FE182" s="71"/>
      <c r="FF182" s="71"/>
      <c r="FG182" s="71"/>
      <c r="FH182" s="71"/>
      <c r="FI182" s="71"/>
      <c r="FJ182" s="71"/>
      <c r="FK182" s="71"/>
      <c r="FL182" s="71"/>
      <c r="FM182" s="71"/>
      <c r="FN182" s="71"/>
      <c r="FO182" s="71"/>
      <c r="FP182" s="71"/>
      <c r="FQ182" s="71"/>
      <c r="FR182" s="71"/>
      <c r="FS182" s="71"/>
      <c r="FT182" s="71"/>
      <c r="FU182" s="71"/>
      <c r="FV182" s="71"/>
      <c r="FW182" s="71"/>
      <c r="FX182" s="71"/>
      <c r="FY182" s="71"/>
      <c r="FZ182" s="71"/>
      <c r="GA182" s="71"/>
      <c r="GB182" s="71"/>
      <c r="GC182" s="71"/>
      <c r="GD182" s="71"/>
      <c r="GE182" s="71"/>
      <c r="GF182" s="71"/>
      <c r="GG182" s="71"/>
      <c r="GH182" s="71"/>
      <c r="GI182" s="71"/>
      <c r="GJ182" s="71"/>
      <c r="GK182" s="71"/>
      <c r="GL182" s="71"/>
      <c r="GM182" s="71"/>
      <c r="GN182" s="71"/>
      <c r="GO182" s="71"/>
      <c r="GP182" s="71"/>
      <c r="GQ182" s="71"/>
      <c r="GR182" s="71"/>
      <c r="GS182" s="71"/>
      <c r="GT182" s="71"/>
      <c r="GU182" s="71"/>
      <c r="GV182" s="71"/>
      <c r="GW182" s="71"/>
      <c r="GX182" s="71"/>
      <c r="GY182" s="71"/>
      <c r="GZ182" s="71"/>
      <c r="HA182" s="71"/>
      <c r="HB182" s="71"/>
      <c r="HC182" s="71"/>
      <c r="HD182" s="71"/>
      <c r="HE182" s="71"/>
      <c r="HF182" s="71"/>
      <c r="HG182" s="71"/>
      <c r="HH182" s="71"/>
      <c r="HI182" s="71"/>
      <c r="HJ182" s="71"/>
      <c r="HK182" s="71"/>
      <c r="HL182" s="71"/>
    </row>
    <row r="183" spans="1:220" ht="6" customHeight="1">
      <c r="A183" s="540"/>
      <c r="B183" s="541"/>
      <c r="C183" s="541"/>
      <c r="D183" s="541"/>
      <c r="E183" s="541"/>
      <c r="F183" s="541"/>
      <c r="G183" s="542"/>
      <c r="H183" s="416"/>
      <c r="I183" s="417"/>
      <c r="J183" s="417"/>
      <c r="K183" s="417"/>
      <c r="L183" s="417"/>
      <c r="M183" s="418"/>
      <c r="N183" s="422"/>
      <c r="O183" s="423"/>
      <c r="P183" s="423"/>
      <c r="Q183" s="424"/>
      <c r="R183" s="422"/>
      <c r="S183" s="423"/>
      <c r="T183" s="424"/>
      <c r="U183" s="448"/>
      <c r="V183" s="449"/>
      <c r="W183" s="449"/>
      <c r="X183" s="450"/>
      <c r="Y183" s="422"/>
      <c r="Z183" s="423"/>
      <c r="AA183" s="423"/>
      <c r="AB183" s="424"/>
      <c r="AC183" s="422"/>
      <c r="AD183" s="423"/>
      <c r="AE183" s="423"/>
      <c r="AF183" s="423"/>
      <c r="AG183" s="423"/>
      <c r="AH183" s="423"/>
      <c r="AI183" s="424"/>
      <c r="AJ183" s="416"/>
      <c r="AK183" s="417"/>
      <c r="AL183" s="417"/>
      <c r="AM183" s="417"/>
      <c r="AN183" s="486"/>
      <c r="AO183" s="71"/>
      <c r="AP183" s="71"/>
      <c r="AQ183" s="71"/>
      <c r="AR183" s="71"/>
      <c r="AS183" s="540"/>
      <c r="AT183" s="541"/>
      <c r="AU183" s="541"/>
      <c r="AV183" s="541"/>
      <c r="AW183" s="541"/>
      <c r="AX183" s="541"/>
      <c r="AY183" s="542"/>
      <c r="AZ183" s="416"/>
      <c r="BA183" s="417"/>
      <c r="BB183" s="417"/>
      <c r="BC183" s="417"/>
      <c r="BD183" s="417"/>
      <c r="BE183" s="418"/>
      <c r="BF183" s="422"/>
      <c r="BG183" s="423"/>
      <c r="BH183" s="423"/>
      <c r="BI183" s="424"/>
      <c r="BJ183" s="422"/>
      <c r="BK183" s="423"/>
      <c r="BL183" s="424"/>
      <c r="BM183" s="448"/>
      <c r="BN183" s="449"/>
      <c r="BO183" s="449"/>
      <c r="BP183" s="450"/>
      <c r="BQ183" s="422"/>
      <c r="BR183" s="423"/>
      <c r="BS183" s="423"/>
      <c r="BT183" s="424"/>
      <c r="BU183" s="422"/>
      <c r="BV183" s="423"/>
      <c r="BW183" s="423"/>
      <c r="BX183" s="423"/>
      <c r="BY183" s="423"/>
      <c r="BZ183" s="423"/>
      <c r="CA183" s="424"/>
      <c r="CB183" s="416"/>
      <c r="CC183" s="417"/>
      <c r="CD183" s="417"/>
      <c r="CE183" s="417"/>
      <c r="CF183" s="486"/>
      <c r="CG183" s="71"/>
      <c r="CH183" s="71"/>
      <c r="CI183" s="71"/>
      <c r="CJ183" s="71"/>
      <c r="CK183" s="540"/>
      <c r="CL183" s="541"/>
      <c r="CM183" s="541"/>
      <c r="CN183" s="541"/>
      <c r="CO183" s="541"/>
      <c r="CP183" s="541"/>
      <c r="CQ183" s="542"/>
      <c r="CR183" s="416"/>
      <c r="CS183" s="417"/>
      <c r="CT183" s="417"/>
      <c r="CU183" s="417"/>
      <c r="CV183" s="417"/>
      <c r="CW183" s="418"/>
      <c r="CX183" s="422"/>
      <c r="CY183" s="423"/>
      <c r="CZ183" s="423"/>
      <c r="DA183" s="424"/>
      <c r="DB183" s="422"/>
      <c r="DC183" s="423"/>
      <c r="DD183" s="424"/>
      <c r="DE183" s="448"/>
      <c r="DF183" s="449"/>
      <c r="DG183" s="449"/>
      <c r="DH183" s="450"/>
      <c r="DI183" s="422"/>
      <c r="DJ183" s="423"/>
      <c r="DK183" s="423"/>
      <c r="DL183" s="424"/>
      <c r="DM183" s="422"/>
      <c r="DN183" s="423"/>
      <c r="DO183" s="423"/>
      <c r="DP183" s="423"/>
      <c r="DQ183" s="423"/>
      <c r="DR183" s="423"/>
      <c r="DS183" s="424"/>
      <c r="DT183" s="416"/>
      <c r="DU183" s="417"/>
      <c r="DV183" s="417"/>
      <c r="DW183" s="417"/>
      <c r="DX183" s="486"/>
      <c r="DY183" s="71"/>
      <c r="DZ183" s="71"/>
      <c r="EA183" s="71"/>
      <c r="EB183" s="71"/>
      <c r="EC183" s="71"/>
      <c r="ED183" s="71"/>
      <c r="EE183" s="71"/>
      <c r="EF183" s="71"/>
      <c r="EG183" s="71"/>
      <c r="EH183" s="71"/>
      <c r="EI183" s="71"/>
      <c r="EJ183" s="71"/>
      <c r="EK183" s="71"/>
      <c r="EL183" s="71"/>
      <c r="EM183" s="71"/>
      <c r="EN183" s="71"/>
      <c r="EO183" s="71"/>
      <c r="EP183" s="71"/>
      <c r="EQ183" s="71"/>
      <c r="ER183" s="71"/>
      <c r="ES183" s="71"/>
      <c r="ET183" s="71"/>
      <c r="EU183" s="71"/>
      <c r="EV183" s="71"/>
      <c r="EW183" s="71"/>
      <c r="EX183" s="71"/>
      <c r="EY183" s="71"/>
      <c r="EZ183" s="71"/>
      <c r="FA183" s="71"/>
      <c r="FB183" s="71"/>
      <c r="FC183" s="71"/>
      <c r="FD183" s="71"/>
      <c r="FE183" s="71"/>
      <c r="FF183" s="71"/>
      <c r="FG183" s="71"/>
      <c r="FH183" s="71"/>
      <c r="FI183" s="71"/>
      <c r="FJ183" s="71"/>
      <c r="FK183" s="71"/>
      <c r="FL183" s="71"/>
      <c r="FM183" s="71"/>
      <c r="FN183" s="71"/>
      <c r="FO183" s="71"/>
      <c r="FP183" s="71"/>
      <c r="FQ183" s="71"/>
      <c r="FR183" s="71"/>
      <c r="FS183" s="71"/>
      <c r="FT183" s="71"/>
      <c r="FU183" s="71"/>
      <c r="FV183" s="71"/>
      <c r="FW183" s="71"/>
      <c r="FX183" s="71"/>
      <c r="FY183" s="71"/>
      <c r="FZ183" s="71"/>
      <c r="GA183" s="71"/>
      <c r="GB183" s="71"/>
      <c r="GC183" s="71"/>
      <c r="GD183" s="71"/>
      <c r="GE183" s="71"/>
      <c r="GF183" s="71"/>
      <c r="GG183" s="71"/>
      <c r="GH183" s="71"/>
      <c r="GI183" s="71"/>
      <c r="GJ183" s="71"/>
      <c r="GK183" s="71"/>
      <c r="GL183" s="71"/>
      <c r="GM183" s="71"/>
      <c r="GN183" s="71"/>
      <c r="GO183" s="71"/>
      <c r="GP183" s="71"/>
      <c r="GQ183" s="71"/>
      <c r="GR183" s="71"/>
      <c r="GS183" s="71"/>
      <c r="GT183" s="71"/>
      <c r="GU183" s="71"/>
      <c r="GV183" s="71"/>
      <c r="GW183" s="71"/>
      <c r="GX183" s="71"/>
      <c r="GY183" s="71"/>
      <c r="GZ183" s="71"/>
      <c r="HA183" s="71"/>
      <c r="HB183" s="71"/>
      <c r="HC183" s="71"/>
      <c r="HD183" s="71"/>
      <c r="HE183" s="71"/>
      <c r="HF183" s="71"/>
      <c r="HG183" s="71"/>
      <c r="HH183" s="71"/>
      <c r="HI183" s="71"/>
      <c r="HJ183" s="71"/>
      <c r="HK183" s="71"/>
      <c r="HL183" s="71"/>
    </row>
    <row r="184" spans="1:220" ht="6" customHeight="1">
      <c r="A184" s="616"/>
      <c r="B184" s="617"/>
      <c r="C184" s="617"/>
      <c r="D184" s="617"/>
      <c r="E184" s="617"/>
      <c r="F184" s="617"/>
      <c r="G184" s="618"/>
      <c r="H184" s="419"/>
      <c r="I184" s="420"/>
      <c r="J184" s="420"/>
      <c r="K184" s="420"/>
      <c r="L184" s="420"/>
      <c r="M184" s="421"/>
      <c r="N184" s="425"/>
      <c r="O184" s="426"/>
      <c r="P184" s="426"/>
      <c r="Q184" s="427"/>
      <c r="R184" s="425"/>
      <c r="S184" s="426"/>
      <c r="T184" s="427"/>
      <c r="U184" s="451"/>
      <c r="V184" s="452"/>
      <c r="W184" s="452"/>
      <c r="X184" s="453"/>
      <c r="Y184" s="425"/>
      <c r="Z184" s="426"/>
      <c r="AA184" s="426"/>
      <c r="AB184" s="427"/>
      <c r="AC184" s="425"/>
      <c r="AD184" s="426"/>
      <c r="AE184" s="426"/>
      <c r="AF184" s="426"/>
      <c r="AG184" s="426"/>
      <c r="AH184" s="426"/>
      <c r="AI184" s="427"/>
      <c r="AJ184" s="419"/>
      <c r="AK184" s="420"/>
      <c r="AL184" s="420"/>
      <c r="AM184" s="420"/>
      <c r="AN184" s="487"/>
      <c r="AO184" s="71"/>
      <c r="AP184" s="71"/>
      <c r="AQ184" s="71"/>
      <c r="AR184" s="71"/>
      <c r="AS184" s="616"/>
      <c r="AT184" s="617"/>
      <c r="AU184" s="617"/>
      <c r="AV184" s="617"/>
      <c r="AW184" s="617"/>
      <c r="AX184" s="617"/>
      <c r="AY184" s="618"/>
      <c r="AZ184" s="419"/>
      <c r="BA184" s="420"/>
      <c r="BB184" s="420"/>
      <c r="BC184" s="420"/>
      <c r="BD184" s="420"/>
      <c r="BE184" s="421"/>
      <c r="BF184" s="425"/>
      <c r="BG184" s="426"/>
      <c r="BH184" s="426"/>
      <c r="BI184" s="427"/>
      <c r="BJ184" s="425"/>
      <c r="BK184" s="426"/>
      <c r="BL184" s="427"/>
      <c r="BM184" s="451"/>
      <c r="BN184" s="452"/>
      <c r="BO184" s="452"/>
      <c r="BP184" s="453"/>
      <c r="BQ184" s="425"/>
      <c r="BR184" s="426"/>
      <c r="BS184" s="426"/>
      <c r="BT184" s="427"/>
      <c r="BU184" s="425"/>
      <c r="BV184" s="426"/>
      <c r="BW184" s="426"/>
      <c r="BX184" s="426"/>
      <c r="BY184" s="426"/>
      <c r="BZ184" s="426"/>
      <c r="CA184" s="427"/>
      <c r="CB184" s="419"/>
      <c r="CC184" s="420"/>
      <c r="CD184" s="420"/>
      <c r="CE184" s="420"/>
      <c r="CF184" s="487"/>
      <c r="CG184" s="71"/>
      <c r="CH184" s="71"/>
      <c r="CI184" s="71"/>
      <c r="CJ184" s="71"/>
      <c r="CK184" s="616"/>
      <c r="CL184" s="617"/>
      <c r="CM184" s="617"/>
      <c r="CN184" s="617"/>
      <c r="CO184" s="617"/>
      <c r="CP184" s="617"/>
      <c r="CQ184" s="618"/>
      <c r="CR184" s="419"/>
      <c r="CS184" s="420"/>
      <c r="CT184" s="420"/>
      <c r="CU184" s="420"/>
      <c r="CV184" s="420"/>
      <c r="CW184" s="421"/>
      <c r="CX184" s="425"/>
      <c r="CY184" s="426"/>
      <c r="CZ184" s="426"/>
      <c r="DA184" s="427"/>
      <c r="DB184" s="425"/>
      <c r="DC184" s="426"/>
      <c r="DD184" s="427"/>
      <c r="DE184" s="451"/>
      <c r="DF184" s="452"/>
      <c r="DG184" s="452"/>
      <c r="DH184" s="453"/>
      <c r="DI184" s="425"/>
      <c r="DJ184" s="426"/>
      <c r="DK184" s="426"/>
      <c r="DL184" s="427"/>
      <c r="DM184" s="425"/>
      <c r="DN184" s="426"/>
      <c r="DO184" s="426"/>
      <c r="DP184" s="426"/>
      <c r="DQ184" s="426"/>
      <c r="DR184" s="426"/>
      <c r="DS184" s="427"/>
      <c r="DT184" s="419"/>
      <c r="DU184" s="420"/>
      <c r="DV184" s="420"/>
      <c r="DW184" s="420"/>
      <c r="DX184" s="487"/>
      <c r="DY184" s="71"/>
      <c r="DZ184" s="71"/>
      <c r="EA184" s="71"/>
      <c r="EB184" s="71"/>
      <c r="EC184" s="71"/>
      <c r="ED184" s="71"/>
      <c r="EE184" s="71"/>
      <c r="EF184" s="71"/>
      <c r="EG184" s="71"/>
      <c r="EH184" s="71"/>
      <c r="EI184" s="71"/>
      <c r="EJ184" s="71"/>
      <c r="EK184" s="71"/>
      <c r="EL184" s="71"/>
      <c r="EM184" s="71"/>
      <c r="EN184" s="71"/>
      <c r="EO184" s="71"/>
      <c r="EP184" s="71"/>
      <c r="EQ184" s="71"/>
      <c r="ER184" s="71"/>
      <c r="ES184" s="71"/>
      <c r="ET184" s="71"/>
      <c r="EU184" s="71"/>
      <c r="EV184" s="71"/>
      <c r="EW184" s="71"/>
      <c r="EX184" s="71"/>
      <c r="EY184" s="71"/>
      <c r="EZ184" s="71"/>
      <c r="FA184" s="71"/>
      <c r="FB184" s="71"/>
      <c r="FC184" s="71"/>
      <c r="FD184" s="71"/>
      <c r="FE184" s="71"/>
      <c r="FF184" s="71"/>
      <c r="FG184" s="71"/>
      <c r="FH184" s="71"/>
      <c r="FI184" s="71"/>
      <c r="FJ184" s="71"/>
      <c r="FK184" s="71"/>
      <c r="FL184" s="71"/>
      <c r="FM184" s="71"/>
      <c r="FN184" s="71"/>
      <c r="FO184" s="71"/>
      <c r="FP184" s="71"/>
      <c r="FQ184" s="71"/>
      <c r="FR184" s="71"/>
      <c r="FS184" s="71"/>
      <c r="FT184" s="71"/>
      <c r="FU184" s="71"/>
      <c r="FV184" s="71"/>
      <c r="FW184" s="71"/>
      <c r="FX184" s="71"/>
      <c r="FY184" s="71"/>
      <c r="FZ184" s="71"/>
      <c r="GA184" s="71"/>
      <c r="GB184" s="71"/>
      <c r="GC184" s="71"/>
      <c r="GD184" s="71"/>
      <c r="GE184" s="71"/>
      <c r="GF184" s="71"/>
      <c r="GG184" s="71"/>
      <c r="GH184" s="71"/>
      <c r="GI184" s="71"/>
      <c r="GJ184" s="71"/>
      <c r="GK184" s="71"/>
      <c r="GL184" s="71"/>
      <c r="GM184" s="71"/>
      <c r="GN184" s="71"/>
      <c r="GO184" s="71"/>
      <c r="GP184" s="71"/>
      <c r="GQ184" s="71"/>
      <c r="GR184" s="71"/>
      <c r="GS184" s="71"/>
      <c r="GT184" s="71"/>
      <c r="GU184" s="71"/>
      <c r="GV184" s="71"/>
      <c r="GW184" s="71"/>
      <c r="GX184" s="71"/>
      <c r="GY184" s="71"/>
      <c r="GZ184" s="71"/>
      <c r="HA184" s="71"/>
      <c r="HB184" s="71"/>
      <c r="HC184" s="71"/>
      <c r="HD184" s="71"/>
      <c r="HE184" s="71"/>
      <c r="HF184" s="71"/>
      <c r="HG184" s="71"/>
      <c r="HH184" s="71"/>
      <c r="HI184" s="71"/>
      <c r="HJ184" s="71"/>
      <c r="HK184" s="71"/>
      <c r="HL184" s="71"/>
    </row>
    <row r="185" spans="1:220" ht="7" customHeight="1">
      <c r="A185" s="540"/>
      <c r="B185" s="541"/>
      <c r="C185" s="541"/>
      <c r="D185" s="541"/>
      <c r="E185" s="541"/>
      <c r="F185" s="541"/>
      <c r="G185" s="542"/>
      <c r="H185" s="416"/>
      <c r="I185" s="417"/>
      <c r="J185" s="417"/>
      <c r="K185" s="417"/>
      <c r="L185" s="417"/>
      <c r="M185" s="418"/>
      <c r="N185" s="422"/>
      <c r="O185" s="423"/>
      <c r="P185" s="423"/>
      <c r="Q185" s="424"/>
      <c r="R185" s="422"/>
      <c r="S185" s="423"/>
      <c r="T185" s="424"/>
      <c r="U185" s="448"/>
      <c r="V185" s="449"/>
      <c r="W185" s="449"/>
      <c r="X185" s="450"/>
      <c r="Y185" s="422"/>
      <c r="Z185" s="423"/>
      <c r="AA185" s="423"/>
      <c r="AB185" s="424"/>
      <c r="AC185" s="422"/>
      <c r="AD185" s="423"/>
      <c r="AE185" s="423"/>
      <c r="AF185" s="423"/>
      <c r="AG185" s="423"/>
      <c r="AH185" s="423"/>
      <c r="AI185" s="424"/>
      <c r="AJ185" s="416"/>
      <c r="AK185" s="417"/>
      <c r="AL185" s="417"/>
      <c r="AM185" s="417"/>
      <c r="AN185" s="486"/>
      <c r="AO185" s="71"/>
      <c r="AP185" s="71"/>
      <c r="AQ185" s="71"/>
      <c r="AR185" s="71"/>
      <c r="AS185" s="540"/>
      <c r="AT185" s="541"/>
      <c r="AU185" s="541"/>
      <c r="AV185" s="541"/>
      <c r="AW185" s="541"/>
      <c r="AX185" s="541"/>
      <c r="AY185" s="542"/>
      <c r="AZ185" s="416"/>
      <c r="BA185" s="417"/>
      <c r="BB185" s="417"/>
      <c r="BC185" s="417"/>
      <c r="BD185" s="417"/>
      <c r="BE185" s="418"/>
      <c r="BF185" s="422"/>
      <c r="BG185" s="423"/>
      <c r="BH185" s="423"/>
      <c r="BI185" s="424"/>
      <c r="BJ185" s="422"/>
      <c r="BK185" s="423"/>
      <c r="BL185" s="424"/>
      <c r="BM185" s="448"/>
      <c r="BN185" s="449"/>
      <c r="BO185" s="449"/>
      <c r="BP185" s="450"/>
      <c r="BQ185" s="422"/>
      <c r="BR185" s="423"/>
      <c r="BS185" s="423"/>
      <c r="BT185" s="424"/>
      <c r="BU185" s="422"/>
      <c r="BV185" s="423"/>
      <c r="BW185" s="423"/>
      <c r="BX185" s="423"/>
      <c r="BY185" s="423"/>
      <c r="BZ185" s="423"/>
      <c r="CA185" s="424"/>
      <c r="CB185" s="416"/>
      <c r="CC185" s="417"/>
      <c r="CD185" s="417"/>
      <c r="CE185" s="417"/>
      <c r="CF185" s="486"/>
      <c r="CG185" s="71"/>
      <c r="CH185" s="71"/>
      <c r="CI185" s="71"/>
      <c r="CJ185" s="71"/>
      <c r="CK185" s="540"/>
      <c r="CL185" s="541"/>
      <c r="CM185" s="541"/>
      <c r="CN185" s="541"/>
      <c r="CO185" s="541"/>
      <c r="CP185" s="541"/>
      <c r="CQ185" s="542"/>
      <c r="CR185" s="416"/>
      <c r="CS185" s="417"/>
      <c r="CT185" s="417"/>
      <c r="CU185" s="417"/>
      <c r="CV185" s="417"/>
      <c r="CW185" s="418"/>
      <c r="CX185" s="422"/>
      <c r="CY185" s="423"/>
      <c r="CZ185" s="423"/>
      <c r="DA185" s="424"/>
      <c r="DB185" s="422"/>
      <c r="DC185" s="423"/>
      <c r="DD185" s="424"/>
      <c r="DE185" s="448"/>
      <c r="DF185" s="449"/>
      <c r="DG185" s="449"/>
      <c r="DH185" s="450"/>
      <c r="DI185" s="422"/>
      <c r="DJ185" s="423"/>
      <c r="DK185" s="423"/>
      <c r="DL185" s="424"/>
      <c r="DM185" s="422"/>
      <c r="DN185" s="423"/>
      <c r="DO185" s="423"/>
      <c r="DP185" s="423"/>
      <c r="DQ185" s="423"/>
      <c r="DR185" s="423"/>
      <c r="DS185" s="424"/>
      <c r="DT185" s="416"/>
      <c r="DU185" s="417"/>
      <c r="DV185" s="417"/>
      <c r="DW185" s="417"/>
      <c r="DX185" s="486"/>
      <c r="DY185" s="71"/>
      <c r="DZ185" s="71"/>
      <c r="EA185" s="71"/>
      <c r="EB185" s="71"/>
      <c r="EC185" s="71"/>
      <c r="ED185" s="71"/>
      <c r="EE185" s="71"/>
      <c r="EF185" s="71"/>
      <c r="EG185" s="71"/>
      <c r="EH185" s="71"/>
      <c r="EI185" s="71"/>
      <c r="EJ185" s="71"/>
      <c r="EK185" s="71"/>
      <c r="EL185" s="71"/>
      <c r="EM185" s="71"/>
      <c r="EN185" s="71"/>
      <c r="EO185" s="71"/>
      <c r="EP185" s="71"/>
      <c r="EQ185" s="71"/>
      <c r="ER185" s="71"/>
      <c r="ES185" s="71"/>
      <c r="ET185" s="71"/>
      <c r="EU185" s="71"/>
      <c r="EV185" s="71"/>
      <c r="EW185" s="71"/>
      <c r="EX185" s="71"/>
      <c r="EY185" s="71"/>
      <c r="EZ185" s="71"/>
      <c r="FA185" s="71"/>
      <c r="FB185" s="71"/>
      <c r="FC185" s="71"/>
      <c r="FD185" s="71"/>
      <c r="FE185" s="71"/>
      <c r="FF185" s="71"/>
      <c r="FG185" s="71"/>
      <c r="FH185" s="71"/>
      <c r="FI185" s="71"/>
      <c r="FJ185" s="71"/>
      <c r="FK185" s="71"/>
      <c r="FL185" s="71"/>
      <c r="FM185" s="71"/>
      <c r="FN185" s="71"/>
      <c r="FO185" s="71"/>
      <c r="FP185" s="71"/>
      <c r="FQ185" s="71"/>
      <c r="FR185" s="71"/>
      <c r="FS185" s="71"/>
      <c r="FT185" s="71"/>
      <c r="FU185" s="71"/>
      <c r="FV185" s="71"/>
      <c r="FW185" s="71"/>
      <c r="FX185" s="71"/>
      <c r="FY185" s="71"/>
      <c r="FZ185" s="71"/>
      <c r="GA185" s="71"/>
      <c r="GB185" s="71"/>
      <c r="GC185" s="71"/>
      <c r="GD185" s="71"/>
      <c r="GE185" s="71"/>
      <c r="GF185" s="71"/>
      <c r="GG185" s="71"/>
      <c r="GH185" s="71"/>
      <c r="GI185" s="71"/>
      <c r="GJ185" s="71"/>
      <c r="GK185" s="71"/>
      <c r="GL185" s="71"/>
      <c r="GM185" s="71"/>
      <c r="GN185" s="71"/>
      <c r="GO185" s="71"/>
      <c r="GP185" s="71"/>
      <c r="GQ185" s="71"/>
      <c r="GR185" s="71"/>
      <c r="GS185" s="71"/>
      <c r="GT185" s="71"/>
      <c r="GU185" s="71"/>
      <c r="GV185" s="71"/>
      <c r="GW185" s="71"/>
      <c r="GX185" s="71"/>
      <c r="GY185" s="71"/>
      <c r="GZ185" s="71"/>
      <c r="HA185" s="71"/>
      <c r="HB185" s="71"/>
      <c r="HC185" s="71"/>
      <c r="HD185" s="71"/>
      <c r="HE185" s="71"/>
      <c r="HF185" s="71"/>
      <c r="HG185" s="71"/>
      <c r="HH185" s="71"/>
      <c r="HI185" s="71"/>
      <c r="HJ185" s="71"/>
      <c r="HK185" s="71"/>
      <c r="HL185" s="71"/>
    </row>
    <row r="186" spans="1:220" ht="7" customHeight="1" thickBot="1">
      <c r="A186" s="543"/>
      <c r="B186" s="544"/>
      <c r="C186" s="544"/>
      <c r="D186" s="544"/>
      <c r="E186" s="544"/>
      <c r="F186" s="544"/>
      <c r="G186" s="545"/>
      <c r="H186" s="419"/>
      <c r="I186" s="420"/>
      <c r="J186" s="420"/>
      <c r="K186" s="420"/>
      <c r="L186" s="420"/>
      <c r="M186" s="421"/>
      <c r="N186" s="425"/>
      <c r="O186" s="426"/>
      <c r="P186" s="426"/>
      <c r="Q186" s="427"/>
      <c r="R186" s="425"/>
      <c r="S186" s="426"/>
      <c r="T186" s="427"/>
      <c r="U186" s="451"/>
      <c r="V186" s="452"/>
      <c r="W186" s="452"/>
      <c r="X186" s="453"/>
      <c r="Y186" s="425"/>
      <c r="Z186" s="426"/>
      <c r="AA186" s="426"/>
      <c r="AB186" s="427"/>
      <c r="AC186" s="425"/>
      <c r="AD186" s="426"/>
      <c r="AE186" s="426"/>
      <c r="AF186" s="426"/>
      <c r="AG186" s="426"/>
      <c r="AH186" s="426"/>
      <c r="AI186" s="427"/>
      <c r="AJ186" s="419"/>
      <c r="AK186" s="420"/>
      <c r="AL186" s="420"/>
      <c r="AM186" s="420"/>
      <c r="AN186" s="487"/>
      <c r="AO186" s="71"/>
      <c r="AP186" s="71"/>
      <c r="AQ186" s="71"/>
      <c r="AR186" s="71"/>
      <c r="AS186" s="543"/>
      <c r="AT186" s="544"/>
      <c r="AU186" s="544"/>
      <c r="AV186" s="544"/>
      <c r="AW186" s="544"/>
      <c r="AX186" s="544"/>
      <c r="AY186" s="545"/>
      <c r="AZ186" s="419"/>
      <c r="BA186" s="420"/>
      <c r="BB186" s="420"/>
      <c r="BC186" s="420"/>
      <c r="BD186" s="420"/>
      <c r="BE186" s="421"/>
      <c r="BF186" s="425"/>
      <c r="BG186" s="426"/>
      <c r="BH186" s="426"/>
      <c r="BI186" s="427"/>
      <c r="BJ186" s="425"/>
      <c r="BK186" s="426"/>
      <c r="BL186" s="427"/>
      <c r="BM186" s="451"/>
      <c r="BN186" s="452"/>
      <c r="BO186" s="452"/>
      <c r="BP186" s="453"/>
      <c r="BQ186" s="425"/>
      <c r="BR186" s="426"/>
      <c r="BS186" s="426"/>
      <c r="BT186" s="427"/>
      <c r="BU186" s="425"/>
      <c r="BV186" s="426"/>
      <c r="BW186" s="426"/>
      <c r="BX186" s="426"/>
      <c r="BY186" s="426"/>
      <c r="BZ186" s="426"/>
      <c r="CA186" s="427"/>
      <c r="CB186" s="419"/>
      <c r="CC186" s="420"/>
      <c r="CD186" s="420"/>
      <c r="CE186" s="420"/>
      <c r="CF186" s="487"/>
      <c r="CG186" s="71"/>
      <c r="CH186" s="71"/>
      <c r="CI186" s="71"/>
      <c r="CJ186" s="71"/>
      <c r="CK186" s="543"/>
      <c r="CL186" s="544"/>
      <c r="CM186" s="544"/>
      <c r="CN186" s="544"/>
      <c r="CO186" s="544"/>
      <c r="CP186" s="544"/>
      <c r="CQ186" s="545"/>
      <c r="CR186" s="419"/>
      <c r="CS186" s="420"/>
      <c r="CT186" s="420"/>
      <c r="CU186" s="420"/>
      <c r="CV186" s="420"/>
      <c r="CW186" s="421"/>
      <c r="CX186" s="425"/>
      <c r="CY186" s="426"/>
      <c r="CZ186" s="426"/>
      <c r="DA186" s="427"/>
      <c r="DB186" s="425"/>
      <c r="DC186" s="426"/>
      <c r="DD186" s="427"/>
      <c r="DE186" s="451"/>
      <c r="DF186" s="452"/>
      <c r="DG186" s="452"/>
      <c r="DH186" s="453"/>
      <c r="DI186" s="425"/>
      <c r="DJ186" s="426"/>
      <c r="DK186" s="426"/>
      <c r="DL186" s="427"/>
      <c r="DM186" s="425"/>
      <c r="DN186" s="426"/>
      <c r="DO186" s="426"/>
      <c r="DP186" s="426"/>
      <c r="DQ186" s="426"/>
      <c r="DR186" s="426"/>
      <c r="DS186" s="427"/>
      <c r="DT186" s="419"/>
      <c r="DU186" s="420"/>
      <c r="DV186" s="420"/>
      <c r="DW186" s="420"/>
      <c r="DX186" s="487"/>
      <c r="DY186" s="71"/>
      <c r="DZ186" s="71"/>
      <c r="EA186" s="71"/>
      <c r="EB186" s="71"/>
      <c r="EC186" s="71"/>
      <c r="ED186" s="71"/>
      <c r="EE186" s="71"/>
      <c r="EF186" s="71"/>
      <c r="EG186" s="71"/>
      <c r="EH186" s="71"/>
      <c r="EI186" s="71"/>
      <c r="EJ186" s="71"/>
      <c r="EK186" s="71"/>
      <c r="EL186" s="71"/>
      <c r="EM186" s="71"/>
      <c r="EN186" s="71"/>
      <c r="EO186" s="71"/>
      <c r="EP186" s="71"/>
      <c r="EQ186" s="71"/>
      <c r="ER186" s="71"/>
      <c r="ES186" s="71"/>
      <c r="ET186" s="71"/>
      <c r="EU186" s="71"/>
      <c r="EV186" s="71"/>
      <c r="EW186" s="71"/>
      <c r="EX186" s="71"/>
      <c r="EY186" s="71"/>
      <c r="EZ186" s="71"/>
      <c r="FA186" s="71"/>
      <c r="FB186" s="71"/>
      <c r="FC186" s="71"/>
      <c r="FD186" s="71"/>
      <c r="FE186" s="71"/>
      <c r="FF186" s="71"/>
      <c r="FG186" s="71"/>
      <c r="FH186" s="71"/>
      <c r="FI186" s="71"/>
      <c r="FJ186" s="71"/>
      <c r="FK186" s="71"/>
      <c r="FL186" s="71"/>
      <c r="FM186" s="71"/>
      <c r="FN186" s="71"/>
      <c r="FO186" s="71"/>
      <c r="FP186" s="71"/>
      <c r="FQ186" s="71"/>
      <c r="FR186" s="71"/>
      <c r="FS186" s="71"/>
      <c r="FT186" s="71"/>
      <c r="FU186" s="71"/>
      <c r="FV186" s="71"/>
      <c r="FW186" s="71"/>
      <c r="FX186" s="71"/>
      <c r="FY186" s="71"/>
      <c r="FZ186" s="71"/>
      <c r="GA186" s="71"/>
      <c r="GB186" s="71"/>
      <c r="GC186" s="71"/>
      <c r="GD186" s="71"/>
      <c r="GE186" s="71"/>
      <c r="GF186" s="71"/>
      <c r="GG186" s="71"/>
      <c r="GH186" s="71"/>
      <c r="GI186" s="71"/>
      <c r="GJ186" s="71"/>
      <c r="GK186" s="71"/>
      <c r="GL186" s="71"/>
      <c r="GM186" s="71"/>
      <c r="GN186" s="71"/>
      <c r="GO186" s="71"/>
      <c r="GP186" s="71"/>
      <c r="GQ186" s="71"/>
      <c r="GR186" s="71"/>
      <c r="GS186" s="71"/>
      <c r="GT186" s="71"/>
      <c r="GU186" s="71"/>
      <c r="GV186" s="71"/>
      <c r="GW186" s="71"/>
      <c r="GX186" s="71"/>
      <c r="GY186" s="71"/>
      <c r="GZ186" s="71"/>
      <c r="HA186" s="71"/>
      <c r="HB186" s="71"/>
      <c r="HC186" s="71"/>
      <c r="HD186" s="71"/>
      <c r="HE186" s="71"/>
      <c r="HF186" s="71"/>
      <c r="HG186" s="71"/>
      <c r="HH186" s="71"/>
      <c r="HI186" s="71"/>
      <c r="HJ186" s="71"/>
      <c r="HK186" s="71"/>
      <c r="HL186" s="71"/>
    </row>
    <row r="187" spans="1:220" ht="7" customHeight="1">
      <c r="A187" s="77"/>
      <c r="B187" s="77"/>
      <c r="C187" s="77"/>
      <c r="D187" s="77"/>
      <c r="E187" s="77"/>
      <c r="F187" s="77"/>
      <c r="G187" s="77"/>
      <c r="H187" s="525"/>
      <c r="I187" s="417"/>
      <c r="J187" s="417"/>
      <c r="K187" s="417"/>
      <c r="L187" s="417"/>
      <c r="M187" s="418"/>
      <c r="N187" s="422"/>
      <c r="O187" s="423"/>
      <c r="P187" s="423"/>
      <c r="Q187" s="424"/>
      <c r="R187" s="422"/>
      <c r="S187" s="423"/>
      <c r="T187" s="424"/>
      <c r="U187" s="448"/>
      <c r="V187" s="449"/>
      <c r="W187" s="449"/>
      <c r="X187" s="523"/>
      <c r="Y187" s="552" t="s">
        <v>30</v>
      </c>
      <c r="Z187" s="553"/>
      <c r="AA187" s="553"/>
      <c r="AB187" s="553"/>
      <c r="AC187" s="554"/>
      <c r="AD187" s="594"/>
      <c r="AE187" s="595"/>
      <c r="AF187" s="596"/>
      <c r="AG187" s="600"/>
      <c r="AH187" s="595"/>
      <c r="AI187" s="601"/>
      <c r="AJ187" s="546"/>
      <c r="AK187" s="547"/>
      <c r="AL187" s="547"/>
      <c r="AM187" s="547"/>
      <c r="AN187" s="548"/>
      <c r="AO187" s="71"/>
      <c r="AP187" s="71"/>
      <c r="AQ187" s="71"/>
      <c r="AR187" s="71"/>
      <c r="AS187" s="77"/>
      <c r="AT187" s="77"/>
      <c r="AU187" s="77"/>
      <c r="AV187" s="77"/>
      <c r="AW187" s="77"/>
      <c r="AX187" s="77"/>
      <c r="AY187" s="77"/>
      <c r="AZ187" s="525"/>
      <c r="BA187" s="417"/>
      <c r="BB187" s="417"/>
      <c r="BC187" s="417"/>
      <c r="BD187" s="417"/>
      <c r="BE187" s="418"/>
      <c r="BF187" s="422"/>
      <c r="BG187" s="423"/>
      <c r="BH187" s="423"/>
      <c r="BI187" s="424"/>
      <c r="BJ187" s="422"/>
      <c r="BK187" s="423"/>
      <c r="BL187" s="424"/>
      <c r="BM187" s="448"/>
      <c r="BN187" s="449"/>
      <c r="BO187" s="449"/>
      <c r="BP187" s="523"/>
      <c r="BQ187" s="552" t="s">
        <v>30</v>
      </c>
      <c r="BR187" s="553"/>
      <c r="BS187" s="553"/>
      <c r="BT187" s="553"/>
      <c r="BU187" s="554"/>
      <c r="BV187" s="594"/>
      <c r="BW187" s="595"/>
      <c r="BX187" s="596"/>
      <c r="BY187" s="600"/>
      <c r="BZ187" s="595"/>
      <c r="CA187" s="601"/>
      <c r="CB187" s="546"/>
      <c r="CC187" s="547"/>
      <c r="CD187" s="547"/>
      <c r="CE187" s="547"/>
      <c r="CF187" s="548"/>
      <c r="CG187" s="71"/>
      <c r="CH187" s="71"/>
      <c r="CI187" s="71"/>
      <c r="CJ187" s="71"/>
      <c r="CK187" s="77"/>
      <c r="CL187" s="77"/>
      <c r="CM187" s="77"/>
      <c r="CN187" s="77"/>
      <c r="CO187" s="77"/>
      <c r="CP187" s="77"/>
      <c r="CQ187" s="77"/>
      <c r="CR187" s="525"/>
      <c r="CS187" s="417"/>
      <c r="CT187" s="417"/>
      <c r="CU187" s="417"/>
      <c r="CV187" s="417"/>
      <c r="CW187" s="418"/>
      <c r="CX187" s="422"/>
      <c r="CY187" s="423"/>
      <c r="CZ187" s="423"/>
      <c r="DA187" s="424"/>
      <c r="DB187" s="422"/>
      <c r="DC187" s="423"/>
      <c r="DD187" s="424"/>
      <c r="DE187" s="448"/>
      <c r="DF187" s="449"/>
      <c r="DG187" s="449"/>
      <c r="DH187" s="523"/>
      <c r="DI187" s="552" t="s">
        <v>30</v>
      </c>
      <c r="DJ187" s="553"/>
      <c r="DK187" s="553"/>
      <c r="DL187" s="553"/>
      <c r="DM187" s="554"/>
      <c r="DN187" s="594"/>
      <c r="DO187" s="595"/>
      <c r="DP187" s="596"/>
      <c r="DQ187" s="600"/>
      <c r="DR187" s="595"/>
      <c r="DS187" s="601"/>
      <c r="DT187" s="546"/>
      <c r="DU187" s="547"/>
      <c r="DV187" s="547"/>
      <c r="DW187" s="547"/>
      <c r="DX187" s="548"/>
      <c r="DY187" s="71"/>
      <c r="DZ187" s="71"/>
      <c r="EA187" s="71"/>
      <c r="EB187" s="71"/>
      <c r="EC187" s="71"/>
      <c r="ED187" s="71"/>
      <c r="EE187" s="71"/>
      <c r="EF187" s="71"/>
      <c r="EG187" s="71"/>
      <c r="EH187" s="71"/>
      <c r="EI187" s="71"/>
      <c r="EJ187" s="71"/>
      <c r="EK187" s="71"/>
      <c r="EL187" s="71"/>
      <c r="EM187" s="71"/>
      <c r="EN187" s="71"/>
      <c r="EO187" s="71"/>
      <c r="EP187" s="71"/>
      <c r="EQ187" s="71"/>
      <c r="ER187" s="71"/>
      <c r="ES187" s="71"/>
      <c r="ET187" s="71"/>
      <c r="EU187" s="71"/>
      <c r="EV187" s="71"/>
      <c r="EW187" s="71"/>
      <c r="EX187" s="71"/>
      <c r="EY187" s="71"/>
      <c r="EZ187" s="71"/>
      <c r="FA187" s="71"/>
      <c r="FB187" s="71"/>
      <c r="FC187" s="71"/>
      <c r="FD187" s="71"/>
      <c r="FE187" s="71"/>
      <c r="FF187" s="71"/>
      <c r="FG187" s="71"/>
      <c r="FH187" s="71"/>
      <c r="FI187" s="71"/>
      <c r="FJ187" s="71"/>
      <c r="FK187" s="71"/>
      <c r="FL187" s="71"/>
      <c r="FM187" s="71"/>
      <c r="FN187" s="71"/>
      <c r="FO187" s="71"/>
      <c r="FP187" s="71"/>
      <c r="FQ187" s="71"/>
      <c r="FR187" s="71"/>
      <c r="FS187" s="71"/>
      <c r="FT187" s="71"/>
      <c r="FU187" s="71"/>
      <c r="FV187" s="71"/>
      <c r="FW187" s="71"/>
      <c r="FX187" s="71"/>
      <c r="FY187" s="71"/>
      <c r="FZ187" s="71"/>
      <c r="GA187" s="71"/>
      <c r="GB187" s="71"/>
      <c r="GC187" s="71"/>
      <c r="GD187" s="71"/>
      <c r="GE187" s="71"/>
      <c r="GF187" s="71"/>
      <c r="GG187" s="71"/>
      <c r="GH187" s="71"/>
      <c r="GI187" s="71"/>
      <c r="GJ187" s="71"/>
      <c r="GK187" s="71"/>
      <c r="GL187" s="71"/>
      <c r="GM187" s="71"/>
      <c r="GN187" s="71"/>
      <c r="GO187" s="71"/>
      <c r="GP187" s="71"/>
      <c r="GQ187" s="71"/>
      <c r="GR187" s="71"/>
      <c r="GS187" s="71"/>
      <c r="GT187" s="71"/>
      <c r="GU187" s="71"/>
      <c r="GV187" s="71"/>
      <c r="GW187" s="71"/>
      <c r="GX187" s="71"/>
      <c r="GY187" s="71"/>
      <c r="GZ187" s="71"/>
      <c r="HA187" s="71"/>
      <c r="HB187" s="71"/>
      <c r="HC187" s="71"/>
      <c r="HD187" s="71"/>
      <c r="HE187" s="71"/>
      <c r="HF187" s="71"/>
      <c r="HG187" s="71"/>
      <c r="HH187" s="71"/>
      <c r="HI187" s="71"/>
      <c r="HJ187" s="71"/>
      <c r="HK187" s="71"/>
      <c r="HL187" s="71"/>
    </row>
    <row r="188" spans="1:220" ht="7" customHeight="1" thickBot="1">
      <c r="A188" s="70"/>
      <c r="B188" s="70"/>
      <c r="C188" s="70"/>
      <c r="D188" s="70"/>
      <c r="E188" s="70"/>
      <c r="F188" s="70"/>
      <c r="G188" s="70"/>
      <c r="H188" s="526"/>
      <c r="I188" s="489"/>
      <c r="J188" s="489"/>
      <c r="K188" s="489"/>
      <c r="L188" s="489"/>
      <c r="M188" s="527"/>
      <c r="N188" s="494"/>
      <c r="O188" s="495"/>
      <c r="P188" s="495"/>
      <c r="Q188" s="496"/>
      <c r="R188" s="494"/>
      <c r="S188" s="495"/>
      <c r="T188" s="496"/>
      <c r="U188" s="491"/>
      <c r="V188" s="492"/>
      <c r="W188" s="492"/>
      <c r="X188" s="524"/>
      <c r="Y188" s="555"/>
      <c r="Z188" s="556"/>
      <c r="AA188" s="556"/>
      <c r="AB188" s="556"/>
      <c r="AC188" s="557"/>
      <c r="AD188" s="597"/>
      <c r="AE188" s="598"/>
      <c r="AF188" s="599"/>
      <c r="AG188" s="602"/>
      <c r="AH188" s="598"/>
      <c r="AI188" s="603"/>
      <c r="AJ188" s="549"/>
      <c r="AK188" s="550"/>
      <c r="AL188" s="550"/>
      <c r="AM188" s="550"/>
      <c r="AN188" s="551"/>
      <c r="AO188" s="71"/>
      <c r="AP188" s="71"/>
      <c r="AQ188" s="71"/>
      <c r="AR188" s="71"/>
      <c r="AS188" s="70"/>
      <c r="AT188" s="70"/>
      <c r="AU188" s="70"/>
      <c r="AV188" s="70"/>
      <c r="AW188" s="70"/>
      <c r="AX188" s="70"/>
      <c r="AY188" s="70"/>
      <c r="AZ188" s="526"/>
      <c r="BA188" s="489"/>
      <c r="BB188" s="489"/>
      <c r="BC188" s="489"/>
      <c r="BD188" s="489"/>
      <c r="BE188" s="527"/>
      <c r="BF188" s="494"/>
      <c r="BG188" s="495"/>
      <c r="BH188" s="495"/>
      <c r="BI188" s="496"/>
      <c r="BJ188" s="494"/>
      <c r="BK188" s="495"/>
      <c r="BL188" s="496"/>
      <c r="BM188" s="491"/>
      <c r="BN188" s="492"/>
      <c r="BO188" s="492"/>
      <c r="BP188" s="524"/>
      <c r="BQ188" s="555"/>
      <c r="BR188" s="556"/>
      <c r="BS188" s="556"/>
      <c r="BT188" s="556"/>
      <c r="BU188" s="557"/>
      <c r="BV188" s="597"/>
      <c r="BW188" s="598"/>
      <c r="BX188" s="599"/>
      <c r="BY188" s="602"/>
      <c r="BZ188" s="598"/>
      <c r="CA188" s="603"/>
      <c r="CB188" s="549"/>
      <c r="CC188" s="550"/>
      <c r="CD188" s="550"/>
      <c r="CE188" s="550"/>
      <c r="CF188" s="551"/>
      <c r="CG188" s="71"/>
      <c r="CH188" s="71"/>
      <c r="CI188" s="71"/>
      <c r="CJ188" s="71"/>
      <c r="CK188" s="70"/>
      <c r="CL188" s="70"/>
      <c r="CM188" s="70"/>
      <c r="CN188" s="70"/>
      <c r="CO188" s="70"/>
      <c r="CP188" s="70"/>
      <c r="CQ188" s="70"/>
      <c r="CR188" s="526"/>
      <c r="CS188" s="489"/>
      <c r="CT188" s="489"/>
      <c r="CU188" s="489"/>
      <c r="CV188" s="489"/>
      <c r="CW188" s="527"/>
      <c r="CX188" s="494"/>
      <c r="CY188" s="495"/>
      <c r="CZ188" s="495"/>
      <c r="DA188" s="496"/>
      <c r="DB188" s="494"/>
      <c r="DC188" s="495"/>
      <c r="DD188" s="496"/>
      <c r="DE188" s="491"/>
      <c r="DF188" s="492"/>
      <c r="DG188" s="492"/>
      <c r="DH188" s="524"/>
      <c r="DI188" s="555"/>
      <c r="DJ188" s="556"/>
      <c r="DK188" s="556"/>
      <c r="DL188" s="556"/>
      <c r="DM188" s="557"/>
      <c r="DN188" s="597"/>
      <c r="DO188" s="598"/>
      <c r="DP188" s="599"/>
      <c r="DQ188" s="602"/>
      <c r="DR188" s="598"/>
      <c r="DS188" s="603"/>
      <c r="DT188" s="549"/>
      <c r="DU188" s="550"/>
      <c r="DV188" s="550"/>
      <c r="DW188" s="550"/>
      <c r="DX188" s="551"/>
      <c r="DY188" s="71"/>
      <c r="DZ188" s="71"/>
      <c r="EA188" s="71"/>
      <c r="EB188" s="71"/>
      <c r="EC188" s="71"/>
      <c r="ED188" s="71"/>
      <c r="EE188" s="71"/>
      <c r="EF188" s="71"/>
      <c r="EG188" s="71"/>
      <c r="EH188" s="71"/>
      <c r="EI188" s="71"/>
      <c r="EJ188" s="71"/>
      <c r="EK188" s="71"/>
      <c r="EL188" s="71"/>
      <c r="EM188" s="71"/>
      <c r="EN188" s="71"/>
      <c r="EO188" s="71"/>
      <c r="EP188" s="71"/>
      <c r="EQ188" s="71"/>
      <c r="ER188" s="71"/>
      <c r="ES188" s="71"/>
      <c r="ET188" s="71"/>
      <c r="EU188" s="71"/>
      <c r="EV188" s="71"/>
      <c r="EW188" s="71"/>
      <c r="EX188" s="71"/>
      <c r="EY188" s="71"/>
      <c r="EZ188" s="71"/>
      <c r="FA188" s="71"/>
      <c r="FB188" s="71"/>
      <c r="FC188" s="71"/>
      <c r="FD188" s="71"/>
      <c r="FE188" s="71"/>
      <c r="FF188" s="71"/>
      <c r="FG188" s="71"/>
      <c r="FH188" s="71"/>
      <c r="FI188" s="71"/>
      <c r="FJ188" s="71"/>
      <c r="FK188" s="71"/>
      <c r="FL188" s="71"/>
      <c r="FM188" s="71"/>
      <c r="FN188" s="71"/>
      <c r="FO188" s="71"/>
      <c r="FP188" s="71"/>
      <c r="FQ188" s="71"/>
      <c r="FR188" s="71"/>
      <c r="FS188" s="71"/>
      <c r="FT188" s="71"/>
      <c r="FU188" s="71"/>
      <c r="FV188" s="71"/>
      <c r="FW188" s="71"/>
      <c r="FX188" s="71"/>
      <c r="FY188" s="71"/>
      <c r="FZ188" s="71"/>
      <c r="GA188" s="71"/>
      <c r="GB188" s="71"/>
      <c r="GC188" s="71"/>
      <c r="GD188" s="71"/>
      <c r="GE188" s="71"/>
      <c r="GF188" s="71"/>
      <c r="GG188" s="71"/>
      <c r="GH188" s="71"/>
      <c r="GI188" s="71"/>
      <c r="GJ188" s="71"/>
      <c r="GK188" s="71"/>
      <c r="GL188" s="71"/>
      <c r="GM188" s="71"/>
      <c r="GN188" s="71"/>
      <c r="GO188" s="71"/>
      <c r="GP188" s="71"/>
      <c r="GQ188" s="71"/>
      <c r="GR188" s="71"/>
      <c r="GS188" s="71"/>
      <c r="GT188" s="71"/>
      <c r="GU188" s="71"/>
      <c r="GV188" s="71"/>
      <c r="GW188" s="71"/>
      <c r="GX188" s="71"/>
      <c r="GY188" s="71"/>
      <c r="GZ188" s="71"/>
      <c r="HA188" s="71"/>
      <c r="HB188" s="71"/>
      <c r="HC188" s="71"/>
      <c r="HD188" s="71"/>
      <c r="HE188" s="71"/>
      <c r="HF188" s="71"/>
      <c r="HG188" s="71"/>
      <c r="HH188" s="71"/>
      <c r="HI188" s="71"/>
      <c r="HJ188" s="71"/>
      <c r="HK188" s="71"/>
      <c r="HL188" s="71"/>
    </row>
    <row r="189" spans="1:220" ht="7" customHeight="1">
      <c r="A189" s="70"/>
      <c r="B189" s="70"/>
      <c r="C189" s="70"/>
      <c r="D189" s="70"/>
      <c r="E189" s="70"/>
      <c r="F189" s="70"/>
      <c r="G189" s="70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6"/>
      <c r="V189" s="76"/>
      <c r="W189" s="76"/>
      <c r="X189" s="76"/>
      <c r="Y189" s="79"/>
      <c r="Z189" s="79"/>
      <c r="AA189" s="79"/>
      <c r="AB189" s="79"/>
      <c r="AC189" s="79"/>
      <c r="AD189" s="72"/>
      <c r="AE189" s="72"/>
      <c r="AF189" s="72"/>
      <c r="AG189" s="72"/>
      <c r="AH189" s="72"/>
      <c r="AI189" s="72"/>
      <c r="AJ189" s="76"/>
      <c r="AK189" s="76"/>
      <c r="AL189" s="76"/>
      <c r="AM189" s="76"/>
      <c r="AN189" s="76"/>
      <c r="AO189" s="71"/>
      <c r="AP189" s="71"/>
      <c r="AQ189" s="71"/>
      <c r="AR189" s="71"/>
      <c r="AS189" s="70"/>
      <c r="AT189" s="70"/>
      <c r="AU189" s="70"/>
      <c r="AV189" s="70"/>
      <c r="AW189" s="70"/>
      <c r="AX189" s="70"/>
      <c r="AY189" s="70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6"/>
      <c r="BN189" s="76"/>
      <c r="BO189" s="76"/>
      <c r="BP189" s="76"/>
      <c r="BQ189" s="79"/>
      <c r="BR189" s="79"/>
      <c r="BS189" s="79"/>
      <c r="BT189" s="79"/>
      <c r="BU189" s="79"/>
      <c r="BV189" s="72"/>
      <c r="BW189" s="72"/>
      <c r="BX189" s="72"/>
      <c r="BY189" s="72"/>
      <c r="BZ189" s="72"/>
      <c r="CA189" s="72"/>
      <c r="CB189" s="76"/>
      <c r="CC189" s="76"/>
      <c r="CD189" s="76"/>
      <c r="CE189" s="76"/>
      <c r="CF189" s="76"/>
      <c r="CG189" s="71"/>
      <c r="CH189" s="71"/>
      <c r="CI189" s="71"/>
      <c r="CJ189" s="71"/>
      <c r="CK189" s="70"/>
      <c r="CL189" s="70"/>
      <c r="CM189" s="70"/>
      <c r="CN189" s="70"/>
      <c r="CO189" s="70"/>
      <c r="CP189" s="70"/>
      <c r="CQ189" s="70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72"/>
      <c r="DD189" s="72"/>
      <c r="DE189" s="76"/>
      <c r="DF189" s="76"/>
      <c r="DG189" s="76"/>
      <c r="DH189" s="76"/>
      <c r="DI189" s="79"/>
      <c r="DJ189" s="79"/>
      <c r="DK189" s="79"/>
      <c r="DL189" s="79"/>
      <c r="DM189" s="79"/>
      <c r="DN189" s="72"/>
      <c r="DO189" s="72"/>
      <c r="DP189" s="72"/>
      <c r="DQ189" s="72"/>
      <c r="DR189" s="72"/>
      <c r="DS189" s="72"/>
      <c r="DT189" s="76"/>
      <c r="DU189" s="76"/>
      <c r="DV189" s="76"/>
      <c r="DW189" s="76"/>
      <c r="DX189" s="76"/>
      <c r="DY189" s="71"/>
      <c r="DZ189" s="71"/>
      <c r="EA189" s="71"/>
      <c r="EB189" s="71"/>
      <c r="EC189" s="71"/>
      <c r="ED189" s="71"/>
      <c r="EE189" s="71"/>
      <c r="EF189" s="71"/>
      <c r="EG189" s="71"/>
      <c r="EH189" s="71"/>
      <c r="EI189" s="71"/>
      <c r="EJ189" s="71"/>
      <c r="EK189" s="71"/>
      <c r="EL189" s="71"/>
      <c r="EM189" s="71"/>
      <c r="EN189" s="71"/>
      <c r="EO189" s="71"/>
      <c r="EP189" s="71"/>
      <c r="EQ189" s="71"/>
      <c r="ER189" s="71"/>
      <c r="ES189" s="71"/>
      <c r="ET189" s="71"/>
      <c r="EU189" s="71"/>
      <c r="EV189" s="71"/>
      <c r="EW189" s="71"/>
      <c r="EX189" s="71"/>
      <c r="EY189" s="71"/>
      <c r="EZ189" s="71"/>
      <c r="FA189" s="71"/>
      <c r="FB189" s="71"/>
      <c r="FC189" s="71"/>
      <c r="FD189" s="71"/>
      <c r="FE189" s="71"/>
      <c r="FF189" s="71"/>
      <c r="FG189" s="71"/>
      <c r="FH189" s="71"/>
      <c r="FI189" s="71"/>
      <c r="FJ189" s="71"/>
      <c r="FK189" s="71"/>
      <c r="FL189" s="71"/>
      <c r="FM189" s="71"/>
      <c r="FN189" s="71"/>
      <c r="FO189" s="71"/>
      <c r="FP189" s="71"/>
      <c r="FQ189" s="71"/>
      <c r="FR189" s="71"/>
      <c r="FS189" s="71"/>
      <c r="FT189" s="71"/>
      <c r="FU189" s="71"/>
      <c r="FV189" s="71"/>
      <c r="FW189" s="71"/>
      <c r="FX189" s="71"/>
      <c r="FY189" s="71"/>
      <c r="FZ189" s="71"/>
      <c r="GA189" s="71"/>
      <c r="GB189" s="71"/>
      <c r="GC189" s="71"/>
      <c r="GD189" s="71"/>
      <c r="GE189" s="71"/>
      <c r="GF189" s="71"/>
      <c r="GG189" s="71"/>
      <c r="GH189" s="71"/>
      <c r="GI189" s="71"/>
      <c r="GJ189" s="71"/>
      <c r="GK189" s="71"/>
      <c r="GL189" s="71"/>
      <c r="GM189" s="71"/>
      <c r="GN189" s="71"/>
      <c r="GO189" s="71"/>
      <c r="GP189" s="71"/>
      <c r="GQ189" s="71"/>
      <c r="GR189" s="71"/>
      <c r="GS189" s="71"/>
      <c r="GT189" s="71"/>
      <c r="GU189" s="71"/>
      <c r="GV189" s="71"/>
      <c r="GW189" s="71"/>
      <c r="GX189" s="71"/>
      <c r="GY189" s="71"/>
      <c r="GZ189" s="71"/>
      <c r="HA189" s="71"/>
      <c r="HB189" s="71"/>
      <c r="HC189" s="71"/>
      <c r="HD189" s="71"/>
      <c r="HE189" s="71"/>
      <c r="HF189" s="71"/>
      <c r="HG189" s="71"/>
      <c r="HH189" s="71"/>
      <c r="HI189" s="71"/>
      <c r="HJ189" s="71"/>
      <c r="HK189" s="71"/>
      <c r="HL189" s="71"/>
    </row>
    <row r="190" spans="1:220" ht="7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/>
      <c r="BE190" s="71"/>
      <c r="BF190" s="71"/>
      <c r="BG190" s="71"/>
      <c r="BH190" s="71"/>
      <c r="BI190" s="71"/>
      <c r="BJ190" s="71"/>
      <c r="BK190" s="71"/>
      <c r="BL190" s="71"/>
      <c r="BM190" s="71"/>
      <c r="BN190" s="71"/>
      <c r="BO190" s="71"/>
      <c r="BP190" s="71"/>
      <c r="BQ190" s="71"/>
      <c r="BR190" s="71"/>
      <c r="BS190" s="71"/>
      <c r="BT190" s="71"/>
      <c r="BU190" s="71"/>
      <c r="BV190" s="71"/>
      <c r="BW190" s="71"/>
      <c r="BX190" s="71"/>
      <c r="BY190" s="71"/>
      <c r="BZ190" s="71"/>
      <c r="CA190" s="71"/>
      <c r="CB190" s="71"/>
      <c r="CC190" s="71"/>
      <c r="CD190" s="71"/>
      <c r="CE190" s="71"/>
      <c r="CF190" s="71"/>
      <c r="CG190" s="71"/>
      <c r="CH190" s="71"/>
      <c r="CI190" s="71"/>
      <c r="CJ190" s="71"/>
      <c r="CK190" s="71"/>
      <c r="CL190" s="71"/>
      <c r="CM190" s="71"/>
      <c r="CN190" s="71"/>
      <c r="CO190" s="71"/>
      <c r="CP190" s="71"/>
      <c r="CQ190" s="71"/>
      <c r="CR190" s="71"/>
      <c r="CS190" s="71"/>
      <c r="CT190" s="71"/>
      <c r="CU190" s="71"/>
      <c r="CV190" s="71"/>
      <c r="CW190" s="71"/>
      <c r="CX190" s="71"/>
      <c r="CY190" s="71"/>
      <c r="CZ190" s="71"/>
      <c r="DA190" s="71"/>
      <c r="DB190" s="71"/>
      <c r="DC190" s="71"/>
      <c r="DD190" s="71"/>
      <c r="DE190" s="71"/>
      <c r="DF190" s="71"/>
      <c r="DG190" s="71"/>
      <c r="DH190" s="71"/>
      <c r="DI190" s="71"/>
      <c r="DJ190" s="71"/>
      <c r="DK190" s="71"/>
      <c r="DL190" s="71"/>
      <c r="DM190" s="71"/>
      <c r="DN190" s="71"/>
      <c r="DO190" s="71"/>
      <c r="DP190" s="71"/>
      <c r="DQ190" s="71"/>
      <c r="DR190" s="71"/>
      <c r="DS190" s="71"/>
      <c r="DT190" s="71"/>
      <c r="DU190" s="71"/>
      <c r="DV190" s="71"/>
      <c r="DW190" s="71"/>
      <c r="DX190" s="71"/>
      <c r="DY190" s="71"/>
      <c r="DZ190" s="71"/>
      <c r="EA190" s="71"/>
      <c r="EB190" s="71"/>
      <c r="EC190" s="71"/>
      <c r="ED190" s="71"/>
      <c r="EE190" s="71"/>
      <c r="EF190" s="71"/>
      <c r="EG190" s="71"/>
      <c r="EH190" s="71"/>
      <c r="EI190" s="71"/>
      <c r="EJ190" s="71"/>
      <c r="EK190" s="71"/>
      <c r="EL190" s="71"/>
      <c r="EM190" s="71"/>
      <c r="EN190" s="71"/>
      <c r="EO190" s="71"/>
      <c r="EP190" s="71"/>
      <c r="EQ190" s="71"/>
      <c r="ER190" s="71"/>
      <c r="ES190" s="71"/>
      <c r="ET190" s="71"/>
      <c r="EU190" s="71"/>
      <c r="EV190" s="71"/>
      <c r="EW190" s="71"/>
      <c r="EX190" s="71"/>
      <c r="EY190" s="71"/>
      <c r="EZ190" s="71"/>
      <c r="FA190" s="71"/>
      <c r="FB190" s="71"/>
      <c r="FC190" s="71"/>
      <c r="FD190" s="71"/>
      <c r="FE190" s="71"/>
      <c r="FF190" s="71"/>
      <c r="FG190" s="71"/>
      <c r="FH190" s="71"/>
      <c r="FI190" s="71"/>
      <c r="FJ190" s="71"/>
      <c r="FK190" s="71"/>
      <c r="FL190" s="71"/>
      <c r="FM190" s="71"/>
      <c r="FN190" s="71"/>
      <c r="FO190" s="71"/>
      <c r="FP190" s="71"/>
      <c r="FQ190" s="71"/>
      <c r="FR190" s="71"/>
      <c r="FS190" s="71"/>
      <c r="FT190" s="71"/>
      <c r="FU190" s="71"/>
      <c r="FV190" s="71"/>
      <c r="FW190" s="71"/>
      <c r="FX190" s="71"/>
      <c r="FY190" s="71"/>
      <c r="FZ190" s="71"/>
      <c r="GA190" s="71"/>
      <c r="GB190" s="71"/>
      <c r="GC190" s="71"/>
      <c r="GD190" s="71"/>
      <c r="GE190" s="71"/>
      <c r="GF190" s="71"/>
      <c r="GG190" s="71"/>
      <c r="GH190" s="71"/>
      <c r="GI190" s="71"/>
      <c r="GJ190" s="71"/>
      <c r="GK190" s="71"/>
      <c r="GL190" s="71"/>
      <c r="GM190" s="71"/>
      <c r="GN190" s="71"/>
      <c r="GO190" s="71"/>
      <c r="GP190" s="71"/>
      <c r="GQ190" s="71"/>
      <c r="GR190" s="71"/>
      <c r="GS190" s="71"/>
      <c r="GT190" s="71"/>
      <c r="GU190" s="71"/>
      <c r="GV190" s="71"/>
      <c r="GW190" s="71"/>
      <c r="GX190" s="71"/>
      <c r="GY190" s="71"/>
      <c r="GZ190" s="71"/>
      <c r="HA190" s="71"/>
      <c r="HB190" s="71"/>
      <c r="HC190" s="71"/>
      <c r="HD190" s="71"/>
      <c r="HE190" s="71"/>
      <c r="HF190" s="71"/>
      <c r="HG190" s="71"/>
      <c r="HH190" s="71"/>
      <c r="HI190" s="71"/>
      <c r="HJ190" s="71"/>
      <c r="HK190" s="71"/>
      <c r="HL190" s="71"/>
    </row>
    <row r="191" spans="1:220" ht="7" customHeight="1" thickBo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/>
      <c r="BB191" s="71"/>
      <c r="BC191" s="71"/>
      <c r="BD191" s="71"/>
      <c r="BE191" s="71"/>
      <c r="BF191" s="71"/>
      <c r="BG191" s="71"/>
      <c r="BH191" s="71"/>
      <c r="BI191" s="71"/>
      <c r="BJ191" s="71"/>
      <c r="BK191" s="71"/>
      <c r="BL191" s="71"/>
      <c r="BM191" s="71"/>
      <c r="BN191" s="71"/>
      <c r="BO191" s="71"/>
      <c r="BP191" s="71"/>
      <c r="BQ191" s="71"/>
      <c r="BR191" s="71"/>
      <c r="BS191" s="71"/>
      <c r="BT191" s="71"/>
      <c r="BU191" s="71"/>
      <c r="BV191" s="71"/>
      <c r="BW191" s="71"/>
      <c r="BX191" s="71"/>
      <c r="BY191" s="71"/>
      <c r="BZ191" s="71"/>
      <c r="CA191" s="71"/>
      <c r="CB191" s="71"/>
      <c r="CC191" s="71"/>
      <c r="CD191" s="71"/>
      <c r="CE191" s="71"/>
      <c r="CF191" s="71"/>
      <c r="CG191" s="71"/>
      <c r="CH191" s="71"/>
      <c r="CI191" s="71"/>
      <c r="CJ191" s="71"/>
      <c r="CK191" s="71"/>
      <c r="CL191" s="71"/>
      <c r="CM191" s="71"/>
      <c r="CN191" s="71"/>
      <c r="CO191" s="71"/>
      <c r="CP191" s="71"/>
      <c r="CQ191" s="71"/>
      <c r="CR191" s="71"/>
      <c r="CS191" s="71"/>
      <c r="CT191" s="71"/>
      <c r="CU191" s="71"/>
      <c r="CV191" s="71"/>
      <c r="CW191" s="71"/>
      <c r="CX191" s="71"/>
      <c r="CY191" s="71"/>
      <c r="CZ191" s="71"/>
      <c r="DA191" s="71"/>
      <c r="DB191" s="71"/>
      <c r="DC191" s="71"/>
      <c r="DD191" s="71"/>
      <c r="DE191" s="71"/>
      <c r="DF191" s="71"/>
      <c r="DG191" s="71"/>
      <c r="DH191" s="71"/>
      <c r="DI191" s="71"/>
      <c r="DJ191" s="71"/>
      <c r="DK191" s="71"/>
      <c r="DL191" s="71"/>
      <c r="DM191" s="71"/>
      <c r="DN191" s="71"/>
      <c r="DO191" s="71"/>
      <c r="DP191" s="71"/>
      <c r="DQ191" s="71"/>
      <c r="DR191" s="71"/>
      <c r="DS191" s="71"/>
      <c r="DT191" s="71"/>
      <c r="DU191" s="71"/>
      <c r="DV191" s="71"/>
      <c r="DW191" s="71"/>
      <c r="DX191" s="71"/>
      <c r="DY191" s="71"/>
      <c r="DZ191" s="71"/>
      <c r="EA191" s="71"/>
      <c r="EB191" s="71"/>
      <c r="EC191" s="71"/>
      <c r="ED191" s="71"/>
      <c r="EE191" s="71"/>
      <c r="EF191" s="71"/>
      <c r="EG191" s="71"/>
      <c r="EH191" s="71"/>
      <c r="EI191" s="71"/>
      <c r="EJ191" s="71"/>
      <c r="EK191" s="71"/>
      <c r="EL191" s="71"/>
      <c r="EM191" s="71"/>
      <c r="EN191" s="71"/>
      <c r="EO191" s="71"/>
      <c r="EP191" s="71"/>
      <c r="EQ191" s="71"/>
      <c r="ER191" s="71"/>
      <c r="ES191" s="71"/>
      <c r="ET191" s="71"/>
      <c r="EU191" s="71"/>
      <c r="EV191" s="71"/>
      <c r="EW191" s="71"/>
      <c r="EX191" s="71"/>
      <c r="EY191" s="71"/>
      <c r="EZ191" s="71"/>
      <c r="FA191" s="71"/>
      <c r="FB191" s="71"/>
      <c r="FC191" s="71"/>
      <c r="FD191" s="71"/>
      <c r="FE191" s="71"/>
      <c r="FF191" s="71"/>
      <c r="FG191" s="71"/>
      <c r="FH191" s="71"/>
      <c r="FI191" s="71"/>
      <c r="FJ191" s="71"/>
      <c r="FK191" s="71"/>
      <c r="FL191" s="71"/>
      <c r="FM191" s="71"/>
      <c r="FN191" s="71"/>
      <c r="FO191" s="71"/>
      <c r="FP191" s="71"/>
      <c r="FQ191" s="71"/>
      <c r="FR191" s="71"/>
      <c r="FS191" s="71"/>
      <c r="FT191" s="71"/>
      <c r="FU191" s="71"/>
      <c r="FV191" s="71"/>
      <c r="FW191" s="71"/>
      <c r="FX191" s="71"/>
      <c r="FY191" s="71"/>
      <c r="FZ191" s="71"/>
      <c r="GA191" s="71"/>
      <c r="GB191" s="71"/>
      <c r="GC191" s="71"/>
      <c r="GD191" s="71"/>
      <c r="GE191" s="71"/>
      <c r="GF191" s="71"/>
      <c r="GG191" s="71"/>
      <c r="GH191" s="71"/>
      <c r="GI191" s="71"/>
      <c r="GJ191" s="71"/>
      <c r="GK191" s="71"/>
      <c r="GL191" s="71"/>
      <c r="GM191" s="71"/>
      <c r="GN191" s="71"/>
      <c r="GO191" s="71"/>
      <c r="GP191" s="71"/>
      <c r="GQ191" s="71"/>
      <c r="GR191" s="71"/>
      <c r="GS191" s="71"/>
      <c r="GT191" s="71"/>
      <c r="GU191" s="71"/>
      <c r="GV191" s="71"/>
      <c r="GW191" s="71"/>
      <c r="GX191" s="71"/>
      <c r="GY191" s="71"/>
      <c r="GZ191" s="71"/>
      <c r="HA191" s="71"/>
      <c r="HB191" s="71"/>
      <c r="HC191" s="71"/>
      <c r="HD191" s="71"/>
      <c r="HE191" s="71"/>
      <c r="HF191" s="71"/>
      <c r="HG191" s="71"/>
      <c r="HH191" s="71"/>
      <c r="HI191" s="71"/>
      <c r="HJ191" s="71"/>
      <c r="HK191" s="71"/>
      <c r="HL191" s="71"/>
    </row>
    <row r="192" spans="1:220" ht="7" customHeight="1">
      <c r="A192" s="454" t="s">
        <v>45</v>
      </c>
      <c r="B192" s="455"/>
      <c r="C192" s="455"/>
      <c r="D192" s="455"/>
      <c r="E192" s="455"/>
      <c r="F192" s="455"/>
      <c r="G192" s="455"/>
      <c r="H192" s="455"/>
      <c r="I192" s="455"/>
      <c r="J192" s="455"/>
      <c r="K192" s="455"/>
      <c r="L192" s="455"/>
      <c r="M192" s="455"/>
      <c r="N192" s="455"/>
      <c r="O192" s="455"/>
      <c r="P192" s="455"/>
      <c r="Q192" s="455"/>
      <c r="R192" s="455"/>
      <c r="S192" s="455"/>
      <c r="T192" s="455"/>
      <c r="U192" s="455"/>
      <c r="V192" s="455"/>
      <c r="W192" s="455"/>
      <c r="X192" s="455"/>
      <c r="Y192" s="455"/>
      <c r="Z192" s="455"/>
      <c r="AA192" s="455"/>
      <c r="AB192" s="455"/>
      <c r="AC192" s="455"/>
      <c r="AD192" s="455"/>
      <c r="AE192" s="455"/>
      <c r="AF192" s="455"/>
      <c r="AG192" s="455"/>
      <c r="AH192" s="455"/>
      <c r="AI192" s="455"/>
      <c r="AJ192" s="455"/>
      <c r="AK192" s="455"/>
      <c r="AL192" s="455"/>
      <c r="AM192" s="455"/>
      <c r="AN192" s="456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/>
      <c r="BB192" s="71"/>
      <c r="BC192" s="71"/>
      <c r="BD192" s="71"/>
      <c r="BE192" s="71"/>
      <c r="BF192" s="71"/>
      <c r="BG192" s="71"/>
      <c r="BH192" s="71"/>
      <c r="BI192" s="71"/>
      <c r="BJ192" s="71"/>
      <c r="BK192" s="71"/>
      <c r="BL192" s="71"/>
      <c r="BM192" s="71"/>
      <c r="BN192" s="71"/>
      <c r="BO192" s="71"/>
      <c r="BP192" s="71"/>
      <c r="BQ192" s="71"/>
      <c r="BR192" s="71"/>
      <c r="BS192" s="71"/>
      <c r="BT192" s="71"/>
      <c r="BU192" s="71"/>
      <c r="BV192" s="71"/>
      <c r="BW192" s="71"/>
      <c r="BX192" s="71"/>
      <c r="BY192" s="71"/>
      <c r="BZ192" s="71"/>
      <c r="CA192" s="71"/>
      <c r="CB192" s="71"/>
      <c r="CC192" s="71"/>
      <c r="CD192" s="71"/>
      <c r="CE192" s="71"/>
      <c r="CF192" s="71"/>
      <c r="CG192" s="71"/>
      <c r="CH192" s="71"/>
      <c r="CI192" s="71"/>
      <c r="CJ192" s="71"/>
      <c r="CK192" s="71"/>
      <c r="CL192" s="71"/>
      <c r="CM192" s="71"/>
      <c r="CN192" s="71"/>
      <c r="CO192" s="71"/>
      <c r="CP192" s="71"/>
      <c r="CQ192" s="71"/>
      <c r="CR192" s="71"/>
      <c r="CS192" s="71"/>
      <c r="CT192" s="71"/>
      <c r="CU192" s="71"/>
      <c r="CV192" s="71"/>
      <c r="CW192" s="71"/>
      <c r="CX192" s="71"/>
      <c r="CY192" s="71"/>
      <c r="CZ192" s="71"/>
      <c r="DA192" s="71"/>
      <c r="DB192" s="71"/>
      <c r="DC192" s="71"/>
      <c r="DD192" s="71"/>
      <c r="DE192" s="71"/>
      <c r="DF192" s="71"/>
      <c r="DG192" s="71"/>
      <c r="DH192" s="71"/>
      <c r="DI192" s="71"/>
      <c r="DJ192" s="71"/>
      <c r="DK192" s="71"/>
      <c r="DL192" s="71"/>
      <c r="DM192" s="71"/>
      <c r="DN192" s="71"/>
      <c r="DO192" s="71"/>
      <c r="DP192" s="71"/>
      <c r="DQ192" s="71"/>
      <c r="DR192" s="71"/>
      <c r="DS192" s="71"/>
      <c r="DT192" s="71"/>
      <c r="DU192" s="71"/>
      <c r="DV192" s="71"/>
      <c r="DW192" s="71"/>
      <c r="DX192" s="71"/>
      <c r="DY192" s="71"/>
      <c r="DZ192" s="71"/>
      <c r="EA192" s="71"/>
      <c r="EB192" s="71"/>
      <c r="EC192" s="71"/>
      <c r="ED192" s="71"/>
      <c r="EE192" s="71"/>
      <c r="EF192" s="71"/>
      <c r="EG192" s="71"/>
      <c r="EH192" s="71"/>
      <c r="EI192" s="71"/>
      <c r="EJ192" s="71"/>
      <c r="EK192" s="71"/>
      <c r="EL192" s="71"/>
      <c r="EM192" s="71"/>
      <c r="EN192" s="71"/>
      <c r="EO192" s="71"/>
      <c r="EP192" s="71"/>
      <c r="EQ192" s="71"/>
      <c r="ER192" s="71"/>
      <c r="ES192" s="71"/>
      <c r="ET192" s="71"/>
      <c r="EU192" s="71"/>
      <c r="EV192" s="71"/>
      <c r="EW192" s="71"/>
      <c r="EX192" s="71"/>
      <c r="EY192" s="71"/>
      <c r="EZ192" s="71"/>
      <c r="FA192" s="71"/>
      <c r="FB192" s="71"/>
      <c r="FC192" s="71"/>
      <c r="FD192" s="71"/>
      <c r="FE192" s="71"/>
      <c r="FF192" s="71"/>
      <c r="FG192" s="71"/>
      <c r="FH192" s="71"/>
      <c r="FI192" s="71"/>
      <c r="FJ192" s="71"/>
      <c r="FK192" s="71"/>
      <c r="FL192" s="71"/>
      <c r="FM192" s="71"/>
      <c r="FN192" s="71"/>
      <c r="FO192" s="71"/>
      <c r="FP192" s="71"/>
      <c r="FQ192" s="71"/>
      <c r="FR192" s="71"/>
      <c r="FS192" s="71"/>
      <c r="FT192" s="71"/>
      <c r="FU192" s="71"/>
      <c r="FV192" s="71"/>
      <c r="FW192" s="71"/>
      <c r="FX192" s="71"/>
      <c r="FY192" s="71"/>
      <c r="FZ192" s="71"/>
      <c r="GA192" s="71"/>
      <c r="GB192" s="71"/>
      <c r="GC192" s="71"/>
      <c r="GD192" s="71"/>
      <c r="GE192" s="71"/>
      <c r="GF192" s="71"/>
      <c r="GG192" s="71"/>
      <c r="GH192" s="71"/>
      <c r="GI192" s="71"/>
      <c r="GJ192" s="71"/>
      <c r="GK192" s="71"/>
      <c r="GL192" s="71"/>
      <c r="GM192" s="71"/>
      <c r="GN192" s="71"/>
      <c r="GO192" s="71"/>
      <c r="GP192" s="71"/>
      <c r="GQ192" s="71"/>
      <c r="GR192" s="71"/>
      <c r="GS192" s="71"/>
      <c r="GT192" s="71"/>
      <c r="GU192" s="71"/>
      <c r="GV192" s="71"/>
      <c r="GW192" s="71"/>
      <c r="GX192" s="71"/>
      <c r="GY192" s="71"/>
      <c r="GZ192" s="71"/>
      <c r="HA192" s="71"/>
      <c r="HB192" s="71"/>
      <c r="HC192" s="71"/>
      <c r="HD192" s="71"/>
      <c r="HE192" s="71"/>
      <c r="HF192" s="71"/>
      <c r="HG192" s="71"/>
      <c r="HH192" s="71"/>
      <c r="HI192" s="71"/>
      <c r="HJ192" s="71"/>
      <c r="HK192" s="71"/>
      <c r="HL192" s="71"/>
    </row>
    <row r="193" spans="1:263" ht="7" customHeight="1">
      <c r="A193" s="457"/>
      <c r="B193" s="458"/>
      <c r="C193" s="458"/>
      <c r="D193" s="458"/>
      <c r="E193" s="458"/>
      <c r="F193" s="458"/>
      <c r="G193" s="458"/>
      <c r="H193" s="458"/>
      <c r="I193" s="458"/>
      <c r="J193" s="458"/>
      <c r="K193" s="458"/>
      <c r="L193" s="458"/>
      <c r="M193" s="458"/>
      <c r="N193" s="458"/>
      <c r="O193" s="458"/>
      <c r="P193" s="458"/>
      <c r="Q193" s="458"/>
      <c r="R193" s="458"/>
      <c r="S193" s="458"/>
      <c r="T193" s="458"/>
      <c r="U193" s="458"/>
      <c r="V193" s="458"/>
      <c r="W193" s="458"/>
      <c r="X193" s="458"/>
      <c r="Y193" s="458"/>
      <c r="Z193" s="458"/>
      <c r="AA193" s="458"/>
      <c r="AB193" s="458"/>
      <c r="AC193" s="458"/>
      <c r="AD193" s="458"/>
      <c r="AE193" s="458"/>
      <c r="AF193" s="458"/>
      <c r="AG193" s="458"/>
      <c r="AH193" s="458"/>
      <c r="AI193" s="458"/>
      <c r="AJ193" s="458"/>
      <c r="AK193" s="458"/>
      <c r="AL193" s="458"/>
      <c r="AM193" s="458"/>
      <c r="AN193" s="459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  <c r="BD193" s="71"/>
      <c r="BE193" s="71"/>
      <c r="BF193" s="71"/>
      <c r="BG193" s="71"/>
      <c r="BH193" s="71"/>
      <c r="BI193" s="71"/>
      <c r="BJ193" s="71"/>
      <c r="BK193" s="71"/>
      <c r="BL193" s="71"/>
      <c r="BM193" s="71"/>
      <c r="BN193" s="71"/>
      <c r="BO193" s="71"/>
      <c r="BP193" s="71"/>
      <c r="BQ193" s="71"/>
      <c r="BR193" s="71"/>
      <c r="BS193" s="71"/>
      <c r="BT193" s="71"/>
      <c r="BU193" s="71"/>
      <c r="BV193" s="71"/>
      <c r="BW193" s="71"/>
      <c r="BX193" s="71"/>
      <c r="BY193" s="71"/>
      <c r="BZ193" s="71"/>
      <c r="CA193" s="71"/>
      <c r="CB193" s="71"/>
      <c r="CC193" s="71"/>
      <c r="CD193" s="71"/>
      <c r="CE193" s="71"/>
      <c r="CF193" s="71"/>
      <c r="CG193" s="71"/>
      <c r="CH193" s="71"/>
      <c r="CI193" s="71"/>
      <c r="CJ193" s="71"/>
      <c r="CK193" s="71"/>
      <c r="CL193" s="71"/>
      <c r="CM193" s="71"/>
      <c r="CN193" s="71"/>
      <c r="CO193" s="71"/>
      <c r="CP193" s="71"/>
      <c r="CQ193" s="71"/>
      <c r="CR193" s="71"/>
      <c r="CS193" s="71"/>
      <c r="CT193" s="71"/>
      <c r="CU193" s="71"/>
      <c r="CV193" s="71"/>
      <c r="CW193" s="71"/>
      <c r="CX193" s="71"/>
      <c r="CY193" s="71"/>
      <c r="CZ193" s="71"/>
      <c r="DA193" s="71"/>
      <c r="DB193" s="71"/>
      <c r="DC193" s="71"/>
      <c r="DD193" s="71"/>
      <c r="DE193" s="71"/>
      <c r="DF193" s="71"/>
      <c r="DG193" s="71"/>
      <c r="DH193" s="71"/>
      <c r="DI193" s="71"/>
      <c r="DJ193" s="71"/>
      <c r="DK193" s="71"/>
      <c r="DL193" s="71"/>
      <c r="DM193" s="71"/>
      <c r="DN193" s="71"/>
      <c r="DO193" s="71"/>
      <c r="DP193" s="71"/>
      <c r="DQ193" s="71"/>
      <c r="DR193" s="71"/>
      <c r="DS193" s="71"/>
      <c r="DT193" s="71"/>
      <c r="DU193" s="71"/>
      <c r="DV193" s="71"/>
      <c r="DW193" s="71"/>
      <c r="DX193" s="71"/>
      <c r="DY193" s="71"/>
      <c r="DZ193" s="71"/>
      <c r="EA193" s="71"/>
      <c r="EB193" s="71"/>
      <c r="EC193" s="71"/>
      <c r="ED193" s="71"/>
      <c r="EE193" s="71"/>
      <c r="EF193" s="71"/>
      <c r="EG193" s="71"/>
      <c r="EH193" s="71"/>
      <c r="EI193" s="71"/>
      <c r="EJ193" s="71"/>
      <c r="EK193" s="71"/>
      <c r="EL193" s="71"/>
      <c r="EM193" s="71"/>
      <c r="EN193" s="71"/>
      <c r="EO193" s="71"/>
      <c r="EP193" s="71"/>
      <c r="EQ193" s="71"/>
      <c r="ER193" s="71"/>
      <c r="ES193" s="71"/>
      <c r="ET193" s="71"/>
      <c r="EU193" s="71"/>
      <c r="EV193" s="71"/>
      <c r="EW193" s="71"/>
      <c r="EX193" s="71"/>
      <c r="EY193" s="71"/>
      <c r="EZ193" s="71"/>
      <c r="FA193" s="71"/>
      <c r="FB193" s="71"/>
      <c r="FC193" s="71"/>
      <c r="FD193" s="71"/>
      <c r="FE193" s="71"/>
      <c r="FF193" s="71"/>
      <c r="FG193" s="71"/>
      <c r="FH193" s="71"/>
      <c r="FI193" s="71"/>
      <c r="FJ193" s="71"/>
      <c r="FK193" s="71"/>
      <c r="FL193" s="71"/>
      <c r="FM193" s="71"/>
      <c r="FN193" s="71"/>
      <c r="FO193" s="71"/>
      <c r="FP193" s="71"/>
      <c r="FQ193" s="71"/>
      <c r="FR193" s="71"/>
      <c r="FS193" s="71"/>
      <c r="FT193" s="71"/>
      <c r="FU193" s="71"/>
      <c r="FV193" s="71"/>
      <c r="FW193" s="71"/>
      <c r="FX193" s="71"/>
      <c r="FY193" s="71"/>
      <c r="FZ193" s="71"/>
      <c r="GA193" s="71"/>
      <c r="GB193" s="71"/>
      <c r="GC193" s="71"/>
      <c r="GD193" s="71"/>
      <c r="GE193" s="71"/>
      <c r="GF193" s="71"/>
      <c r="GG193" s="71"/>
      <c r="GH193" s="71"/>
      <c r="GI193" s="71"/>
      <c r="GJ193" s="71"/>
      <c r="GK193" s="71"/>
      <c r="GL193" s="71"/>
      <c r="GM193" s="71"/>
      <c r="GN193" s="71"/>
      <c r="GO193" s="71"/>
      <c r="GP193" s="71"/>
      <c r="GQ193" s="71"/>
      <c r="GR193" s="71"/>
      <c r="GS193" s="71"/>
      <c r="GT193" s="71"/>
      <c r="GU193" s="71"/>
      <c r="GV193" s="71"/>
      <c r="GW193" s="71"/>
      <c r="GX193" s="71"/>
      <c r="GY193" s="71"/>
      <c r="GZ193" s="71"/>
      <c r="HA193" s="71"/>
      <c r="HB193" s="71"/>
      <c r="HC193" s="71"/>
      <c r="HD193" s="71"/>
      <c r="HE193" s="71"/>
      <c r="HF193" s="71"/>
      <c r="HG193" s="71"/>
      <c r="HH193" s="71"/>
      <c r="HI193" s="71"/>
      <c r="HJ193" s="71"/>
      <c r="HK193" s="71"/>
      <c r="HL193" s="71"/>
    </row>
    <row r="194" spans="1:263" ht="7" customHeight="1">
      <c r="A194" s="528"/>
      <c r="B194" s="529"/>
      <c r="C194" s="529"/>
      <c r="D194" s="529"/>
      <c r="E194" s="529"/>
      <c r="F194" s="529"/>
      <c r="G194" s="532"/>
      <c r="H194" s="434" t="s">
        <v>11</v>
      </c>
      <c r="I194" s="429"/>
      <c r="J194" s="429"/>
      <c r="K194" s="429"/>
      <c r="L194" s="429"/>
      <c r="M194" s="430"/>
      <c r="N194" s="434" t="s">
        <v>7</v>
      </c>
      <c r="O194" s="429"/>
      <c r="P194" s="429"/>
      <c r="Q194" s="430"/>
      <c r="R194" s="434" t="s">
        <v>8</v>
      </c>
      <c r="S194" s="429"/>
      <c r="T194" s="430"/>
      <c r="U194" s="434" t="s">
        <v>12</v>
      </c>
      <c r="V194" s="429"/>
      <c r="W194" s="429"/>
      <c r="X194" s="430"/>
      <c r="Y194" s="434" t="s">
        <v>13</v>
      </c>
      <c r="Z194" s="429"/>
      <c r="AA194" s="429"/>
      <c r="AB194" s="430"/>
      <c r="AC194" s="434" t="s">
        <v>14</v>
      </c>
      <c r="AD194" s="429"/>
      <c r="AE194" s="429"/>
      <c r="AF194" s="429"/>
      <c r="AG194" s="429"/>
      <c r="AH194" s="429"/>
      <c r="AI194" s="430"/>
      <c r="AJ194" s="434" t="s">
        <v>15</v>
      </c>
      <c r="AK194" s="429"/>
      <c r="AL194" s="429"/>
      <c r="AM194" s="429"/>
      <c r="AN194" s="466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  <c r="BC194" s="71"/>
      <c r="BD194" s="71"/>
      <c r="BE194" s="71"/>
      <c r="BF194" s="71"/>
      <c r="BG194" s="71"/>
      <c r="BH194" s="71"/>
      <c r="BI194" s="71"/>
      <c r="BJ194" s="71"/>
      <c r="BK194" s="71"/>
      <c r="BL194" s="71"/>
      <c r="BM194" s="71"/>
      <c r="BN194" s="71"/>
      <c r="BO194" s="71"/>
      <c r="BP194" s="71"/>
      <c r="BQ194" s="71"/>
      <c r="BR194" s="71"/>
      <c r="BS194" s="71"/>
      <c r="BT194" s="71"/>
      <c r="BU194" s="71"/>
      <c r="BV194" s="71"/>
      <c r="BW194" s="71"/>
      <c r="BX194" s="71"/>
      <c r="BY194" s="71"/>
      <c r="BZ194" s="71"/>
      <c r="CA194" s="71"/>
      <c r="CB194" s="71"/>
      <c r="CC194" s="71"/>
      <c r="CD194" s="71"/>
      <c r="CE194" s="71"/>
      <c r="CF194" s="71"/>
      <c r="CG194" s="71"/>
      <c r="CH194" s="71"/>
      <c r="CI194" s="71"/>
      <c r="CJ194" s="71"/>
      <c r="CK194" s="71"/>
      <c r="CL194" s="71"/>
      <c r="CM194" s="71"/>
      <c r="CN194" s="71"/>
      <c r="CO194" s="71"/>
      <c r="CP194" s="71"/>
      <c r="CQ194" s="71"/>
      <c r="CR194" s="71"/>
      <c r="CS194" s="71"/>
      <c r="CT194" s="71"/>
      <c r="CU194" s="71"/>
      <c r="CV194" s="71"/>
      <c r="CW194" s="71"/>
      <c r="CX194" s="71"/>
      <c r="CY194" s="71"/>
      <c r="CZ194" s="71"/>
      <c r="DA194" s="71"/>
      <c r="DB194" s="71"/>
      <c r="DC194" s="71"/>
      <c r="DD194" s="71"/>
      <c r="DE194" s="71"/>
      <c r="DF194" s="71"/>
      <c r="DG194" s="71"/>
      <c r="DH194" s="71"/>
      <c r="DI194" s="71"/>
      <c r="DJ194" s="71"/>
      <c r="DK194" s="71"/>
      <c r="DL194" s="71"/>
      <c r="DM194" s="71"/>
      <c r="DN194" s="71"/>
      <c r="DO194" s="71"/>
      <c r="DP194" s="71"/>
      <c r="DQ194" s="71"/>
      <c r="DR194" s="71"/>
      <c r="DS194" s="71"/>
      <c r="DT194" s="71"/>
      <c r="DU194" s="71"/>
      <c r="DV194" s="71"/>
      <c r="DW194" s="71"/>
      <c r="DX194" s="71"/>
      <c r="DY194" s="71"/>
      <c r="DZ194" s="71"/>
      <c r="EA194" s="71"/>
      <c r="EB194" s="71"/>
      <c r="EC194" s="71"/>
      <c r="ED194" s="71"/>
      <c r="EE194" s="71"/>
      <c r="EF194" s="71"/>
      <c r="EG194" s="71"/>
      <c r="EH194" s="71"/>
      <c r="EI194" s="71"/>
      <c r="EJ194" s="71"/>
      <c r="EK194" s="71"/>
      <c r="EL194" s="71"/>
      <c r="EM194" s="71"/>
      <c r="EN194" s="71"/>
      <c r="EO194" s="71"/>
      <c r="EP194" s="71"/>
      <c r="EQ194" s="71"/>
      <c r="ER194" s="71"/>
      <c r="ES194" s="71"/>
      <c r="ET194" s="71"/>
      <c r="EU194" s="71"/>
      <c r="EV194" s="71"/>
      <c r="EW194" s="71"/>
      <c r="EX194" s="71"/>
      <c r="EY194" s="71"/>
      <c r="EZ194" s="71"/>
      <c r="FA194" s="71"/>
      <c r="FB194" s="71"/>
      <c r="FC194" s="71"/>
      <c r="FD194" s="71"/>
      <c r="FE194" s="71"/>
      <c r="FF194" s="71"/>
      <c r="FG194" s="71"/>
      <c r="FH194" s="71"/>
      <c r="FI194" s="71"/>
      <c r="FJ194" s="71"/>
      <c r="FK194" s="71"/>
      <c r="FL194" s="71"/>
      <c r="FM194" s="71"/>
      <c r="FN194" s="71"/>
      <c r="FO194" s="71"/>
      <c r="FP194" s="71"/>
      <c r="FQ194" s="71"/>
      <c r="FR194" s="71"/>
      <c r="FS194" s="71"/>
      <c r="FT194" s="71"/>
      <c r="FU194" s="71"/>
      <c r="FV194" s="71"/>
      <c r="FW194" s="71"/>
      <c r="FX194" s="71"/>
      <c r="FY194" s="71"/>
      <c r="FZ194" s="71"/>
      <c r="GA194" s="71"/>
      <c r="GB194" s="71"/>
      <c r="GC194" s="71"/>
      <c r="GD194" s="71"/>
      <c r="GE194" s="71"/>
      <c r="GF194" s="71"/>
      <c r="GG194" s="71"/>
      <c r="GH194" s="71"/>
      <c r="GI194" s="71"/>
      <c r="GJ194" s="71"/>
      <c r="GK194" s="71"/>
      <c r="GL194" s="71"/>
      <c r="GM194" s="71"/>
      <c r="GN194" s="71"/>
      <c r="GO194" s="71"/>
      <c r="GP194" s="71"/>
      <c r="GQ194" s="71"/>
      <c r="GR194" s="71"/>
      <c r="GS194" s="71"/>
      <c r="GT194" s="71"/>
      <c r="GU194" s="71"/>
      <c r="GV194" s="71"/>
      <c r="GW194" s="71"/>
      <c r="GX194" s="71"/>
      <c r="GY194" s="71"/>
      <c r="GZ194" s="71"/>
      <c r="HA194" s="71"/>
      <c r="HB194" s="71"/>
      <c r="HC194" s="71"/>
      <c r="HD194" s="71"/>
      <c r="HE194" s="71"/>
      <c r="HF194" s="71"/>
      <c r="HG194" s="71"/>
      <c r="HH194" s="71"/>
      <c r="HI194" s="71"/>
      <c r="HJ194" s="71"/>
      <c r="HK194" s="71"/>
      <c r="HL194" s="71"/>
    </row>
    <row r="195" spans="1:263" ht="7" customHeight="1">
      <c r="A195" s="530"/>
      <c r="B195" s="531"/>
      <c r="C195" s="531"/>
      <c r="D195" s="531"/>
      <c r="E195" s="531"/>
      <c r="F195" s="531"/>
      <c r="G195" s="533"/>
      <c r="H195" s="435"/>
      <c r="I195" s="432"/>
      <c r="J195" s="432"/>
      <c r="K195" s="432"/>
      <c r="L195" s="432"/>
      <c r="M195" s="433"/>
      <c r="N195" s="435"/>
      <c r="O195" s="432"/>
      <c r="P195" s="432"/>
      <c r="Q195" s="433"/>
      <c r="R195" s="435"/>
      <c r="S195" s="432"/>
      <c r="T195" s="433"/>
      <c r="U195" s="435"/>
      <c r="V195" s="432"/>
      <c r="W195" s="432"/>
      <c r="X195" s="433"/>
      <c r="Y195" s="435"/>
      <c r="Z195" s="432"/>
      <c r="AA195" s="432"/>
      <c r="AB195" s="433"/>
      <c r="AC195" s="435"/>
      <c r="AD195" s="432"/>
      <c r="AE195" s="432"/>
      <c r="AF195" s="432"/>
      <c r="AG195" s="432"/>
      <c r="AH195" s="432"/>
      <c r="AI195" s="433"/>
      <c r="AJ195" s="435"/>
      <c r="AK195" s="432"/>
      <c r="AL195" s="432"/>
      <c r="AM195" s="432"/>
      <c r="AN195" s="467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/>
      <c r="BB195" s="71"/>
      <c r="BC195" s="71"/>
      <c r="BD195" s="71"/>
      <c r="BE195" s="71"/>
      <c r="BF195" s="71"/>
      <c r="BG195" s="71"/>
      <c r="BH195" s="71"/>
      <c r="BI195" s="71"/>
      <c r="BJ195" s="71"/>
      <c r="BK195" s="71"/>
      <c r="BL195" s="71"/>
      <c r="BM195" s="71"/>
      <c r="BN195" s="71"/>
      <c r="BO195" s="71"/>
      <c r="BP195" s="71"/>
      <c r="BQ195" s="71"/>
      <c r="BR195" s="71"/>
      <c r="BS195" s="71"/>
      <c r="BT195" s="71"/>
      <c r="BU195" s="71"/>
      <c r="BV195" s="71"/>
      <c r="BW195" s="71"/>
      <c r="BX195" s="71"/>
      <c r="BY195" s="71"/>
      <c r="BZ195" s="71"/>
      <c r="CA195" s="71"/>
      <c r="CB195" s="71"/>
      <c r="CC195" s="71"/>
      <c r="CD195" s="71"/>
      <c r="CE195" s="71"/>
      <c r="CF195" s="71"/>
      <c r="CG195" s="71"/>
      <c r="CH195" s="71"/>
      <c r="CI195" s="71"/>
      <c r="CJ195" s="71"/>
      <c r="CK195" s="71"/>
      <c r="CL195" s="71"/>
      <c r="CM195" s="71"/>
      <c r="CN195" s="71"/>
      <c r="CO195" s="71"/>
      <c r="CP195" s="71"/>
      <c r="CQ195" s="71"/>
      <c r="CR195" s="71"/>
      <c r="CS195" s="71"/>
      <c r="CT195" s="71"/>
      <c r="CU195" s="71"/>
      <c r="CV195" s="71"/>
      <c r="CW195" s="71"/>
      <c r="CX195" s="71"/>
      <c r="CY195" s="71"/>
      <c r="CZ195" s="71"/>
      <c r="DA195" s="71"/>
      <c r="DB195" s="71"/>
      <c r="DC195" s="71"/>
      <c r="DD195" s="71"/>
      <c r="DE195" s="71"/>
      <c r="DF195" s="71"/>
      <c r="DG195" s="71"/>
      <c r="DH195" s="71"/>
      <c r="DI195" s="71"/>
      <c r="DJ195" s="71"/>
      <c r="DK195" s="71"/>
      <c r="DL195" s="71"/>
      <c r="DM195" s="71"/>
      <c r="DN195" s="71"/>
      <c r="DO195" s="71"/>
      <c r="DP195" s="71"/>
      <c r="DQ195" s="71"/>
      <c r="DR195" s="71"/>
      <c r="DS195" s="71"/>
      <c r="DT195" s="71"/>
      <c r="DU195" s="71"/>
      <c r="DV195" s="71"/>
      <c r="DW195" s="71"/>
      <c r="DX195" s="71"/>
      <c r="DY195" s="71"/>
      <c r="DZ195" s="71"/>
      <c r="EA195" s="71"/>
      <c r="EB195" s="71"/>
      <c r="EC195" s="71"/>
      <c r="ED195" s="71"/>
      <c r="EE195" s="71"/>
      <c r="EF195" s="71"/>
      <c r="EG195" s="71"/>
      <c r="EH195" s="71"/>
      <c r="EI195" s="71"/>
      <c r="EJ195" s="71"/>
      <c r="EK195" s="71"/>
      <c r="EL195" s="71"/>
      <c r="EM195" s="71"/>
      <c r="EN195" s="71"/>
      <c r="EO195" s="71"/>
      <c r="EP195" s="71"/>
      <c r="EQ195" s="71"/>
      <c r="ER195" s="71"/>
      <c r="ES195" s="71"/>
      <c r="ET195" s="71"/>
      <c r="EU195" s="71"/>
      <c r="EV195" s="71"/>
      <c r="EW195" s="71"/>
      <c r="EX195" s="71"/>
      <c r="EY195" s="71"/>
      <c r="EZ195" s="71"/>
      <c r="FA195" s="71"/>
      <c r="FB195" s="71"/>
      <c r="FC195" s="71"/>
      <c r="FD195" s="71"/>
      <c r="FE195" s="71"/>
      <c r="FF195" s="71"/>
      <c r="FG195" s="71"/>
      <c r="FH195" s="71"/>
      <c r="FI195" s="71"/>
      <c r="FJ195" s="71"/>
      <c r="FK195" s="71"/>
      <c r="FL195" s="71"/>
      <c r="FM195" s="71"/>
      <c r="FN195" s="71"/>
      <c r="FO195" s="71"/>
      <c r="FP195" s="71"/>
      <c r="FQ195" s="71"/>
      <c r="FR195" s="71"/>
      <c r="FS195" s="71"/>
      <c r="FT195" s="71"/>
      <c r="FU195" s="71"/>
      <c r="FV195" s="71"/>
      <c r="FW195" s="71"/>
      <c r="FX195" s="71"/>
      <c r="FY195" s="71"/>
      <c r="FZ195" s="71"/>
      <c r="GA195" s="71"/>
      <c r="GB195" s="71"/>
      <c r="GC195" s="71"/>
      <c r="GD195" s="71"/>
      <c r="GE195" s="71"/>
      <c r="GF195" s="71"/>
      <c r="GG195" s="71"/>
      <c r="GH195" s="71"/>
      <c r="GI195" s="71"/>
      <c r="GJ195" s="71"/>
      <c r="GK195" s="71"/>
      <c r="GL195" s="71"/>
      <c r="GM195" s="71"/>
      <c r="GN195" s="71"/>
      <c r="GO195" s="71"/>
      <c r="GP195" s="71"/>
      <c r="GQ195" s="71"/>
      <c r="GR195" s="71"/>
      <c r="GS195" s="71"/>
      <c r="GT195" s="71"/>
      <c r="GU195" s="71"/>
      <c r="GV195" s="71"/>
      <c r="GW195" s="71"/>
      <c r="GX195" s="71"/>
      <c r="GY195" s="71"/>
      <c r="GZ195" s="71"/>
      <c r="HA195" s="71"/>
      <c r="HB195" s="71"/>
      <c r="HC195" s="71"/>
      <c r="HD195" s="71"/>
      <c r="HE195" s="71"/>
      <c r="HF195" s="71"/>
      <c r="HG195" s="71"/>
      <c r="HH195" s="71"/>
      <c r="HI195" s="71"/>
      <c r="HJ195" s="71"/>
      <c r="HK195" s="71"/>
      <c r="HL195" s="71"/>
    </row>
    <row r="196" spans="1:263" ht="7" customHeight="1">
      <c r="A196" s="619"/>
      <c r="B196" s="620"/>
      <c r="C196" s="620"/>
      <c r="D196" s="620"/>
      <c r="E196" s="620"/>
      <c r="F196" s="620"/>
      <c r="G196" s="621"/>
      <c r="H196" s="416"/>
      <c r="I196" s="417"/>
      <c r="J196" s="417"/>
      <c r="K196" s="417"/>
      <c r="L196" s="417"/>
      <c r="M196" s="418"/>
      <c r="N196" s="422"/>
      <c r="O196" s="423"/>
      <c r="P196" s="423"/>
      <c r="Q196" s="424"/>
      <c r="R196" s="422"/>
      <c r="S196" s="423"/>
      <c r="T196" s="424"/>
      <c r="U196" s="448"/>
      <c r="V196" s="449"/>
      <c r="W196" s="449"/>
      <c r="X196" s="450"/>
      <c r="Y196" s="422"/>
      <c r="Z196" s="423"/>
      <c r="AA196" s="423"/>
      <c r="AB196" s="424"/>
      <c r="AC196" s="422"/>
      <c r="AD196" s="423"/>
      <c r="AE196" s="423"/>
      <c r="AF196" s="423"/>
      <c r="AG196" s="423"/>
      <c r="AH196" s="423"/>
      <c r="AI196" s="424"/>
      <c r="AJ196" s="416"/>
      <c r="AK196" s="417"/>
      <c r="AL196" s="417"/>
      <c r="AM196" s="417"/>
      <c r="AN196" s="486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  <c r="BC196" s="71"/>
      <c r="BD196" s="71"/>
      <c r="BE196" s="71"/>
      <c r="BF196" s="71"/>
      <c r="BG196" s="71"/>
      <c r="BH196" s="71"/>
      <c r="BI196" s="71"/>
      <c r="BJ196" s="71"/>
      <c r="BK196" s="71"/>
      <c r="BL196" s="71"/>
      <c r="BM196" s="71"/>
      <c r="BN196" s="71"/>
      <c r="BO196" s="71"/>
      <c r="BP196" s="71"/>
      <c r="BQ196" s="71"/>
      <c r="BR196" s="71"/>
      <c r="BS196" s="71"/>
      <c r="BT196" s="71"/>
      <c r="BU196" s="71"/>
      <c r="BV196" s="71"/>
      <c r="BW196" s="71"/>
      <c r="BX196" s="71"/>
      <c r="BY196" s="71"/>
      <c r="BZ196" s="71"/>
      <c r="CA196" s="71"/>
      <c r="CB196" s="71"/>
      <c r="CC196" s="71"/>
      <c r="CD196" s="71"/>
      <c r="CE196" s="71"/>
      <c r="CF196" s="71"/>
      <c r="CG196" s="71"/>
      <c r="CH196" s="71"/>
      <c r="CI196" s="71"/>
      <c r="CJ196" s="71"/>
      <c r="CK196" s="71"/>
      <c r="CL196" s="71"/>
      <c r="CM196" s="71"/>
      <c r="CN196" s="71"/>
      <c r="CO196" s="71"/>
      <c r="CP196" s="71"/>
      <c r="CQ196" s="71"/>
      <c r="CR196" s="71"/>
      <c r="CS196" s="71"/>
      <c r="CT196" s="71"/>
      <c r="CU196" s="71"/>
      <c r="CV196" s="71"/>
      <c r="CW196" s="71"/>
      <c r="CX196" s="71"/>
      <c r="CY196" s="71"/>
      <c r="CZ196" s="71"/>
      <c r="DA196" s="71"/>
      <c r="DB196" s="71"/>
      <c r="DC196" s="71"/>
      <c r="DD196" s="71"/>
      <c r="DE196" s="71"/>
      <c r="DF196" s="71"/>
      <c r="DG196" s="71"/>
      <c r="DH196" s="71"/>
      <c r="DI196" s="71"/>
      <c r="DJ196" s="71"/>
      <c r="DK196" s="71"/>
      <c r="DL196" s="71"/>
      <c r="DM196" s="71"/>
      <c r="DN196" s="71"/>
      <c r="DO196" s="71"/>
      <c r="DP196" s="71"/>
      <c r="DQ196" s="71"/>
      <c r="DR196" s="71"/>
      <c r="DS196" s="71"/>
      <c r="DT196" s="71"/>
      <c r="DU196" s="71"/>
      <c r="DV196" s="71"/>
      <c r="DW196" s="71"/>
      <c r="DX196" s="71"/>
      <c r="DY196" s="71"/>
      <c r="DZ196" s="71"/>
      <c r="EA196" s="71"/>
      <c r="EB196" s="71"/>
      <c r="EC196" s="71"/>
      <c r="ED196" s="71"/>
      <c r="EE196" s="71"/>
      <c r="EF196" s="71"/>
      <c r="EG196" s="71"/>
      <c r="EH196" s="71"/>
      <c r="EI196" s="71"/>
      <c r="EJ196" s="71"/>
      <c r="EK196" s="71"/>
      <c r="EL196" s="71"/>
      <c r="EM196" s="71"/>
      <c r="EN196" s="71"/>
      <c r="EO196" s="71"/>
      <c r="EP196" s="71"/>
      <c r="EQ196" s="71"/>
      <c r="ER196" s="71"/>
      <c r="ES196" s="71"/>
      <c r="ET196" s="71"/>
      <c r="EU196" s="71"/>
      <c r="EV196" s="71"/>
      <c r="EW196" s="71"/>
      <c r="EX196" s="71"/>
      <c r="EY196" s="71"/>
      <c r="EZ196" s="71"/>
      <c r="FA196" s="71"/>
      <c r="FB196" s="71"/>
      <c r="FC196" s="71"/>
      <c r="FD196" s="71"/>
      <c r="FE196" s="71"/>
      <c r="FF196" s="71"/>
      <c r="FG196" s="71"/>
      <c r="FH196" s="71"/>
      <c r="FI196" s="71"/>
      <c r="FJ196" s="71"/>
      <c r="FK196" s="71"/>
      <c r="FL196" s="71"/>
      <c r="FM196" s="71"/>
      <c r="FN196" s="71"/>
      <c r="FO196" s="71"/>
      <c r="FP196" s="71"/>
      <c r="FQ196" s="71"/>
      <c r="FR196" s="71"/>
      <c r="FS196" s="71"/>
      <c r="FT196" s="71"/>
      <c r="FU196" s="71"/>
      <c r="FV196" s="71"/>
      <c r="FW196" s="71"/>
      <c r="FX196" s="71"/>
      <c r="FY196" s="71"/>
      <c r="FZ196" s="71"/>
      <c r="GA196" s="71"/>
      <c r="GB196" s="71"/>
      <c r="GC196" s="71"/>
      <c r="GD196" s="71"/>
      <c r="GE196" s="71"/>
      <c r="GF196" s="71"/>
      <c r="GG196" s="71"/>
      <c r="GH196" s="71"/>
      <c r="GI196" s="71"/>
      <c r="GJ196" s="71"/>
      <c r="GK196" s="71"/>
      <c r="GL196" s="71"/>
      <c r="GM196" s="71"/>
      <c r="GN196" s="71"/>
      <c r="GO196" s="71"/>
      <c r="GP196" s="71"/>
      <c r="GQ196" s="71"/>
      <c r="GR196" s="71"/>
      <c r="GS196" s="71"/>
      <c r="GT196" s="71"/>
      <c r="GU196" s="71"/>
      <c r="GV196" s="71"/>
      <c r="GW196" s="71"/>
      <c r="GX196" s="71"/>
      <c r="GY196" s="71"/>
      <c r="GZ196" s="71"/>
      <c r="HA196" s="71"/>
      <c r="HB196" s="71"/>
      <c r="HC196" s="71"/>
      <c r="HD196" s="71"/>
      <c r="HE196" s="71"/>
      <c r="HF196" s="71"/>
      <c r="HG196" s="71"/>
      <c r="HH196" s="71"/>
      <c r="HI196" s="71"/>
      <c r="HJ196" s="71"/>
      <c r="HK196" s="71"/>
      <c r="HL196" s="71"/>
    </row>
    <row r="197" spans="1:263" ht="7" hidden="1" customHeight="1">
      <c r="A197" s="622"/>
      <c r="B197" s="623"/>
      <c r="C197" s="623"/>
      <c r="D197" s="623"/>
      <c r="E197" s="623"/>
      <c r="F197" s="623"/>
      <c r="G197" s="624"/>
      <c r="H197" s="419"/>
      <c r="I197" s="420"/>
      <c r="J197" s="420"/>
      <c r="K197" s="420"/>
      <c r="L197" s="420"/>
      <c r="M197" s="421"/>
      <c r="N197" s="425"/>
      <c r="O197" s="426"/>
      <c r="P197" s="426"/>
      <c r="Q197" s="427"/>
      <c r="R197" s="425"/>
      <c r="S197" s="426"/>
      <c r="T197" s="427"/>
      <c r="U197" s="451"/>
      <c r="V197" s="452"/>
      <c r="W197" s="452"/>
      <c r="X197" s="453"/>
      <c r="Y197" s="425"/>
      <c r="Z197" s="426"/>
      <c r="AA197" s="426"/>
      <c r="AB197" s="427"/>
      <c r="AC197" s="425"/>
      <c r="AD197" s="426"/>
      <c r="AE197" s="426"/>
      <c r="AF197" s="426"/>
      <c r="AG197" s="426"/>
      <c r="AH197" s="426"/>
      <c r="AI197" s="427"/>
      <c r="AJ197" s="419"/>
      <c r="AK197" s="420"/>
      <c r="AL197" s="420"/>
      <c r="AM197" s="420"/>
      <c r="AN197" s="487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  <c r="BG197" s="71"/>
      <c r="BH197" s="71"/>
      <c r="BI197" s="71"/>
      <c r="BJ197" s="71"/>
      <c r="BK197" s="71"/>
      <c r="BL197" s="71"/>
      <c r="BM197" s="71"/>
      <c r="BN197" s="71"/>
      <c r="BO197" s="71"/>
      <c r="BP197" s="71"/>
      <c r="BQ197" s="71"/>
      <c r="BR197" s="71"/>
      <c r="BS197" s="71"/>
      <c r="BT197" s="71"/>
      <c r="BU197" s="71"/>
      <c r="BV197" s="71"/>
      <c r="BW197" s="71"/>
      <c r="BX197" s="71"/>
      <c r="BY197" s="71"/>
      <c r="BZ197" s="71"/>
      <c r="CA197" s="71"/>
      <c r="CB197" s="71"/>
      <c r="CC197" s="71"/>
      <c r="CD197" s="71"/>
      <c r="CE197" s="71"/>
      <c r="CF197" s="71"/>
      <c r="CG197" s="71"/>
      <c r="CH197" s="71"/>
      <c r="CI197" s="71"/>
      <c r="CJ197" s="71"/>
      <c r="CK197" s="71"/>
      <c r="CL197" s="71"/>
      <c r="CM197" s="71"/>
      <c r="CN197" s="71"/>
      <c r="CO197" s="71"/>
      <c r="CP197" s="71"/>
      <c r="CQ197" s="71"/>
      <c r="CR197" s="71"/>
      <c r="CS197" s="71"/>
      <c r="CT197" s="71"/>
      <c r="CU197" s="71"/>
      <c r="CV197" s="71"/>
      <c r="CW197" s="71"/>
      <c r="CX197" s="71"/>
      <c r="CY197" s="71"/>
      <c r="CZ197" s="71"/>
      <c r="DA197" s="71"/>
      <c r="DB197" s="71"/>
      <c r="DC197" s="71"/>
      <c r="DD197" s="71"/>
      <c r="DE197" s="71"/>
      <c r="DF197" s="71"/>
      <c r="DG197" s="71"/>
      <c r="DH197" s="71"/>
      <c r="DI197" s="71"/>
      <c r="DJ197" s="71"/>
      <c r="DK197" s="71"/>
      <c r="DL197" s="71"/>
      <c r="DM197" s="71"/>
      <c r="DN197" s="71"/>
      <c r="DO197" s="71"/>
      <c r="DP197" s="71"/>
      <c r="DQ197" s="71"/>
      <c r="DR197" s="71"/>
      <c r="DS197" s="71"/>
      <c r="DT197" s="71"/>
      <c r="DU197" s="71"/>
      <c r="DV197" s="71"/>
      <c r="DW197" s="71"/>
      <c r="DX197" s="71"/>
      <c r="DY197" s="71"/>
      <c r="DZ197" s="71"/>
      <c r="EA197" s="71"/>
      <c r="EB197" s="71"/>
      <c r="EC197" s="71"/>
      <c r="ED197" s="71"/>
      <c r="EE197" s="71"/>
      <c r="EF197" s="71"/>
      <c r="EG197" s="71"/>
      <c r="EH197" s="71"/>
      <c r="EI197" s="71"/>
      <c r="EJ197" s="71"/>
      <c r="EK197" s="71"/>
      <c r="EL197" s="71"/>
      <c r="EM197" s="71"/>
      <c r="EN197" s="71"/>
      <c r="EO197" s="71"/>
      <c r="EP197" s="71"/>
      <c r="EQ197" s="71"/>
      <c r="ER197" s="71"/>
      <c r="ES197" s="71"/>
      <c r="ET197" s="71"/>
      <c r="EU197" s="71"/>
      <c r="EV197" s="71"/>
      <c r="EW197" s="71"/>
      <c r="EX197" s="71"/>
      <c r="EY197" s="71"/>
      <c r="EZ197" s="71"/>
      <c r="FA197" s="71"/>
      <c r="FB197" s="71"/>
      <c r="FC197" s="71"/>
      <c r="FD197" s="71"/>
      <c r="FE197" s="71"/>
      <c r="FF197" s="71"/>
      <c r="FG197" s="71"/>
      <c r="FH197" s="71"/>
      <c r="FI197" s="71"/>
      <c r="FJ197" s="71"/>
      <c r="FK197" s="71"/>
      <c r="FL197" s="71"/>
      <c r="FM197" s="71"/>
      <c r="FN197" s="71"/>
      <c r="FO197" s="71"/>
      <c r="FP197" s="71"/>
      <c r="FQ197" s="71"/>
      <c r="FR197" s="71"/>
      <c r="FS197" s="71"/>
      <c r="FT197" s="71"/>
      <c r="FU197" s="71"/>
      <c r="FV197" s="71"/>
      <c r="FW197" s="71"/>
      <c r="FX197" s="71"/>
      <c r="FY197" s="71"/>
      <c r="FZ197" s="71"/>
      <c r="GA197" s="71"/>
      <c r="GB197" s="71"/>
      <c r="GC197" s="71"/>
      <c r="GD197" s="71"/>
      <c r="GE197" s="71"/>
      <c r="GF197" s="71"/>
      <c r="GG197" s="71"/>
      <c r="GH197" s="71"/>
      <c r="GI197" s="71"/>
      <c r="GJ197" s="71"/>
      <c r="GK197" s="71"/>
      <c r="GL197" s="71"/>
      <c r="GM197" s="71"/>
      <c r="GN197" s="71"/>
      <c r="GO197" s="71"/>
      <c r="GP197" s="71"/>
      <c r="GQ197" s="71"/>
      <c r="GR197" s="71"/>
      <c r="GS197" s="71"/>
      <c r="GT197" s="71"/>
      <c r="GU197" s="71"/>
      <c r="GV197" s="71"/>
      <c r="GW197" s="71"/>
      <c r="GX197" s="71"/>
      <c r="GY197" s="71"/>
      <c r="GZ197" s="71"/>
      <c r="HA197" s="71"/>
      <c r="HB197" s="71"/>
      <c r="HC197" s="71"/>
      <c r="HD197" s="71"/>
      <c r="HE197" s="71"/>
      <c r="HF197" s="71"/>
      <c r="HG197" s="71"/>
      <c r="HH197" s="71"/>
      <c r="HI197" s="71"/>
      <c r="HJ197" s="71"/>
      <c r="HK197" s="71"/>
      <c r="HL197" s="71"/>
    </row>
    <row r="198" spans="1:263" ht="7" hidden="1" customHeight="1">
      <c r="A198" s="540"/>
      <c r="B198" s="541"/>
      <c r="C198" s="541"/>
      <c r="D198" s="541"/>
      <c r="E198" s="541"/>
      <c r="F198" s="541"/>
      <c r="G198" s="542"/>
      <c r="H198" s="416"/>
      <c r="I198" s="417"/>
      <c r="J198" s="417"/>
      <c r="K198" s="417"/>
      <c r="L198" s="417"/>
      <c r="M198" s="418"/>
      <c r="N198" s="422"/>
      <c r="O198" s="423"/>
      <c r="P198" s="423"/>
      <c r="Q198" s="424"/>
      <c r="R198" s="422"/>
      <c r="S198" s="423"/>
      <c r="T198" s="424"/>
      <c r="U198" s="448"/>
      <c r="V198" s="449"/>
      <c r="W198" s="449"/>
      <c r="X198" s="450"/>
      <c r="Y198" s="422"/>
      <c r="Z198" s="423"/>
      <c r="AA198" s="423"/>
      <c r="AB198" s="424"/>
      <c r="AC198" s="422"/>
      <c r="AD198" s="423"/>
      <c r="AE198" s="423"/>
      <c r="AF198" s="423"/>
      <c r="AG198" s="423"/>
      <c r="AH198" s="423"/>
      <c r="AI198" s="424"/>
      <c r="AJ198" s="416"/>
      <c r="AK198" s="417"/>
      <c r="AL198" s="417"/>
      <c r="AM198" s="417"/>
      <c r="AN198" s="486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  <c r="BG198" s="71"/>
      <c r="BH198" s="71"/>
      <c r="BI198" s="71"/>
      <c r="BJ198" s="71"/>
      <c r="BK198" s="71"/>
      <c r="BL198" s="71"/>
      <c r="BM198" s="71"/>
      <c r="BN198" s="71"/>
      <c r="BO198" s="71"/>
      <c r="BP198" s="71"/>
      <c r="BQ198" s="71"/>
      <c r="BR198" s="71"/>
      <c r="BS198" s="71"/>
      <c r="BT198" s="71"/>
      <c r="BU198" s="71"/>
      <c r="BV198" s="71"/>
      <c r="BW198" s="71"/>
      <c r="BX198" s="71"/>
      <c r="BY198" s="71"/>
      <c r="BZ198" s="71"/>
      <c r="CA198" s="71"/>
      <c r="CB198" s="71"/>
      <c r="CC198" s="71"/>
      <c r="CD198" s="71"/>
      <c r="CE198" s="71"/>
      <c r="CF198" s="71"/>
      <c r="CG198" s="71"/>
      <c r="CH198" s="71"/>
      <c r="CI198" s="71"/>
      <c r="CJ198" s="71"/>
      <c r="CK198" s="71"/>
      <c r="CL198" s="71"/>
      <c r="CM198" s="71"/>
      <c r="CN198" s="71"/>
      <c r="CO198" s="71"/>
      <c r="CP198" s="71"/>
      <c r="CQ198" s="71"/>
      <c r="CR198" s="71"/>
      <c r="CS198" s="71"/>
      <c r="CT198" s="71"/>
      <c r="CU198" s="71"/>
      <c r="CV198" s="71"/>
      <c r="CW198" s="71"/>
      <c r="CX198" s="71"/>
      <c r="CY198" s="71"/>
      <c r="CZ198" s="71"/>
      <c r="DA198" s="71"/>
      <c r="DB198" s="71"/>
      <c r="DC198" s="71"/>
      <c r="DD198" s="71"/>
      <c r="DE198" s="71"/>
      <c r="DF198" s="71"/>
      <c r="DG198" s="71"/>
      <c r="DH198" s="71"/>
      <c r="DI198" s="71"/>
      <c r="DJ198" s="71"/>
      <c r="DK198" s="71"/>
      <c r="DL198" s="71"/>
      <c r="DM198" s="71"/>
      <c r="DN198" s="71"/>
      <c r="DO198" s="71"/>
      <c r="DP198" s="71"/>
      <c r="DQ198" s="71"/>
      <c r="DR198" s="71"/>
      <c r="DS198" s="71"/>
      <c r="DT198" s="71"/>
      <c r="DU198" s="71"/>
      <c r="DV198" s="71"/>
      <c r="DW198" s="71"/>
      <c r="DX198" s="71"/>
      <c r="DY198" s="71"/>
      <c r="DZ198" s="71"/>
      <c r="EA198" s="71"/>
      <c r="EB198" s="71"/>
      <c r="EC198" s="71"/>
      <c r="ED198" s="71"/>
      <c r="EE198" s="71"/>
      <c r="EF198" s="71"/>
      <c r="EG198" s="71"/>
      <c r="EH198" s="71"/>
      <c r="EI198" s="71"/>
      <c r="EJ198" s="71"/>
      <c r="EK198" s="71"/>
      <c r="EL198" s="71"/>
      <c r="EM198" s="71"/>
      <c r="EN198" s="71"/>
      <c r="EO198" s="71"/>
      <c r="EP198" s="71"/>
      <c r="EQ198" s="71"/>
      <c r="ER198" s="71"/>
      <c r="ES198" s="71"/>
      <c r="ET198" s="71"/>
      <c r="EU198" s="71"/>
      <c r="EV198" s="71"/>
      <c r="EW198" s="71"/>
      <c r="EX198" s="71"/>
      <c r="EY198" s="71"/>
      <c r="EZ198" s="71"/>
      <c r="FA198" s="71"/>
      <c r="FB198" s="71"/>
      <c r="FC198" s="71"/>
      <c r="FD198" s="71"/>
      <c r="FE198" s="71"/>
      <c r="FF198" s="71"/>
      <c r="FG198" s="71"/>
      <c r="FH198" s="71"/>
      <c r="FI198" s="71"/>
      <c r="FJ198" s="71"/>
      <c r="FK198" s="71"/>
      <c r="FL198" s="71"/>
      <c r="FM198" s="71"/>
      <c r="FN198" s="71"/>
      <c r="FO198" s="71"/>
      <c r="FP198" s="71"/>
      <c r="FQ198" s="71"/>
      <c r="FR198" s="71"/>
      <c r="FS198" s="71"/>
      <c r="FT198" s="71"/>
      <c r="FU198" s="71"/>
      <c r="FV198" s="71"/>
      <c r="FW198" s="71"/>
      <c r="FX198" s="71"/>
      <c r="FY198" s="71"/>
      <c r="FZ198" s="71"/>
      <c r="GA198" s="71"/>
      <c r="GB198" s="71"/>
      <c r="GC198" s="71"/>
      <c r="GD198" s="71"/>
      <c r="GE198" s="71"/>
      <c r="GF198" s="71"/>
      <c r="GG198" s="71"/>
      <c r="GH198" s="71"/>
      <c r="GI198" s="71"/>
      <c r="GJ198" s="71"/>
      <c r="GK198" s="71"/>
      <c r="GL198" s="71"/>
      <c r="GM198" s="71"/>
      <c r="GN198" s="71"/>
      <c r="GO198" s="71"/>
      <c r="GP198" s="71"/>
      <c r="GQ198" s="71"/>
      <c r="GR198" s="71"/>
      <c r="GS198" s="71"/>
      <c r="GT198" s="71"/>
      <c r="GU198" s="71"/>
      <c r="GV198" s="71"/>
      <c r="GW198" s="71"/>
      <c r="GX198" s="71"/>
      <c r="GY198" s="71"/>
      <c r="GZ198" s="71"/>
      <c r="HA198" s="71"/>
      <c r="HB198" s="71"/>
      <c r="HC198" s="71"/>
      <c r="HD198" s="71"/>
      <c r="HE198" s="71"/>
      <c r="HF198" s="71"/>
      <c r="HG198" s="71"/>
      <c r="HH198" s="71"/>
      <c r="HI198" s="71"/>
      <c r="HJ198" s="71"/>
      <c r="HK198" s="71"/>
      <c r="HL198" s="71"/>
    </row>
    <row r="199" spans="1:263" ht="6" customHeight="1">
      <c r="A199" s="616"/>
      <c r="B199" s="617"/>
      <c r="C199" s="617"/>
      <c r="D199" s="617"/>
      <c r="E199" s="617"/>
      <c r="F199" s="617"/>
      <c r="G199" s="618"/>
      <c r="H199" s="419"/>
      <c r="I199" s="420"/>
      <c r="J199" s="420"/>
      <c r="K199" s="420"/>
      <c r="L199" s="420"/>
      <c r="M199" s="421"/>
      <c r="N199" s="425"/>
      <c r="O199" s="426"/>
      <c r="P199" s="426"/>
      <c r="Q199" s="427"/>
      <c r="R199" s="425"/>
      <c r="S199" s="426"/>
      <c r="T199" s="427"/>
      <c r="U199" s="451"/>
      <c r="V199" s="452"/>
      <c r="W199" s="452"/>
      <c r="X199" s="453"/>
      <c r="Y199" s="425"/>
      <c r="Z199" s="426"/>
      <c r="AA199" s="426"/>
      <c r="AB199" s="427"/>
      <c r="AC199" s="425"/>
      <c r="AD199" s="426"/>
      <c r="AE199" s="426"/>
      <c r="AF199" s="426"/>
      <c r="AG199" s="426"/>
      <c r="AH199" s="426"/>
      <c r="AI199" s="427"/>
      <c r="AJ199" s="419"/>
      <c r="AK199" s="420"/>
      <c r="AL199" s="420"/>
      <c r="AM199" s="420"/>
      <c r="AN199" s="487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  <c r="BG199" s="71"/>
      <c r="BH199" s="71"/>
      <c r="BI199" s="71"/>
      <c r="BJ199" s="71"/>
      <c r="BK199" s="71"/>
      <c r="BL199" s="71"/>
      <c r="BM199" s="71"/>
      <c r="BN199" s="71"/>
      <c r="BO199" s="71"/>
      <c r="BP199" s="71"/>
      <c r="BQ199" s="71"/>
      <c r="BR199" s="71"/>
      <c r="BS199" s="71"/>
      <c r="BT199" s="71"/>
      <c r="BU199" s="71"/>
      <c r="BV199" s="71"/>
      <c r="BW199" s="71"/>
      <c r="BX199" s="71"/>
      <c r="BY199" s="71"/>
      <c r="BZ199" s="71"/>
      <c r="CA199" s="71"/>
      <c r="CB199" s="71"/>
      <c r="CC199" s="71"/>
      <c r="CD199" s="71"/>
      <c r="CE199" s="71"/>
      <c r="CF199" s="71"/>
      <c r="CG199" s="71"/>
      <c r="CH199" s="71"/>
      <c r="CI199" s="71"/>
      <c r="CJ199" s="71"/>
      <c r="CK199" s="71"/>
      <c r="CL199" s="71"/>
      <c r="CM199" s="71"/>
      <c r="CN199" s="71"/>
      <c r="CO199" s="71"/>
      <c r="CP199" s="71"/>
      <c r="CQ199" s="71"/>
      <c r="CR199" s="71"/>
      <c r="CS199" s="71"/>
      <c r="CT199" s="71"/>
      <c r="CU199" s="71"/>
      <c r="CV199" s="71"/>
      <c r="CW199" s="71"/>
      <c r="CX199" s="71"/>
      <c r="CY199" s="71"/>
      <c r="CZ199" s="71"/>
      <c r="DA199" s="71"/>
      <c r="DB199" s="71"/>
      <c r="DC199" s="71"/>
      <c r="DD199" s="71"/>
      <c r="DE199" s="71"/>
      <c r="DF199" s="71"/>
      <c r="DG199" s="71"/>
      <c r="DH199" s="71"/>
      <c r="DI199" s="71"/>
      <c r="DJ199" s="71"/>
      <c r="DK199" s="71"/>
      <c r="DL199" s="71"/>
      <c r="DM199" s="71"/>
      <c r="DN199" s="71"/>
      <c r="DO199" s="71"/>
      <c r="DP199" s="71"/>
      <c r="DQ199" s="71"/>
      <c r="DR199" s="71"/>
      <c r="DS199" s="71"/>
      <c r="DT199" s="71"/>
      <c r="DU199" s="71"/>
      <c r="DV199" s="71"/>
      <c r="DW199" s="71"/>
      <c r="DX199" s="71"/>
      <c r="DY199" s="71"/>
      <c r="DZ199" s="71"/>
      <c r="EA199" s="71"/>
      <c r="EB199" s="71"/>
      <c r="EC199" s="71"/>
      <c r="ED199" s="71"/>
      <c r="EE199" s="71"/>
      <c r="EF199" s="71"/>
      <c r="EG199" s="71"/>
      <c r="EH199" s="71"/>
      <c r="EI199" s="71"/>
      <c r="EJ199" s="71"/>
      <c r="EK199" s="71"/>
      <c r="EL199" s="71"/>
      <c r="EM199" s="71"/>
      <c r="EN199" s="71"/>
      <c r="EO199" s="71"/>
      <c r="EP199" s="71"/>
      <c r="EQ199" s="71"/>
      <c r="ER199" s="71"/>
      <c r="ES199" s="71"/>
      <c r="ET199" s="71"/>
      <c r="EU199" s="71"/>
      <c r="EV199" s="71"/>
      <c r="EW199" s="71"/>
      <c r="EX199" s="71"/>
      <c r="EY199" s="71"/>
      <c r="EZ199" s="71"/>
      <c r="FA199" s="71"/>
      <c r="FB199" s="71"/>
      <c r="FC199" s="71"/>
      <c r="FD199" s="71"/>
      <c r="FE199" s="71"/>
      <c r="FF199" s="71"/>
      <c r="FG199" s="71"/>
      <c r="FH199" s="71"/>
      <c r="FI199" s="71"/>
      <c r="FJ199" s="71"/>
      <c r="FK199" s="71"/>
      <c r="FL199" s="71"/>
      <c r="FM199" s="71"/>
      <c r="FN199" s="71"/>
      <c r="FO199" s="71"/>
      <c r="FP199" s="71"/>
      <c r="FQ199" s="71"/>
      <c r="FR199" s="71"/>
      <c r="FS199" s="71"/>
      <c r="FT199" s="71"/>
      <c r="FU199" s="71"/>
      <c r="FV199" s="71"/>
      <c r="FW199" s="71"/>
      <c r="FX199" s="71"/>
      <c r="FY199" s="71"/>
      <c r="FZ199" s="71"/>
      <c r="GA199" s="71"/>
      <c r="GB199" s="71"/>
      <c r="GC199" s="71"/>
      <c r="GD199" s="71"/>
      <c r="GE199" s="71"/>
      <c r="GF199" s="71"/>
      <c r="GG199" s="71"/>
      <c r="GH199" s="71"/>
      <c r="GI199" s="71"/>
      <c r="GJ199" s="71"/>
      <c r="GK199" s="71"/>
      <c r="GL199" s="71"/>
      <c r="GM199" s="71"/>
      <c r="GN199" s="71"/>
      <c r="GO199" s="71"/>
      <c r="GP199" s="71"/>
      <c r="GQ199" s="71"/>
      <c r="GR199" s="71"/>
      <c r="GS199" s="71"/>
      <c r="GT199" s="71"/>
      <c r="GU199" s="71"/>
      <c r="GV199" s="71"/>
      <c r="GW199" s="71"/>
      <c r="GX199" s="71"/>
      <c r="GY199" s="71"/>
      <c r="GZ199" s="71"/>
      <c r="HA199" s="71"/>
      <c r="HB199" s="71"/>
      <c r="HC199" s="71"/>
      <c r="HD199" s="71"/>
      <c r="HE199" s="71"/>
      <c r="HF199" s="71"/>
      <c r="HG199" s="71"/>
      <c r="HH199" s="71"/>
      <c r="HI199" s="71"/>
      <c r="HJ199" s="71"/>
      <c r="HK199" s="71"/>
      <c r="HL199" s="71"/>
    </row>
    <row r="200" spans="1:263" ht="6" customHeight="1">
      <c r="A200" s="540"/>
      <c r="B200" s="541"/>
      <c r="C200" s="541"/>
      <c r="D200" s="541"/>
      <c r="E200" s="541"/>
      <c r="F200" s="541"/>
      <c r="G200" s="542"/>
      <c r="H200" s="416"/>
      <c r="I200" s="417"/>
      <c r="J200" s="417"/>
      <c r="K200" s="417"/>
      <c r="L200" s="417"/>
      <c r="M200" s="418"/>
      <c r="N200" s="422"/>
      <c r="O200" s="423"/>
      <c r="P200" s="423"/>
      <c r="Q200" s="424"/>
      <c r="R200" s="422"/>
      <c r="S200" s="423"/>
      <c r="T200" s="424"/>
      <c r="U200" s="448"/>
      <c r="V200" s="449"/>
      <c r="W200" s="449"/>
      <c r="X200" s="450"/>
      <c r="Y200" s="422"/>
      <c r="Z200" s="423"/>
      <c r="AA200" s="423"/>
      <c r="AB200" s="424"/>
      <c r="AC200" s="422"/>
      <c r="AD200" s="423"/>
      <c r="AE200" s="423"/>
      <c r="AF200" s="423"/>
      <c r="AG200" s="423"/>
      <c r="AH200" s="423"/>
      <c r="AI200" s="424"/>
      <c r="AJ200" s="416"/>
      <c r="AK200" s="417"/>
      <c r="AL200" s="417"/>
      <c r="AM200" s="417"/>
      <c r="AN200" s="486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  <c r="BG200" s="71"/>
      <c r="BH200" s="71"/>
      <c r="BI200" s="71"/>
      <c r="BJ200" s="71"/>
      <c r="BK200" s="71"/>
      <c r="BL200" s="71"/>
      <c r="BM200" s="71"/>
      <c r="BN200" s="71"/>
      <c r="BO200" s="71"/>
      <c r="BP200" s="71"/>
      <c r="BQ200" s="71"/>
      <c r="BR200" s="71"/>
      <c r="BS200" s="71"/>
      <c r="BT200" s="71"/>
      <c r="BU200" s="71"/>
      <c r="BV200" s="71"/>
      <c r="BW200" s="71"/>
      <c r="BX200" s="71"/>
      <c r="BY200" s="71"/>
      <c r="BZ200" s="71"/>
      <c r="CA200" s="71"/>
      <c r="CB200" s="71"/>
      <c r="CC200" s="71"/>
      <c r="CD200" s="71"/>
      <c r="CE200" s="71"/>
      <c r="CF200" s="71"/>
      <c r="CG200" s="71"/>
      <c r="CH200" s="71"/>
      <c r="CI200" s="71"/>
      <c r="CJ200" s="71"/>
      <c r="CK200" s="71"/>
      <c r="CL200" s="71"/>
      <c r="CM200" s="71"/>
      <c r="CN200" s="71"/>
      <c r="CO200" s="71"/>
      <c r="CP200" s="71"/>
      <c r="CQ200" s="71"/>
      <c r="CR200" s="71"/>
      <c r="CS200" s="71"/>
      <c r="CT200" s="71"/>
      <c r="CU200" s="71"/>
      <c r="CV200" s="71"/>
      <c r="CW200" s="71"/>
      <c r="CX200" s="71"/>
      <c r="CY200" s="71"/>
      <c r="CZ200" s="71"/>
      <c r="DA200" s="71"/>
      <c r="DB200" s="71"/>
      <c r="DC200" s="71"/>
      <c r="DD200" s="71"/>
      <c r="DE200" s="71"/>
      <c r="DF200" s="71"/>
      <c r="DG200" s="71"/>
      <c r="DH200" s="71"/>
      <c r="DI200" s="71"/>
      <c r="DJ200" s="71"/>
      <c r="DK200" s="71"/>
      <c r="DL200" s="71"/>
      <c r="DM200" s="71"/>
      <c r="DN200" s="71"/>
      <c r="DO200" s="71"/>
      <c r="DP200" s="71"/>
      <c r="DQ200" s="71"/>
      <c r="DR200" s="71"/>
      <c r="DS200" s="71"/>
      <c r="DT200" s="71"/>
      <c r="DU200" s="71"/>
      <c r="DV200" s="71"/>
      <c r="DW200" s="71"/>
      <c r="DX200" s="71"/>
      <c r="DY200" s="71"/>
      <c r="DZ200" s="71"/>
      <c r="EA200" s="71"/>
      <c r="EB200" s="71"/>
      <c r="EC200" s="71"/>
      <c r="ED200" s="71"/>
      <c r="EE200" s="71"/>
      <c r="EF200" s="71"/>
      <c r="EG200" s="71"/>
      <c r="EH200" s="71"/>
      <c r="EI200" s="71"/>
      <c r="EJ200" s="71"/>
      <c r="EK200" s="71"/>
      <c r="EL200" s="71"/>
      <c r="EM200" s="71"/>
      <c r="EN200" s="71"/>
      <c r="EO200" s="71"/>
      <c r="EP200" s="71"/>
      <c r="EQ200" s="71"/>
      <c r="ER200" s="71"/>
      <c r="ES200" s="71"/>
      <c r="ET200" s="71"/>
      <c r="EU200" s="71"/>
      <c r="EV200" s="71"/>
      <c r="EW200" s="71"/>
      <c r="EX200" s="71"/>
      <c r="EY200" s="71"/>
      <c r="EZ200" s="71"/>
      <c r="FA200" s="71"/>
      <c r="FB200" s="71"/>
      <c r="FC200" s="71"/>
      <c r="FD200" s="71"/>
      <c r="FE200" s="71"/>
      <c r="FF200" s="71"/>
      <c r="FG200" s="71"/>
      <c r="FH200" s="71"/>
      <c r="FI200" s="71"/>
      <c r="FJ200" s="71"/>
      <c r="FK200" s="71"/>
      <c r="FL200" s="71"/>
      <c r="FM200" s="71"/>
      <c r="FN200" s="71"/>
      <c r="FO200" s="71"/>
      <c r="FP200" s="71"/>
      <c r="FQ200" s="71"/>
      <c r="FR200" s="71"/>
      <c r="FS200" s="71"/>
      <c r="FT200" s="71"/>
      <c r="FU200" s="71"/>
      <c r="FV200" s="71"/>
      <c r="FW200" s="71"/>
      <c r="FX200" s="71"/>
      <c r="FY200" s="71"/>
      <c r="FZ200" s="71"/>
      <c r="GA200" s="71"/>
      <c r="GB200" s="71"/>
      <c r="GC200" s="71"/>
      <c r="GD200" s="71"/>
      <c r="GE200" s="71"/>
      <c r="GF200" s="71"/>
      <c r="GG200" s="71"/>
      <c r="GH200" s="71"/>
      <c r="GI200" s="71"/>
      <c r="GJ200" s="71"/>
      <c r="GK200" s="71"/>
      <c r="GL200" s="71"/>
      <c r="GM200" s="71"/>
      <c r="GN200" s="71"/>
      <c r="GO200" s="71"/>
      <c r="GP200" s="71"/>
      <c r="GQ200" s="71"/>
      <c r="GR200" s="71"/>
      <c r="GS200" s="71"/>
      <c r="GT200" s="71"/>
      <c r="GU200" s="71"/>
      <c r="GV200" s="71"/>
      <c r="GW200" s="71"/>
      <c r="GX200" s="71"/>
      <c r="GY200" s="71"/>
      <c r="GZ200" s="71"/>
      <c r="HA200" s="71"/>
      <c r="HB200" s="71"/>
      <c r="HC200" s="71"/>
      <c r="HD200" s="71"/>
      <c r="HE200" s="71"/>
      <c r="HF200" s="71"/>
      <c r="HG200" s="71"/>
      <c r="HH200" s="71"/>
      <c r="HI200" s="71"/>
      <c r="HJ200" s="71"/>
      <c r="HK200" s="71"/>
      <c r="HL200" s="71"/>
    </row>
    <row r="201" spans="1:263" s="30" customFormat="1" ht="6" customHeight="1">
      <c r="A201" s="616"/>
      <c r="B201" s="617"/>
      <c r="C201" s="617"/>
      <c r="D201" s="617"/>
      <c r="E201" s="617"/>
      <c r="F201" s="617"/>
      <c r="G201" s="618"/>
      <c r="H201" s="419"/>
      <c r="I201" s="420"/>
      <c r="J201" s="420"/>
      <c r="K201" s="420"/>
      <c r="L201" s="420"/>
      <c r="M201" s="421"/>
      <c r="N201" s="425"/>
      <c r="O201" s="426"/>
      <c r="P201" s="426"/>
      <c r="Q201" s="427"/>
      <c r="R201" s="425"/>
      <c r="S201" s="426"/>
      <c r="T201" s="427"/>
      <c r="U201" s="451"/>
      <c r="V201" s="452"/>
      <c r="W201" s="452"/>
      <c r="X201" s="453"/>
      <c r="Y201" s="425"/>
      <c r="Z201" s="426"/>
      <c r="AA201" s="426"/>
      <c r="AB201" s="427"/>
      <c r="AC201" s="425"/>
      <c r="AD201" s="426"/>
      <c r="AE201" s="426"/>
      <c r="AF201" s="426"/>
      <c r="AG201" s="426"/>
      <c r="AH201" s="426"/>
      <c r="AI201" s="427"/>
      <c r="AJ201" s="419"/>
      <c r="AK201" s="420"/>
      <c r="AL201" s="420"/>
      <c r="AM201" s="420"/>
      <c r="AN201" s="487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  <c r="BC201" s="71"/>
      <c r="BD201" s="71"/>
      <c r="BE201" s="71"/>
      <c r="BF201" s="71"/>
      <c r="BG201" s="71"/>
      <c r="BH201" s="71"/>
      <c r="BI201" s="71"/>
      <c r="BJ201" s="71"/>
      <c r="BK201" s="71"/>
      <c r="BL201" s="71"/>
      <c r="BM201" s="71"/>
      <c r="BN201" s="71"/>
      <c r="BO201" s="71"/>
      <c r="BP201" s="71"/>
      <c r="BQ201" s="71"/>
      <c r="BR201" s="71"/>
      <c r="BS201" s="71"/>
      <c r="BT201" s="71"/>
      <c r="BU201" s="71"/>
      <c r="BV201" s="71"/>
      <c r="BW201" s="71"/>
      <c r="BX201" s="71"/>
      <c r="BY201" s="71"/>
      <c r="BZ201" s="71"/>
      <c r="CA201" s="71"/>
      <c r="CB201" s="71"/>
      <c r="CC201" s="71"/>
      <c r="CD201" s="71"/>
      <c r="CE201" s="71"/>
      <c r="CF201" s="71"/>
      <c r="CG201" s="71"/>
      <c r="CH201" s="71"/>
      <c r="CI201" s="71"/>
      <c r="CJ201" s="71"/>
      <c r="CK201" s="71"/>
      <c r="CL201" s="71"/>
      <c r="CM201" s="71"/>
      <c r="CN201" s="71"/>
      <c r="CO201" s="71"/>
      <c r="CP201" s="71"/>
      <c r="CQ201" s="71"/>
      <c r="CR201" s="71"/>
      <c r="CS201" s="71"/>
      <c r="CT201" s="71"/>
      <c r="CU201" s="71"/>
      <c r="CV201" s="71"/>
      <c r="CW201" s="71"/>
      <c r="CX201" s="71"/>
      <c r="CY201" s="71"/>
      <c r="CZ201" s="71"/>
      <c r="DA201" s="71"/>
      <c r="DB201" s="71"/>
      <c r="DC201" s="71"/>
      <c r="DD201" s="71"/>
      <c r="DE201" s="71"/>
      <c r="DF201" s="71"/>
      <c r="DG201" s="71"/>
      <c r="DH201" s="71"/>
      <c r="DI201" s="71"/>
      <c r="DJ201" s="71"/>
      <c r="DK201" s="71"/>
      <c r="DL201" s="71"/>
      <c r="DM201" s="71"/>
      <c r="DN201" s="71"/>
      <c r="DO201" s="71"/>
      <c r="DP201" s="71"/>
      <c r="DQ201" s="71"/>
      <c r="DR201" s="71"/>
      <c r="DS201" s="71"/>
      <c r="DT201" s="71"/>
      <c r="DU201" s="71"/>
      <c r="DV201" s="71"/>
      <c r="DW201" s="71"/>
      <c r="DX201" s="71"/>
      <c r="DY201" s="71"/>
      <c r="DZ201" s="71"/>
      <c r="EA201" s="71"/>
      <c r="EB201" s="71"/>
      <c r="EC201" s="71"/>
      <c r="ED201" s="71"/>
      <c r="EE201" s="71"/>
      <c r="EF201" s="71"/>
      <c r="EG201" s="71"/>
      <c r="EH201" s="71"/>
      <c r="EI201" s="71"/>
      <c r="EJ201" s="71"/>
      <c r="EK201" s="71"/>
      <c r="EL201" s="71"/>
      <c r="EM201" s="71"/>
      <c r="EN201" s="71"/>
      <c r="EO201" s="71"/>
      <c r="EP201" s="71"/>
      <c r="EQ201" s="71"/>
      <c r="ER201" s="71"/>
      <c r="ES201" s="71"/>
      <c r="ET201" s="71"/>
      <c r="EU201" s="71"/>
      <c r="EV201" s="71"/>
      <c r="EW201" s="71"/>
      <c r="EX201" s="71"/>
      <c r="EY201" s="71"/>
      <c r="EZ201" s="71"/>
      <c r="FA201" s="71"/>
      <c r="FB201" s="71"/>
      <c r="FC201" s="71"/>
      <c r="FD201" s="71"/>
      <c r="FE201" s="71"/>
      <c r="FF201" s="71"/>
      <c r="FG201" s="71"/>
      <c r="FH201" s="71"/>
      <c r="FI201" s="71"/>
      <c r="FJ201" s="71"/>
      <c r="FK201" s="71"/>
      <c r="FL201" s="71"/>
      <c r="FM201" s="71"/>
      <c r="FN201" s="71"/>
      <c r="FO201" s="71"/>
      <c r="FP201" s="71"/>
      <c r="FQ201" s="71"/>
      <c r="FR201" s="71"/>
      <c r="FS201" s="71"/>
      <c r="FT201" s="71"/>
      <c r="FU201" s="71"/>
      <c r="FV201" s="71"/>
      <c r="FW201" s="71"/>
      <c r="FX201" s="71"/>
      <c r="FY201" s="71"/>
      <c r="FZ201" s="71"/>
      <c r="GA201" s="71"/>
      <c r="GB201" s="71"/>
      <c r="GC201" s="71"/>
      <c r="GD201" s="71"/>
      <c r="GE201" s="71"/>
      <c r="GF201" s="71"/>
      <c r="GG201" s="71"/>
      <c r="GH201" s="71"/>
      <c r="GI201" s="71"/>
      <c r="GJ201" s="71"/>
      <c r="GK201" s="71"/>
      <c r="GL201" s="71"/>
      <c r="GM201" s="71"/>
      <c r="GN201" s="71"/>
      <c r="GO201" s="71"/>
      <c r="GP201" s="71"/>
      <c r="GQ201" s="71"/>
      <c r="GR201" s="71"/>
      <c r="GS201" s="71"/>
      <c r="GT201" s="71"/>
      <c r="GU201" s="71"/>
      <c r="GV201" s="71"/>
      <c r="GW201" s="71"/>
      <c r="GX201" s="71"/>
      <c r="GY201" s="71"/>
      <c r="GZ201" s="71"/>
      <c r="HA201" s="71"/>
      <c r="HB201" s="71"/>
      <c r="HC201" s="71"/>
      <c r="HD201" s="71"/>
      <c r="HE201" s="71"/>
      <c r="HF201" s="71"/>
      <c r="HG201" s="71"/>
      <c r="HH201" s="71"/>
      <c r="HI201" s="71"/>
      <c r="HJ201" s="71"/>
      <c r="HK201" s="71"/>
      <c r="HL201" s="71"/>
    </row>
    <row r="202" spans="1:263" ht="6" customHeight="1">
      <c r="A202" s="528"/>
      <c r="B202" s="529"/>
      <c r="C202" s="529"/>
      <c r="D202" s="529"/>
      <c r="E202" s="529"/>
      <c r="F202" s="529"/>
      <c r="G202" s="532"/>
      <c r="H202" s="416"/>
      <c r="I202" s="417"/>
      <c r="J202" s="417"/>
      <c r="K202" s="417"/>
      <c r="L202" s="417"/>
      <c r="M202" s="418"/>
      <c r="N202" s="422"/>
      <c r="O202" s="423"/>
      <c r="P202" s="423"/>
      <c r="Q202" s="424"/>
      <c r="R202" s="422"/>
      <c r="S202" s="423"/>
      <c r="T202" s="424"/>
      <c r="U202" s="448"/>
      <c r="V202" s="449"/>
      <c r="W202" s="449"/>
      <c r="X202" s="450"/>
      <c r="Y202" s="422"/>
      <c r="Z202" s="423"/>
      <c r="AA202" s="423"/>
      <c r="AB202" s="424"/>
      <c r="AC202" s="422"/>
      <c r="AD202" s="423"/>
      <c r="AE202" s="423"/>
      <c r="AF202" s="423"/>
      <c r="AG202" s="423"/>
      <c r="AH202" s="423"/>
      <c r="AI202" s="424"/>
      <c r="AJ202" s="416"/>
      <c r="AK202" s="417"/>
      <c r="AL202" s="417"/>
      <c r="AM202" s="417"/>
      <c r="AN202" s="486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/>
      <c r="BD202" s="71"/>
      <c r="BE202" s="71"/>
      <c r="BF202" s="71"/>
      <c r="BG202" s="71"/>
      <c r="BH202" s="71"/>
      <c r="BI202" s="71"/>
      <c r="BJ202" s="71"/>
      <c r="BK202" s="71"/>
      <c r="BL202" s="71"/>
      <c r="BM202" s="71"/>
      <c r="BN202" s="71"/>
      <c r="BO202" s="71"/>
      <c r="BP202" s="71"/>
      <c r="BQ202" s="71"/>
      <c r="BR202" s="71"/>
      <c r="BS202" s="71"/>
      <c r="BT202" s="71"/>
      <c r="BU202" s="71"/>
      <c r="BV202" s="71"/>
      <c r="BW202" s="71"/>
      <c r="BX202" s="71"/>
      <c r="BY202" s="71"/>
      <c r="BZ202" s="71"/>
      <c r="CA202" s="71"/>
      <c r="CB202" s="71"/>
      <c r="CC202" s="71"/>
      <c r="CD202" s="71"/>
      <c r="CE202" s="71"/>
      <c r="CF202" s="71"/>
      <c r="CG202" s="71"/>
      <c r="CH202" s="71"/>
      <c r="CI202" s="71"/>
      <c r="CJ202" s="71"/>
      <c r="CK202" s="71"/>
      <c r="CL202" s="71"/>
      <c r="CM202" s="71"/>
      <c r="CN202" s="71"/>
      <c r="CO202" s="71"/>
      <c r="CP202" s="71"/>
      <c r="CQ202" s="71"/>
      <c r="CR202" s="71"/>
      <c r="CS202" s="71"/>
      <c r="CT202" s="71"/>
      <c r="CU202" s="71"/>
      <c r="CV202" s="71"/>
      <c r="CW202" s="71"/>
      <c r="CX202" s="71"/>
      <c r="CY202" s="71"/>
      <c r="CZ202" s="71"/>
      <c r="DA202" s="71"/>
      <c r="DB202" s="71"/>
      <c r="DC202" s="71"/>
      <c r="DD202" s="71"/>
      <c r="DE202" s="71"/>
      <c r="DF202" s="71"/>
      <c r="DG202" s="71"/>
      <c r="DH202" s="71"/>
      <c r="DI202" s="71"/>
      <c r="DJ202" s="71"/>
      <c r="DK202" s="71"/>
      <c r="DL202" s="71"/>
      <c r="DM202" s="71"/>
      <c r="DN202" s="71"/>
      <c r="DO202" s="71"/>
      <c r="DP202" s="71"/>
      <c r="DQ202" s="71"/>
      <c r="DR202" s="71"/>
      <c r="DS202" s="71"/>
      <c r="DT202" s="71"/>
      <c r="DU202" s="71"/>
      <c r="DV202" s="71"/>
      <c r="DW202" s="71"/>
      <c r="DX202" s="71"/>
      <c r="DY202" s="71"/>
      <c r="DZ202" s="71"/>
      <c r="EA202" s="71"/>
      <c r="EB202" s="71"/>
      <c r="EC202" s="71"/>
      <c r="ED202" s="71"/>
      <c r="EE202" s="71"/>
      <c r="EF202" s="71"/>
      <c r="EG202" s="71"/>
      <c r="EH202" s="71"/>
      <c r="EI202" s="71"/>
      <c r="EJ202" s="71"/>
      <c r="EK202" s="71"/>
      <c r="EL202" s="71"/>
      <c r="EM202" s="71"/>
      <c r="EN202" s="71"/>
      <c r="EO202" s="71"/>
      <c r="EP202" s="71"/>
      <c r="EQ202" s="71"/>
      <c r="ER202" s="71"/>
      <c r="ES202" s="71"/>
      <c r="ET202" s="71"/>
      <c r="EU202" s="71"/>
      <c r="EV202" s="71"/>
      <c r="EW202" s="71"/>
      <c r="EX202" s="71"/>
      <c r="EY202" s="71"/>
      <c r="EZ202" s="71"/>
      <c r="FA202" s="71"/>
      <c r="FB202" s="71"/>
      <c r="FC202" s="71"/>
      <c r="FD202" s="71"/>
      <c r="FE202" s="71"/>
      <c r="FF202" s="71"/>
      <c r="FG202" s="71"/>
      <c r="FH202" s="71"/>
      <c r="FI202" s="71"/>
      <c r="FJ202" s="71"/>
      <c r="FK202" s="71"/>
      <c r="FL202" s="71"/>
      <c r="FM202" s="71"/>
      <c r="FN202" s="71"/>
      <c r="FO202" s="71"/>
      <c r="FP202" s="71"/>
      <c r="FQ202" s="71"/>
      <c r="FR202" s="71"/>
      <c r="FS202" s="71"/>
      <c r="FT202" s="71"/>
      <c r="FU202" s="71"/>
      <c r="FV202" s="71"/>
      <c r="FW202" s="71"/>
      <c r="FX202" s="71"/>
      <c r="FY202" s="71"/>
      <c r="FZ202" s="71"/>
      <c r="GA202" s="71"/>
      <c r="GB202" s="71"/>
      <c r="GC202" s="71"/>
      <c r="GD202" s="71"/>
      <c r="GE202" s="71"/>
      <c r="GF202" s="71"/>
      <c r="GG202" s="71"/>
      <c r="GH202" s="71"/>
      <c r="GI202" s="71"/>
      <c r="GJ202" s="71"/>
      <c r="GK202" s="71"/>
      <c r="GL202" s="71"/>
      <c r="GM202" s="71"/>
      <c r="GN202" s="71"/>
      <c r="GO202" s="71"/>
      <c r="GP202" s="71"/>
      <c r="GQ202" s="71"/>
      <c r="GR202" s="71"/>
      <c r="GS202" s="71"/>
      <c r="GT202" s="71"/>
      <c r="GU202" s="71"/>
      <c r="GV202" s="71"/>
      <c r="GW202" s="71"/>
      <c r="GX202" s="71"/>
      <c r="GY202" s="71"/>
      <c r="GZ202" s="71"/>
      <c r="HA202" s="71"/>
      <c r="HB202" s="71"/>
      <c r="HC202" s="71"/>
      <c r="HD202" s="71"/>
      <c r="HE202" s="71"/>
      <c r="HF202" s="71"/>
      <c r="HG202" s="71"/>
      <c r="HH202" s="71"/>
      <c r="HI202" s="71"/>
      <c r="HJ202" s="71"/>
      <c r="HK202" s="71"/>
      <c r="HL202" s="71"/>
    </row>
    <row r="203" spans="1:263" ht="6" customHeight="1">
      <c r="A203" s="530"/>
      <c r="B203" s="531"/>
      <c r="C203" s="531"/>
      <c r="D203" s="531"/>
      <c r="E203" s="531"/>
      <c r="F203" s="531"/>
      <c r="G203" s="533"/>
      <c r="H203" s="419"/>
      <c r="I203" s="420"/>
      <c r="J203" s="420"/>
      <c r="K203" s="420"/>
      <c r="L203" s="420"/>
      <c r="M203" s="421"/>
      <c r="N203" s="425"/>
      <c r="O203" s="426"/>
      <c r="P203" s="426"/>
      <c r="Q203" s="427"/>
      <c r="R203" s="425"/>
      <c r="S203" s="426"/>
      <c r="T203" s="427"/>
      <c r="U203" s="451"/>
      <c r="V203" s="452"/>
      <c r="W203" s="452"/>
      <c r="X203" s="453"/>
      <c r="Y203" s="425"/>
      <c r="Z203" s="426"/>
      <c r="AA203" s="426"/>
      <c r="AB203" s="427"/>
      <c r="AC203" s="425"/>
      <c r="AD203" s="426"/>
      <c r="AE203" s="426"/>
      <c r="AF203" s="426"/>
      <c r="AG203" s="426"/>
      <c r="AH203" s="426"/>
      <c r="AI203" s="427"/>
      <c r="AJ203" s="419"/>
      <c r="AK203" s="420"/>
      <c r="AL203" s="420"/>
      <c r="AM203" s="420"/>
      <c r="AN203" s="487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/>
      <c r="BD203" s="71"/>
      <c r="BE203" s="71"/>
      <c r="BF203" s="71"/>
      <c r="BG203" s="71"/>
      <c r="BH203" s="71"/>
      <c r="BI203" s="71"/>
      <c r="BJ203" s="71"/>
      <c r="BK203" s="71"/>
      <c r="BL203" s="71"/>
      <c r="BM203" s="71"/>
      <c r="BN203" s="71"/>
      <c r="BO203" s="71"/>
      <c r="BP203" s="71"/>
      <c r="BQ203" s="71"/>
      <c r="BR203" s="71"/>
      <c r="BS203" s="71"/>
      <c r="BT203" s="71"/>
      <c r="BU203" s="71"/>
      <c r="BV203" s="71"/>
      <c r="BW203" s="71"/>
      <c r="BX203" s="71"/>
      <c r="BY203" s="71"/>
      <c r="BZ203" s="71"/>
      <c r="CA203" s="71"/>
      <c r="CB203" s="71"/>
      <c r="CC203" s="71"/>
      <c r="CD203" s="71"/>
      <c r="CE203" s="71"/>
      <c r="CF203" s="71"/>
      <c r="CG203" s="71"/>
      <c r="CH203" s="71"/>
      <c r="CI203" s="71"/>
      <c r="CJ203" s="71"/>
      <c r="CK203" s="71"/>
      <c r="CL203" s="71"/>
      <c r="CM203" s="71"/>
      <c r="CN203" s="71"/>
      <c r="CO203" s="71"/>
      <c r="CP203" s="71"/>
      <c r="CQ203" s="71"/>
      <c r="CR203" s="71"/>
      <c r="CS203" s="71"/>
      <c r="CT203" s="71"/>
      <c r="CU203" s="71"/>
      <c r="CV203" s="71"/>
      <c r="CW203" s="71"/>
      <c r="CX203" s="71"/>
      <c r="CY203" s="71"/>
      <c r="CZ203" s="71"/>
      <c r="DA203" s="71"/>
      <c r="DB203" s="71"/>
      <c r="DC203" s="71"/>
      <c r="DD203" s="71"/>
      <c r="DE203" s="71"/>
      <c r="DF203" s="71"/>
      <c r="DG203" s="71"/>
      <c r="DH203" s="71"/>
      <c r="DI203" s="71"/>
      <c r="DJ203" s="71"/>
      <c r="DK203" s="71"/>
      <c r="DL203" s="71"/>
      <c r="DM203" s="71"/>
      <c r="DN203" s="71"/>
      <c r="DO203" s="71"/>
      <c r="DP203" s="71"/>
      <c r="DQ203" s="71"/>
      <c r="DR203" s="71"/>
      <c r="DS203" s="71"/>
      <c r="DT203" s="71"/>
      <c r="DU203" s="71"/>
      <c r="DV203" s="71"/>
      <c r="DW203" s="71"/>
      <c r="DX203" s="71"/>
      <c r="DY203" s="71"/>
      <c r="DZ203" s="71"/>
      <c r="EA203" s="71"/>
      <c r="EB203" s="71"/>
      <c r="EC203" s="71"/>
      <c r="ED203" s="71"/>
      <c r="EE203" s="71"/>
      <c r="EF203" s="71"/>
      <c r="EG203" s="71"/>
      <c r="EH203" s="71"/>
      <c r="EI203" s="71"/>
      <c r="EJ203" s="71"/>
      <c r="EK203" s="71"/>
      <c r="EL203" s="71"/>
      <c r="EM203" s="71"/>
      <c r="EN203" s="71"/>
      <c r="EO203" s="71"/>
      <c r="EP203" s="71"/>
      <c r="EQ203" s="71"/>
      <c r="ER203" s="71"/>
      <c r="ES203" s="71"/>
      <c r="ET203" s="71"/>
      <c r="EU203" s="71"/>
      <c r="EV203" s="71"/>
      <c r="EW203" s="71"/>
      <c r="EX203" s="71"/>
      <c r="EY203" s="71"/>
      <c r="EZ203" s="71"/>
      <c r="FA203" s="71"/>
      <c r="FB203" s="71"/>
      <c r="FC203" s="71"/>
      <c r="FD203" s="71"/>
      <c r="FE203" s="71"/>
      <c r="FF203" s="71"/>
      <c r="FG203" s="71"/>
      <c r="FH203" s="71"/>
      <c r="FI203" s="71"/>
      <c r="FJ203" s="71"/>
      <c r="FK203" s="71"/>
      <c r="FL203" s="71"/>
      <c r="FM203" s="71"/>
      <c r="FN203" s="71"/>
      <c r="FO203" s="71"/>
      <c r="FP203" s="71"/>
      <c r="FQ203" s="71"/>
      <c r="FR203" s="71"/>
      <c r="FS203" s="71"/>
      <c r="FT203" s="71"/>
      <c r="FU203" s="71"/>
      <c r="FV203" s="71"/>
      <c r="FW203" s="71"/>
      <c r="FX203" s="71"/>
      <c r="FY203" s="71"/>
      <c r="FZ203" s="71"/>
      <c r="GA203" s="71"/>
      <c r="GB203" s="71"/>
      <c r="GC203" s="71"/>
      <c r="GD203" s="71"/>
      <c r="GE203" s="71"/>
      <c r="GF203" s="71"/>
      <c r="GG203" s="71"/>
      <c r="GH203" s="71"/>
      <c r="GI203" s="71"/>
      <c r="GJ203" s="71"/>
      <c r="GK203" s="71"/>
      <c r="GL203" s="71"/>
      <c r="GM203" s="71"/>
      <c r="GN203" s="71"/>
      <c r="GO203" s="71"/>
      <c r="GP203" s="71"/>
      <c r="GQ203" s="71"/>
      <c r="GR203" s="71"/>
      <c r="GS203" s="71"/>
      <c r="GT203" s="71"/>
      <c r="GU203" s="71"/>
      <c r="GV203" s="71"/>
      <c r="GW203" s="71"/>
      <c r="GX203" s="71"/>
      <c r="GY203" s="71"/>
      <c r="GZ203" s="71"/>
      <c r="HA203" s="71"/>
      <c r="HB203" s="71"/>
      <c r="HC203" s="71"/>
      <c r="HD203" s="71"/>
      <c r="HE203" s="71"/>
      <c r="HF203" s="71"/>
      <c r="HG203" s="71"/>
      <c r="HH203" s="71"/>
      <c r="HI203" s="71"/>
      <c r="HJ203" s="71"/>
      <c r="HK203" s="71"/>
      <c r="HL203" s="71"/>
      <c r="IY203" s="14"/>
      <c r="IZ203" s="14"/>
      <c r="JA203" s="14"/>
      <c r="JB203" s="14"/>
      <c r="JC203" s="14"/>
    </row>
    <row r="204" spans="1:263" ht="6" customHeight="1">
      <c r="A204" s="528"/>
      <c r="B204" s="529"/>
      <c r="C204" s="529"/>
      <c r="D204" s="529"/>
      <c r="E204" s="529"/>
      <c r="F204" s="529"/>
      <c r="G204" s="532"/>
      <c r="H204" s="416"/>
      <c r="I204" s="417"/>
      <c r="J204" s="417"/>
      <c r="K204" s="417"/>
      <c r="L204" s="417"/>
      <c r="M204" s="418"/>
      <c r="N204" s="422"/>
      <c r="O204" s="423"/>
      <c r="P204" s="423"/>
      <c r="Q204" s="424"/>
      <c r="R204" s="422"/>
      <c r="S204" s="423"/>
      <c r="T204" s="424"/>
      <c r="U204" s="448"/>
      <c r="V204" s="449"/>
      <c r="W204" s="449"/>
      <c r="X204" s="450"/>
      <c r="Y204" s="422"/>
      <c r="Z204" s="423"/>
      <c r="AA204" s="423"/>
      <c r="AB204" s="424"/>
      <c r="AC204" s="422"/>
      <c r="AD204" s="423"/>
      <c r="AE204" s="423"/>
      <c r="AF204" s="423"/>
      <c r="AG204" s="423"/>
      <c r="AH204" s="423"/>
      <c r="AI204" s="424"/>
      <c r="AJ204" s="416"/>
      <c r="AK204" s="417"/>
      <c r="AL204" s="417"/>
      <c r="AM204" s="417"/>
      <c r="AN204" s="486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  <c r="BD204" s="71"/>
      <c r="BE204" s="71"/>
      <c r="BF204" s="71"/>
      <c r="BG204" s="71"/>
      <c r="BH204" s="71"/>
      <c r="BI204" s="71"/>
      <c r="BJ204" s="71"/>
      <c r="BK204" s="71"/>
      <c r="BL204" s="71"/>
      <c r="BM204" s="71"/>
      <c r="BN204" s="71"/>
      <c r="BO204" s="71"/>
      <c r="BP204" s="71"/>
      <c r="BQ204" s="71"/>
      <c r="BR204" s="71"/>
      <c r="BS204" s="71"/>
      <c r="BT204" s="71"/>
      <c r="BU204" s="71"/>
      <c r="BV204" s="71"/>
      <c r="BW204" s="71"/>
      <c r="BX204" s="71"/>
      <c r="BY204" s="71"/>
      <c r="BZ204" s="71"/>
      <c r="CA204" s="71"/>
      <c r="CB204" s="71"/>
      <c r="CC204" s="71"/>
      <c r="CD204" s="71"/>
      <c r="CE204" s="71"/>
      <c r="CF204" s="71"/>
      <c r="CG204" s="71"/>
      <c r="CH204" s="71"/>
      <c r="CI204" s="71"/>
      <c r="CJ204" s="71"/>
      <c r="CK204" s="71"/>
      <c r="CL204" s="71"/>
      <c r="CM204" s="71"/>
      <c r="CN204" s="71"/>
      <c r="CO204" s="71"/>
      <c r="CP204" s="71"/>
      <c r="CQ204" s="71"/>
      <c r="CR204" s="71"/>
      <c r="CS204" s="71"/>
      <c r="CT204" s="71"/>
      <c r="CU204" s="71"/>
      <c r="CV204" s="71"/>
      <c r="CW204" s="71"/>
      <c r="CX204" s="71"/>
      <c r="CY204" s="71"/>
      <c r="CZ204" s="71"/>
      <c r="DA204" s="71"/>
      <c r="DB204" s="71"/>
      <c r="DC204" s="71"/>
      <c r="DD204" s="71"/>
      <c r="DE204" s="71"/>
      <c r="DF204" s="71"/>
      <c r="DG204" s="71"/>
      <c r="DH204" s="71"/>
      <c r="DI204" s="71"/>
      <c r="DJ204" s="71"/>
      <c r="DK204" s="71"/>
      <c r="DL204" s="71"/>
      <c r="DM204" s="71"/>
      <c r="DN204" s="71"/>
      <c r="DO204" s="71"/>
      <c r="DP204" s="71"/>
      <c r="DQ204" s="71"/>
      <c r="DR204" s="71"/>
      <c r="DS204" s="71"/>
      <c r="DT204" s="71"/>
      <c r="DU204" s="71"/>
      <c r="DV204" s="71"/>
      <c r="DW204" s="71"/>
      <c r="DX204" s="71"/>
      <c r="DY204" s="71"/>
      <c r="DZ204" s="71"/>
      <c r="EA204" s="71"/>
      <c r="EB204" s="71"/>
      <c r="EC204" s="71"/>
      <c r="ED204" s="71"/>
      <c r="EE204" s="71"/>
      <c r="EF204" s="71"/>
      <c r="EG204" s="71"/>
      <c r="EH204" s="71"/>
      <c r="EI204" s="71"/>
      <c r="EJ204" s="71"/>
      <c r="EK204" s="71"/>
      <c r="EL204" s="71"/>
      <c r="EM204" s="71"/>
      <c r="EN204" s="71"/>
      <c r="EO204" s="71"/>
      <c r="EP204" s="71"/>
      <c r="EQ204" s="71"/>
      <c r="ER204" s="71"/>
      <c r="ES204" s="71"/>
      <c r="ET204" s="71"/>
      <c r="EU204" s="71"/>
      <c r="EV204" s="71"/>
      <c r="EW204" s="71"/>
      <c r="EX204" s="71"/>
      <c r="EY204" s="71"/>
      <c r="EZ204" s="71"/>
      <c r="FA204" s="71"/>
      <c r="FB204" s="71"/>
      <c r="FC204" s="71"/>
      <c r="FD204" s="71"/>
      <c r="FE204" s="71"/>
      <c r="FF204" s="71"/>
      <c r="FG204" s="71"/>
      <c r="FH204" s="71"/>
      <c r="FI204" s="71"/>
      <c r="FJ204" s="71"/>
      <c r="FK204" s="71"/>
      <c r="FL204" s="71"/>
      <c r="FM204" s="71"/>
      <c r="FN204" s="71"/>
      <c r="FO204" s="71"/>
      <c r="FP204" s="71"/>
      <c r="FQ204" s="71"/>
      <c r="FR204" s="71"/>
      <c r="FS204" s="71"/>
      <c r="FT204" s="71"/>
      <c r="FU204" s="71"/>
      <c r="FV204" s="71"/>
      <c r="FW204" s="71"/>
      <c r="FX204" s="71"/>
      <c r="FY204" s="71"/>
      <c r="FZ204" s="71"/>
      <c r="GA204" s="71"/>
      <c r="GB204" s="71"/>
      <c r="GC204" s="71"/>
      <c r="GD204" s="71"/>
      <c r="GE204" s="71"/>
      <c r="GF204" s="71"/>
      <c r="GG204" s="71"/>
      <c r="GH204" s="71"/>
      <c r="GI204" s="71"/>
      <c r="GJ204" s="71"/>
      <c r="GK204" s="71"/>
      <c r="GL204" s="71"/>
      <c r="GM204" s="71"/>
      <c r="GN204" s="71"/>
      <c r="GO204" s="71"/>
      <c r="GP204" s="71"/>
      <c r="GQ204" s="71"/>
      <c r="GR204" s="71"/>
      <c r="GS204" s="71"/>
      <c r="GT204" s="71"/>
      <c r="GU204" s="71"/>
      <c r="GV204" s="71"/>
      <c r="GW204" s="71"/>
      <c r="GX204" s="71"/>
      <c r="GY204" s="71"/>
      <c r="GZ204" s="71"/>
      <c r="HA204" s="71"/>
      <c r="HB204" s="71"/>
      <c r="HC204" s="71"/>
      <c r="HD204" s="71"/>
      <c r="HE204" s="71"/>
      <c r="HF204" s="71"/>
      <c r="HG204" s="71"/>
      <c r="HH204" s="71"/>
      <c r="HI204" s="71"/>
      <c r="HJ204" s="71"/>
      <c r="HK204" s="71"/>
      <c r="HL204" s="71"/>
    </row>
    <row r="205" spans="1:263" ht="6" customHeight="1">
      <c r="A205" s="530"/>
      <c r="B205" s="531"/>
      <c r="C205" s="531"/>
      <c r="D205" s="531"/>
      <c r="E205" s="531"/>
      <c r="F205" s="531"/>
      <c r="G205" s="533"/>
      <c r="H205" s="419"/>
      <c r="I205" s="420"/>
      <c r="J205" s="420"/>
      <c r="K205" s="420"/>
      <c r="L205" s="420"/>
      <c r="M205" s="421"/>
      <c r="N205" s="425"/>
      <c r="O205" s="426"/>
      <c r="P205" s="426"/>
      <c r="Q205" s="427"/>
      <c r="R205" s="425"/>
      <c r="S205" s="426"/>
      <c r="T205" s="427"/>
      <c r="U205" s="451"/>
      <c r="V205" s="452"/>
      <c r="W205" s="452"/>
      <c r="X205" s="453"/>
      <c r="Y205" s="425"/>
      <c r="Z205" s="426"/>
      <c r="AA205" s="426"/>
      <c r="AB205" s="427"/>
      <c r="AC205" s="425"/>
      <c r="AD205" s="426"/>
      <c r="AE205" s="426"/>
      <c r="AF205" s="426"/>
      <c r="AG205" s="426"/>
      <c r="AH205" s="426"/>
      <c r="AI205" s="427"/>
      <c r="AJ205" s="419"/>
      <c r="AK205" s="420"/>
      <c r="AL205" s="420"/>
      <c r="AM205" s="420"/>
      <c r="AN205" s="487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/>
      <c r="BD205" s="71"/>
      <c r="BE205" s="71"/>
      <c r="BF205" s="71"/>
      <c r="BG205" s="71"/>
      <c r="BH205" s="71"/>
      <c r="BI205" s="71"/>
      <c r="BJ205" s="71"/>
      <c r="BK205" s="71"/>
      <c r="BL205" s="71"/>
      <c r="BM205" s="71"/>
      <c r="BN205" s="71"/>
      <c r="BO205" s="71"/>
      <c r="BP205" s="71"/>
      <c r="BQ205" s="71"/>
      <c r="BR205" s="71"/>
      <c r="BS205" s="71"/>
      <c r="BT205" s="71"/>
      <c r="BU205" s="71"/>
      <c r="BV205" s="71"/>
      <c r="BW205" s="71"/>
      <c r="BX205" s="71"/>
      <c r="BY205" s="71"/>
      <c r="BZ205" s="71"/>
      <c r="CA205" s="71"/>
      <c r="CB205" s="71"/>
      <c r="CC205" s="71"/>
      <c r="CD205" s="71"/>
      <c r="CE205" s="71"/>
      <c r="CF205" s="71"/>
      <c r="CG205" s="71"/>
      <c r="CH205" s="71"/>
      <c r="CI205" s="71"/>
      <c r="CJ205" s="71"/>
      <c r="CK205" s="71"/>
      <c r="CL205" s="71"/>
      <c r="CM205" s="71"/>
      <c r="CN205" s="71"/>
      <c r="CO205" s="71"/>
      <c r="CP205" s="71"/>
      <c r="CQ205" s="71"/>
      <c r="CR205" s="71"/>
      <c r="CS205" s="71"/>
      <c r="CT205" s="71"/>
      <c r="CU205" s="71"/>
      <c r="CV205" s="71"/>
      <c r="CW205" s="71"/>
      <c r="CX205" s="71"/>
      <c r="CY205" s="71"/>
      <c r="CZ205" s="71"/>
      <c r="DA205" s="71"/>
      <c r="DB205" s="71"/>
      <c r="DC205" s="71"/>
      <c r="DD205" s="71"/>
      <c r="DE205" s="71"/>
      <c r="DF205" s="71"/>
      <c r="DG205" s="71"/>
      <c r="DH205" s="71"/>
      <c r="DI205" s="71"/>
      <c r="DJ205" s="71"/>
      <c r="DK205" s="71"/>
      <c r="DL205" s="71"/>
      <c r="DM205" s="71"/>
      <c r="DN205" s="71"/>
      <c r="DO205" s="71"/>
      <c r="DP205" s="71"/>
      <c r="DQ205" s="71"/>
      <c r="DR205" s="71"/>
      <c r="DS205" s="71"/>
      <c r="DT205" s="71"/>
      <c r="DU205" s="71"/>
      <c r="DV205" s="71"/>
      <c r="DW205" s="71"/>
      <c r="DX205" s="71"/>
      <c r="DY205" s="71"/>
      <c r="DZ205" s="71"/>
      <c r="EA205" s="71"/>
      <c r="EB205" s="71"/>
      <c r="EC205" s="71"/>
      <c r="ED205" s="71"/>
      <c r="EE205" s="71"/>
      <c r="EF205" s="71"/>
      <c r="EG205" s="71"/>
      <c r="EH205" s="71"/>
      <c r="EI205" s="71"/>
      <c r="EJ205" s="71"/>
      <c r="EK205" s="71"/>
      <c r="EL205" s="71"/>
      <c r="EM205" s="71"/>
      <c r="EN205" s="71"/>
      <c r="EO205" s="71"/>
      <c r="EP205" s="71"/>
      <c r="EQ205" s="71"/>
      <c r="ER205" s="71"/>
      <c r="ES205" s="71"/>
      <c r="ET205" s="71"/>
      <c r="EU205" s="71"/>
      <c r="EV205" s="71"/>
      <c r="EW205" s="71"/>
      <c r="EX205" s="71"/>
      <c r="EY205" s="71"/>
      <c r="EZ205" s="71"/>
      <c r="FA205" s="71"/>
      <c r="FB205" s="71"/>
      <c r="FC205" s="71"/>
      <c r="FD205" s="71"/>
      <c r="FE205" s="71"/>
      <c r="FF205" s="71"/>
      <c r="FG205" s="71"/>
      <c r="FH205" s="71"/>
      <c r="FI205" s="71"/>
      <c r="FJ205" s="71"/>
      <c r="FK205" s="71"/>
      <c r="FL205" s="71"/>
      <c r="FM205" s="71"/>
      <c r="FN205" s="71"/>
      <c r="FO205" s="71"/>
      <c r="FP205" s="71"/>
      <c r="FQ205" s="71"/>
      <c r="FR205" s="71"/>
      <c r="FS205" s="71"/>
      <c r="FT205" s="71"/>
      <c r="FU205" s="71"/>
      <c r="FV205" s="71"/>
      <c r="FW205" s="71"/>
      <c r="FX205" s="71"/>
      <c r="FY205" s="71"/>
      <c r="FZ205" s="71"/>
      <c r="GA205" s="71"/>
      <c r="GB205" s="71"/>
      <c r="GC205" s="71"/>
      <c r="GD205" s="71"/>
      <c r="GE205" s="71"/>
      <c r="GF205" s="71"/>
      <c r="GG205" s="71"/>
      <c r="GH205" s="71"/>
      <c r="GI205" s="71"/>
      <c r="GJ205" s="71"/>
      <c r="GK205" s="71"/>
      <c r="GL205" s="71"/>
      <c r="GM205" s="71"/>
      <c r="GN205" s="71"/>
      <c r="GO205" s="71"/>
      <c r="GP205" s="71"/>
      <c r="GQ205" s="71"/>
      <c r="GR205" s="71"/>
      <c r="GS205" s="71"/>
      <c r="GT205" s="71"/>
      <c r="GU205" s="71"/>
      <c r="GV205" s="71"/>
      <c r="GW205" s="71"/>
      <c r="GX205" s="71"/>
      <c r="GY205" s="71"/>
      <c r="GZ205" s="71"/>
      <c r="HA205" s="71"/>
      <c r="HB205" s="71"/>
      <c r="HC205" s="71"/>
      <c r="HD205" s="71"/>
      <c r="HE205" s="71"/>
      <c r="HF205" s="71"/>
      <c r="HG205" s="71"/>
      <c r="HH205" s="71"/>
      <c r="HI205" s="71"/>
      <c r="HJ205" s="71"/>
      <c r="HK205" s="71"/>
      <c r="HL205" s="71"/>
    </row>
    <row r="206" spans="1:263" ht="6" customHeight="1">
      <c r="A206" s="540"/>
      <c r="B206" s="541"/>
      <c r="C206" s="541"/>
      <c r="D206" s="541"/>
      <c r="E206" s="541"/>
      <c r="F206" s="541"/>
      <c r="G206" s="542"/>
      <c r="H206" s="416"/>
      <c r="I206" s="417"/>
      <c r="J206" s="417"/>
      <c r="K206" s="417"/>
      <c r="L206" s="417"/>
      <c r="M206" s="418"/>
      <c r="N206" s="422"/>
      <c r="O206" s="423"/>
      <c r="P206" s="423"/>
      <c r="Q206" s="424"/>
      <c r="R206" s="422"/>
      <c r="S206" s="423"/>
      <c r="T206" s="424"/>
      <c r="U206" s="448"/>
      <c r="V206" s="449"/>
      <c r="W206" s="449"/>
      <c r="X206" s="450"/>
      <c r="Y206" s="422"/>
      <c r="Z206" s="423"/>
      <c r="AA206" s="423"/>
      <c r="AB206" s="424"/>
      <c r="AC206" s="422"/>
      <c r="AD206" s="423"/>
      <c r="AE206" s="423"/>
      <c r="AF206" s="423"/>
      <c r="AG206" s="423"/>
      <c r="AH206" s="423"/>
      <c r="AI206" s="424"/>
      <c r="AJ206" s="416"/>
      <c r="AK206" s="417"/>
      <c r="AL206" s="417"/>
      <c r="AM206" s="417"/>
      <c r="AN206" s="486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/>
      <c r="BF206" s="71"/>
      <c r="BG206" s="71"/>
      <c r="BH206" s="71"/>
      <c r="BI206" s="71"/>
      <c r="BJ206" s="71"/>
      <c r="BK206" s="71"/>
      <c r="BL206" s="71"/>
      <c r="BM206" s="71"/>
      <c r="BN206" s="71"/>
      <c r="BO206" s="71"/>
      <c r="BP206" s="71"/>
      <c r="BQ206" s="71"/>
      <c r="BR206" s="71"/>
      <c r="BS206" s="71"/>
      <c r="BT206" s="71"/>
      <c r="BU206" s="71"/>
      <c r="BV206" s="71"/>
      <c r="BW206" s="71"/>
      <c r="BX206" s="71"/>
      <c r="BY206" s="71"/>
      <c r="BZ206" s="71"/>
      <c r="CA206" s="71"/>
      <c r="CB206" s="71"/>
      <c r="CC206" s="71"/>
      <c r="CD206" s="71"/>
      <c r="CE206" s="71"/>
      <c r="CF206" s="71"/>
      <c r="CG206" s="71"/>
      <c r="CH206" s="71"/>
      <c r="CI206" s="71"/>
      <c r="CJ206" s="71"/>
      <c r="CK206" s="71"/>
      <c r="CL206" s="71"/>
      <c r="CM206" s="71"/>
      <c r="CN206" s="71"/>
      <c r="CO206" s="71"/>
      <c r="CP206" s="71"/>
      <c r="CQ206" s="71"/>
      <c r="CR206" s="71"/>
      <c r="CS206" s="71"/>
      <c r="CT206" s="71"/>
      <c r="CU206" s="71"/>
      <c r="CV206" s="71"/>
      <c r="CW206" s="71"/>
      <c r="CX206" s="71"/>
      <c r="CY206" s="71"/>
      <c r="CZ206" s="71"/>
      <c r="DA206" s="71"/>
      <c r="DB206" s="71"/>
      <c r="DC206" s="71"/>
      <c r="DD206" s="71"/>
      <c r="DE206" s="71"/>
      <c r="DF206" s="71"/>
      <c r="DG206" s="71"/>
      <c r="DH206" s="71"/>
      <c r="DI206" s="71"/>
      <c r="DJ206" s="71"/>
      <c r="DK206" s="71"/>
      <c r="DL206" s="71"/>
      <c r="DM206" s="71"/>
      <c r="DN206" s="71"/>
      <c r="DO206" s="71"/>
      <c r="DP206" s="71"/>
      <c r="DQ206" s="71"/>
      <c r="DR206" s="71"/>
      <c r="DS206" s="71"/>
      <c r="DT206" s="71"/>
      <c r="DU206" s="71"/>
      <c r="DV206" s="71"/>
      <c r="DW206" s="71"/>
      <c r="DX206" s="71"/>
      <c r="DY206" s="71"/>
      <c r="DZ206" s="71"/>
      <c r="EA206" s="71"/>
      <c r="EB206" s="71"/>
      <c r="EC206" s="71"/>
      <c r="ED206" s="71"/>
      <c r="EE206" s="71"/>
      <c r="EF206" s="71"/>
      <c r="EG206" s="71"/>
      <c r="EH206" s="71"/>
      <c r="EI206" s="71"/>
      <c r="EJ206" s="71"/>
      <c r="EK206" s="71"/>
      <c r="EL206" s="71"/>
      <c r="EM206" s="71"/>
      <c r="EN206" s="71"/>
      <c r="EO206" s="71"/>
      <c r="EP206" s="71"/>
      <c r="EQ206" s="71"/>
      <c r="ER206" s="71"/>
      <c r="ES206" s="71"/>
      <c r="ET206" s="71"/>
      <c r="EU206" s="71"/>
      <c r="EV206" s="71"/>
      <c r="EW206" s="71"/>
      <c r="EX206" s="71"/>
      <c r="EY206" s="71"/>
      <c r="EZ206" s="71"/>
      <c r="FA206" s="71"/>
      <c r="FB206" s="71"/>
      <c r="FC206" s="71"/>
      <c r="FD206" s="71"/>
      <c r="FE206" s="71"/>
      <c r="FF206" s="71"/>
      <c r="FG206" s="71"/>
      <c r="FH206" s="71"/>
      <c r="FI206" s="71"/>
      <c r="FJ206" s="71"/>
      <c r="FK206" s="71"/>
      <c r="FL206" s="71"/>
      <c r="FM206" s="71"/>
      <c r="FN206" s="71"/>
      <c r="FO206" s="71"/>
      <c r="FP206" s="71"/>
      <c r="FQ206" s="71"/>
      <c r="FR206" s="71"/>
      <c r="FS206" s="71"/>
      <c r="FT206" s="71"/>
      <c r="FU206" s="71"/>
      <c r="FV206" s="71"/>
      <c r="FW206" s="71"/>
      <c r="FX206" s="71"/>
      <c r="FY206" s="71"/>
      <c r="FZ206" s="71"/>
      <c r="GA206" s="71"/>
      <c r="GB206" s="71"/>
      <c r="GC206" s="71"/>
      <c r="GD206" s="71"/>
      <c r="GE206" s="71"/>
      <c r="GF206" s="71"/>
      <c r="GG206" s="71"/>
      <c r="GH206" s="71"/>
      <c r="GI206" s="71"/>
      <c r="GJ206" s="71"/>
      <c r="GK206" s="71"/>
      <c r="GL206" s="71"/>
      <c r="GM206" s="71"/>
      <c r="GN206" s="71"/>
      <c r="GO206" s="71"/>
      <c r="GP206" s="71"/>
      <c r="GQ206" s="71"/>
      <c r="GR206" s="71"/>
      <c r="GS206" s="71"/>
      <c r="GT206" s="71"/>
      <c r="GU206" s="71"/>
      <c r="GV206" s="71"/>
      <c r="GW206" s="71"/>
      <c r="GX206" s="71"/>
      <c r="GY206" s="71"/>
      <c r="GZ206" s="71"/>
      <c r="HA206" s="71"/>
      <c r="HB206" s="71"/>
      <c r="HC206" s="71"/>
      <c r="HD206" s="71"/>
      <c r="HE206" s="71"/>
      <c r="HF206" s="71"/>
      <c r="HG206" s="71"/>
      <c r="HH206" s="71"/>
      <c r="HI206" s="71"/>
      <c r="HJ206" s="71"/>
      <c r="HK206" s="71"/>
      <c r="HL206" s="71"/>
    </row>
    <row r="207" spans="1:263" ht="6" customHeight="1" thickBot="1">
      <c r="A207" s="543"/>
      <c r="B207" s="544"/>
      <c r="C207" s="544"/>
      <c r="D207" s="544"/>
      <c r="E207" s="544"/>
      <c r="F207" s="544"/>
      <c r="G207" s="545"/>
      <c r="H207" s="419"/>
      <c r="I207" s="420"/>
      <c r="J207" s="420"/>
      <c r="K207" s="420"/>
      <c r="L207" s="420"/>
      <c r="M207" s="421"/>
      <c r="N207" s="425"/>
      <c r="O207" s="426"/>
      <c r="P207" s="426"/>
      <c r="Q207" s="427"/>
      <c r="R207" s="425"/>
      <c r="S207" s="426"/>
      <c r="T207" s="427"/>
      <c r="U207" s="451"/>
      <c r="V207" s="452"/>
      <c r="W207" s="452"/>
      <c r="X207" s="453"/>
      <c r="Y207" s="494"/>
      <c r="Z207" s="495"/>
      <c r="AA207" s="495"/>
      <c r="AB207" s="496"/>
      <c r="AC207" s="494"/>
      <c r="AD207" s="495"/>
      <c r="AE207" s="495"/>
      <c r="AF207" s="495"/>
      <c r="AG207" s="495"/>
      <c r="AH207" s="495"/>
      <c r="AI207" s="496"/>
      <c r="AJ207" s="488"/>
      <c r="AK207" s="489"/>
      <c r="AL207" s="489"/>
      <c r="AM207" s="489"/>
      <c r="AN207" s="490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  <c r="BG207" s="71"/>
      <c r="BH207" s="71"/>
      <c r="BI207" s="71"/>
      <c r="BJ207" s="71"/>
      <c r="BK207" s="71"/>
      <c r="BL207" s="71"/>
      <c r="BM207" s="71"/>
      <c r="BN207" s="71"/>
      <c r="BO207" s="71"/>
      <c r="BP207" s="71"/>
      <c r="BQ207" s="71"/>
      <c r="BR207" s="71"/>
      <c r="BS207" s="71"/>
      <c r="BT207" s="71"/>
      <c r="BU207" s="71"/>
      <c r="BV207" s="71"/>
      <c r="BW207" s="71"/>
      <c r="BX207" s="71"/>
      <c r="BY207" s="71"/>
      <c r="BZ207" s="71"/>
      <c r="CA207" s="71"/>
      <c r="CB207" s="71"/>
      <c r="CC207" s="71"/>
      <c r="CD207" s="71"/>
      <c r="CE207" s="71"/>
      <c r="CF207" s="71"/>
      <c r="CG207" s="71"/>
      <c r="CH207" s="71"/>
      <c r="CI207" s="71"/>
      <c r="CJ207" s="71"/>
      <c r="CK207" s="71"/>
      <c r="CL207" s="71"/>
      <c r="CM207" s="71"/>
      <c r="CN207" s="71"/>
      <c r="CO207" s="71"/>
      <c r="CP207" s="71"/>
      <c r="CQ207" s="71"/>
      <c r="CR207" s="71"/>
      <c r="CS207" s="71"/>
      <c r="CT207" s="71"/>
      <c r="CU207" s="71"/>
      <c r="CV207" s="71"/>
      <c r="CW207" s="71"/>
      <c r="CX207" s="71"/>
      <c r="CY207" s="71"/>
      <c r="CZ207" s="71"/>
      <c r="DA207" s="71"/>
      <c r="DB207" s="71"/>
      <c r="DC207" s="71"/>
      <c r="DD207" s="71"/>
      <c r="DE207" s="71"/>
      <c r="DF207" s="71"/>
      <c r="DG207" s="71"/>
      <c r="DH207" s="71"/>
      <c r="DI207" s="71"/>
      <c r="DJ207" s="71"/>
      <c r="DK207" s="71"/>
      <c r="DL207" s="71"/>
      <c r="DM207" s="71"/>
      <c r="DN207" s="71"/>
      <c r="DO207" s="71"/>
      <c r="DP207" s="71"/>
      <c r="DQ207" s="71"/>
      <c r="DR207" s="71"/>
      <c r="DS207" s="71"/>
      <c r="DT207" s="71"/>
      <c r="DU207" s="71"/>
      <c r="DV207" s="71"/>
      <c r="DW207" s="71"/>
      <c r="DX207" s="71"/>
      <c r="DY207" s="71"/>
      <c r="DZ207" s="71"/>
      <c r="EA207" s="71"/>
      <c r="EB207" s="71"/>
      <c r="EC207" s="71"/>
      <c r="ED207" s="71"/>
      <c r="EE207" s="71"/>
      <c r="EF207" s="71"/>
      <c r="EG207" s="71"/>
      <c r="EH207" s="71"/>
      <c r="EI207" s="71"/>
      <c r="EJ207" s="71"/>
      <c r="EK207" s="71"/>
      <c r="EL207" s="71"/>
      <c r="EM207" s="71"/>
      <c r="EN207" s="71"/>
      <c r="EO207" s="71"/>
      <c r="EP207" s="71"/>
      <c r="EQ207" s="71"/>
      <c r="ER207" s="71"/>
      <c r="ES207" s="71"/>
      <c r="ET207" s="71"/>
      <c r="EU207" s="71"/>
      <c r="EV207" s="71"/>
      <c r="EW207" s="71"/>
      <c r="EX207" s="71"/>
      <c r="EY207" s="71"/>
      <c r="EZ207" s="71"/>
      <c r="FA207" s="71"/>
      <c r="FB207" s="71"/>
      <c r="FC207" s="71"/>
      <c r="FD207" s="71"/>
      <c r="FE207" s="71"/>
      <c r="FF207" s="71"/>
      <c r="FG207" s="71"/>
      <c r="FH207" s="71"/>
      <c r="FI207" s="71"/>
      <c r="FJ207" s="71"/>
      <c r="FK207" s="71"/>
      <c r="FL207" s="71"/>
      <c r="FM207" s="71"/>
      <c r="FN207" s="71"/>
      <c r="FO207" s="71"/>
      <c r="FP207" s="71"/>
      <c r="FQ207" s="71"/>
      <c r="FR207" s="71"/>
      <c r="FS207" s="71"/>
      <c r="FT207" s="71"/>
      <c r="FU207" s="71"/>
      <c r="FV207" s="71"/>
      <c r="FW207" s="71"/>
      <c r="FX207" s="71"/>
      <c r="FY207" s="71"/>
      <c r="FZ207" s="71"/>
      <c r="GA207" s="71"/>
      <c r="GB207" s="71"/>
      <c r="GC207" s="71"/>
      <c r="GD207" s="71"/>
      <c r="GE207" s="71"/>
      <c r="GF207" s="71"/>
      <c r="GG207" s="71"/>
      <c r="GH207" s="71"/>
      <c r="GI207" s="71"/>
      <c r="GJ207" s="71"/>
      <c r="GK207" s="71"/>
      <c r="GL207" s="71"/>
      <c r="GM207" s="71"/>
      <c r="GN207" s="71"/>
      <c r="GO207" s="71"/>
      <c r="GP207" s="71"/>
      <c r="GQ207" s="71"/>
      <c r="GR207" s="71"/>
      <c r="GS207" s="71"/>
      <c r="GT207" s="71"/>
      <c r="GU207" s="71"/>
      <c r="GV207" s="71"/>
      <c r="GW207" s="71"/>
      <c r="GX207" s="71"/>
      <c r="GY207" s="71"/>
      <c r="GZ207" s="71"/>
      <c r="HA207" s="71"/>
      <c r="HB207" s="71"/>
      <c r="HC207" s="71"/>
      <c r="HD207" s="71"/>
      <c r="HE207" s="71"/>
      <c r="HF207" s="71"/>
      <c r="HG207" s="71"/>
      <c r="HH207" s="71"/>
      <c r="HI207" s="71"/>
      <c r="HJ207" s="71"/>
      <c r="HK207" s="71"/>
      <c r="HL207" s="71"/>
    </row>
    <row r="208" spans="1:263" ht="7" customHeight="1">
      <c r="A208" s="72"/>
      <c r="B208" s="72"/>
      <c r="C208" s="72"/>
      <c r="D208" s="72"/>
      <c r="E208" s="72"/>
      <c r="F208" s="72"/>
      <c r="G208" s="72"/>
      <c r="H208" s="525"/>
      <c r="I208" s="417"/>
      <c r="J208" s="417"/>
      <c r="K208" s="417"/>
      <c r="L208" s="417"/>
      <c r="M208" s="418"/>
      <c r="N208" s="422"/>
      <c r="O208" s="423"/>
      <c r="P208" s="423"/>
      <c r="Q208" s="424"/>
      <c r="R208" s="422"/>
      <c r="S208" s="423"/>
      <c r="T208" s="424"/>
      <c r="U208" s="448"/>
      <c r="V208" s="449"/>
      <c r="W208" s="449"/>
      <c r="X208" s="523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71"/>
      <c r="BI208" s="71"/>
      <c r="BJ208" s="71"/>
      <c r="BK208" s="71"/>
      <c r="BL208" s="71"/>
      <c r="BM208" s="71"/>
      <c r="BN208" s="71"/>
      <c r="BO208" s="71"/>
      <c r="BP208" s="71"/>
      <c r="BQ208" s="71"/>
      <c r="BR208" s="71"/>
      <c r="BS208" s="71"/>
      <c r="BT208" s="71"/>
      <c r="BU208" s="71"/>
      <c r="BV208" s="71"/>
      <c r="BW208" s="71"/>
      <c r="BX208" s="71"/>
      <c r="BY208" s="71"/>
      <c r="BZ208" s="71"/>
      <c r="CA208" s="71"/>
      <c r="CB208" s="71"/>
      <c r="CC208" s="71"/>
      <c r="CD208" s="71"/>
      <c r="CE208" s="71"/>
      <c r="CF208" s="71"/>
      <c r="CG208" s="71"/>
      <c r="CH208" s="71"/>
      <c r="CI208" s="71"/>
      <c r="CJ208" s="71"/>
      <c r="CK208" s="71"/>
      <c r="CL208" s="71"/>
      <c r="CM208" s="71"/>
      <c r="CN208" s="71"/>
      <c r="CO208" s="71"/>
      <c r="CP208" s="71"/>
      <c r="CQ208" s="71"/>
      <c r="CR208" s="71"/>
      <c r="CS208" s="71"/>
      <c r="CT208" s="71"/>
      <c r="CU208" s="71"/>
      <c r="CV208" s="71"/>
      <c r="CW208" s="71"/>
      <c r="CX208" s="71"/>
      <c r="CY208" s="71"/>
      <c r="CZ208" s="71"/>
      <c r="DA208" s="71"/>
      <c r="DB208" s="71"/>
      <c r="DC208" s="71"/>
      <c r="DD208" s="71"/>
      <c r="DE208" s="71"/>
      <c r="DF208" s="71"/>
      <c r="DG208" s="71"/>
      <c r="DH208" s="71"/>
      <c r="DI208" s="71"/>
      <c r="DJ208" s="71"/>
      <c r="DK208" s="71"/>
      <c r="DL208" s="71"/>
      <c r="DM208" s="71"/>
      <c r="DN208" s="71"/>
      <c r="DO208" s="71"/>
      <c r="DP208" s="71"/>
      <c r="DQ208" s="71"/>
      <c r="DR208" s="71"/>
      <c r="DS208" s="71"/>
      <c r="DT208" s="71"/>
      <c r="DU208" s="71"/>
      <c r="DV208" s="71"/>
      <c r="DW208" s="71"/>
      <c r="DX208" s="71"/>
      <c r="DY208" s="71"/>
      <c r="DZ208" s="71"/>
      <c r="EA208" s="71"/>
      <c r="EB208" s="71"/>
      <c r="EC208" s="71"/>
      <c r="ED208" s="71"/>
      <c r="EE208" s="71"/>
      <c r="EF208" s="71"/>
      <c r="EG208" s="71"/>
      <c r="EH208" s="71"/>
      <c r="EI208" s="71"/>
      <c r="EJ208" s="71"/>
      <c r="EK208" s="71"/>
      <c r="EL208" s="71"/>
      <c r="EM208" s="71"/>
      <c r="EN208" s="71"/>
      <c r="EO208" s="71"/>
      <c r="EP208" s="71"/>
      <c r="EQ208" s="71"/>
      <c r="ER208" s="71"/>
      <c r="ES208" s="71"/>
      <c r="ET208" s="71"/>
      <c r="EU208" s="71"/>
      <c r="EV208" s="71"/>
      <c r="EW208" s="71"/>
      <c r="EX208" s="71"/>
      <c r="EY208" s="71"/>
      <c r="EZ208" s="71"/>
      <c r="FA208" s="71"/>
      <c r="FB208" s="71"/>
      <c r="FC208" s="71"/>
      <c r="FD208" s="71"/>
      <c r="FE208" s="71"/>
      <c r="FF208" s="71"/>
      <c r="FG208" s="71"/>
      <c r="FH208" s="71"/>
      <c r="FI208" s="71"/>
      <c r="FJ208" s="71"/>
      <c r="FK208" s="71"/>
      <c r="FL208" s="71"/>
      <c r="FM208" s="71"/>
      <c r="FN208" s="71"/>
      <c r="FO208" s="71"/>
      <c r="FP208" s="71"/>
      <c r="FQ208" s="71"/>
      <c r="FR208" s="71"/>
      <c r="FS208" s="71"/>
      <c r="FT208" s="71"/>
      <c r="FU208" s="71"/>
      <c r="FV208" s="71"/>
      <c r="FW208" s="71"/>
      <c r="FX208" s="71"/>
      <c r="FY208" s="71"/>
      <c r="FZ208" s="71"/>
      <c r="GA208" s="71"/>
      <c r="GB208" s="71"/>
      <c r="GC208" s="71"/>
      <c r="GD208" s="71"/>
      <c r="GE208" s="71"/>
      <c r="GF208" s="71"/>
      <c r="GG208" s="71"/>
      <c r="GH208" s="71"/>
      <c r="GI208" s="71"/>
      <c r="GJ208" s="71"/>
      <c r="GK208" s="71"/>
      <c r="GL208" s="71"/>
      <c r="GM208" s="71"/>
      <c r="GN208" s="71"/>
      <c r="GO208" s="71"/>
      <c r="GP208" s="71"/>
      <c r="GQ208" s="71"/>
      <c r="GR208" s="71"/>
      <c r="GS208" s="71"/>
      <c r="GT208" s="71"/>
      <c r="GU208" s="71"/>
      <c r="GV208" s="71"/>
      <c r="GW208" s="71"/>
      <c r="GX208" s="71"/>
      <c r="GY208" s="71"/>
      <c r="GZ208" s="71"/>
      <c r="HA208" s="71"/>
      <c r="HB208" s="71"/>
      <c r="HC208" s="71"/>
      <c r="HD208" s="71"/>
      <c r="HE208" s="71"/>
      <c r="HF208" s="71"/>
      <c r="HG208" s="71"/>
      <c r="HH208" s="71"/>
      <c r="HI208" s="71"/>
      <c r="HJ208" s="71"/>
      <c r="HK208" s="71"/>
      <c r="HL208" s="71"/>
    </row>
    <row r="209" spans="1:220" ht="7" customHeight="1" thickBot="1">
      <c r="A209" s="72"/>
      <c r="B209" s="72"/>
      <c r="C209" s="72"/>
      <c r="D209" s="72"/>
      <c r="E209" s="72"/>
      <c r="F209" s="72"/>
      <c r="G209" s="72"/>
      <c r="H209" s="526"/>
      <c r="I209" s="489"/>
      <c r="J209" s="489"/>
      <c r="K209" s="489"/>
      <c r="L209" s="489"/>
      <c r="M209" s="527"/>
      <c r="N209" s="494"/>
      <c r="O209" s="495"/>
      <c r="P209" s="495"/>
      <c r="Q209" s="496"/>
      <c r="R209" s="494"/>
      <c r="S209" s="495"/>
      <c r="T209" s="496"/>
      <c r="U209" s="491"/>
      <c r="V209" s="492"/>
      <c r="W209" s="492"/>
      <c r="X209" s="524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  <c r="BH209" s="71"/>
      <c r="BI209" s="71"/>
      <c r="BJ209" s="71"/>
      <c r="BK209" s="71"/>
      <c r="BL209" s="71"/>
      <c r="BM209" s="71"/>
      <c r="BN209" s="71"/>
      <c r="BO209" s="71"/>
      <c r="BP209" s="71"/>
      <c r="BQ209" s="71"/>
      <c r="BR209" s="71"/>
      <c r="BS209" s="71"/>
      <c r="BT209" s="71"/>
      <c r="BU209" s="71"/>
      <c r="BV209" s="71"/>
      <c r="BW209" s="71"/>
      <c r="BX209" s="71"/>
      <c r="BY209" s="71"/>
      <c r="BZ209" s="71"/>
      <c r="CA209" s="71"/>
      <c r="CB209" s="71"/>
      <c r="CC209" s="71"/>
      <c r="CD209" s="71"/>
      <c r="CE209" s="71"/>
      <c r="CF209" s="71"/>
      <c r="CG209" s="71"/>
      <c r="CH209" s="71"/>
      <c r="CI209" s="71"/>
      <c r="CJ209" s="71"/>
      <c r="CK209" s="71"/>
      <c r="CL209" s="71"/>
      <c r="CM209" s="71"/>
      <c r="CN209" s="71"/>
      <c r="CO209" s="71"/>
      <c r="CP209" s="71"/>
      <c r="CQ209" s="71"/>
      <c r="CR209" s="71"/>
      <c r="CS209" s="71"/>
      <c r="CT209" s="71"/>
      <c r="CU209" s="71"/>
      <c r="CV209" s="71"/>
      <c r="CW209" s="71"/>
      <c r="CX209" s="71"/>
      <c r="CY209" s="71"/>
      <c r="CZ209" s="71"/>
      <c r="DA209" s="71"/>
      <c r="DB209" s="71"/>
      <c r="DC209" s="71"/>
      <c r="DD209" s="71"/>
      <c r="DE209" s="71"/>
      <c r="DF209" s="71"/>
      <c r="DG209" s="71"/>
      <c r="DH209" s="71"/>
      <c r="DI209" s="71"/>
      <c r="DJ209" s="71"/>
      <c r="DK209" s="71"/>
      <c r="DL209" s="71"/>
      <c r="DM209" s="71"/>
      <c r="DN209" s="71"/>
      <c r="DO209" s="71"/>
      <c r="DP209" s="71"/>
      <c r="DQ209" s="71"/>
      <c r="DR209" s="71"/>
      <c r="DS209" s="71"/>
      <c r="DT209" s="71"/>
      <c r="DU209" s="71"/>
      <c r="DV209" s="71"/>
      <c r="DW209" s="71"/>
      <c r="DX209" s="71"/>
      <c r="DY209" s="71"/>
      <c r="DZ209" s="71"/>
      <c r="EA209" s="71"/>
      <c r="EB209" s="71"/>
      <c r="EC209" s="71"/>
      <c r="ED209" s="71"/>
      <c r="EE209" s="71"/>
      <c r="EF209" s="71"/>
      <c r="EG209" s="71"/>
      <c r="EH209" s="71"/>
      <c r="EI209" s="71"/>
      <c r="EJ209" s="71"/>
      <c r="EK209" s="71"/>
      <c r="EL209" s="71"/>
      <c r="EM209" s="71"/>
      <c r="EN209" s="71"/>
      <c r="EO209" s="71"/>
      <c r="EP209" s="71"/>
      <c r="EQ209" s="71"/>
      <c r="ER209" s="71"/>
      <c r="ES209" s="71"/>
      <c r="ET209" s="71"/>
      <c r="EU209" s="71"/>
      <c r="EV209" s="71"/>
      <c r="EW209" s="71"/>
      <c r="EX209" s="71"/>
      <c r="EY209" s="71"/>
      <c r="EZ209" s="71"/>
      <c r="FA209" s="71"/>
      <c r="FB209" s="71"/>
      <c r="FC209" s="71"/>
      <c r="FD209" s="71"/>
      <c r="FE209" s="71"/>
      <c r="FF209" s="71"/>
      <c r="FG209" s="71"/>
      <c r="FH209" s="71"/>
      <c r="FI209" s="71"/>
      <c r="FJ209" s="71"/>
      <c r="FK209" s="71"/>
      <c r="FL209" s="71"/>
      <c r="FM209" s="71"/>
      <c r="FN209" s="71"/>
      <c r="FO209" s="71"/>
      <c r="FP209" s="71"/>
      <c r="FQ209" s="71"/>
      <c r="FR209" s="71"/>
      <c r="FS209" s="71"/>
      <c r="FT209" s="71"/>
      <c r="FU209" s="71"/>
      <c r="FV209" s="71"/>
      <c r="FW209" s="71"/>
      <c r="FX209" s="71"/>
      <c r="FY209" s="71"/>
      <c r="FZ209" s="71"/>
      <c r="GA209" s="71"/>
      <c r="GB209" s="71"/>
      <c r="GC209" s="71"/>
      <c r="GD209" s="71"/>
      <c r="GE209" s="71"/>
      <c r="GF209" s="71"/>
      <c r="GG209" s="71"/>
      <c r="GH209" s="71"/>
      <c r="GI209" s="71"/>
      <c r="GJ209" s="71"/>
      <c r="GK209" s="71"/>
      <c r="GL209" s="71"/>
      <c r="GM209" s="71"/>
      <c r="GN209" s="71"/>
      <c r="GO209" s="71"/>
      <c r="GP209" s="71"/>
      <c r="GQ209" s="71"/>
      <c r="GR209" s="71"/>
      <c r="GS209" s="71"/>
      <c r="GT209" s="71"/>
      <c r="GU209" s="71"/>
      <c r="GV209" s="71"/>
      <c r="GW209" s="71"/>
      <c r="GX209" s="71"/>
      <c r="GY209" s="71"/>
      <c r="GZ209" s="71"/>
      <c r="HA209" s="71"/>
      <c r="HB209" s="71"/>
      <c r="HC209" s="71"/>
      <c r="HD209" s="71"/>
      <c r="HE209" s="71"/>
      <c r="HF209" s="71"/>
      <c r="HG209" s="71"/>
      <c r="HH209" s="71"/>
      <c r="HI209" s="71"/>
      <c r="HJ209" s="71"/>
      <c r="HK209" s="71"/>
      <c r="HL209" s="71"/>
    </row>
    <row r="210" spans="1:220" ht="7" customHeight="1">
      <c r="A210" s="558"/>
      <c r="B210" s="559"/>
      <c r="C210" s="559"/>
      <c r="D210" s="559"/>
      <c r="E210" s="559"/>
      <c r="F210" s="559"/>
      <c r="G210" s="559"/>
      <c r="H210" s="360"/>
      <c r="I210" s="360"/>
      <c r="J210" s="360"/>
      <c r="K210" s="360"/>
      <c r="L210" s="360"/>
      <c r="M210" s="360"/>
      <c r="N210" s="361"/>
      <c r="O210" s="361"/>
      <c r="P210" s="361"/>
      <c r="Q210" s="361"/>
      <c r="R210" s="361"/>
      <c r="S210" s="361"/>
      <c r="T210" s="361"/>
      <c r="U210" s="362" t="str">
        <f>IF(H210="","",ROUNDDOWN(N210/R210,3))</f>
        <v/>
      </c>
      <c r="V210" s="362"/>
      <c r="W210" s="362"/>
      <c r="X210" s="362"/>
      <c r="Y210" s="361"/>
      <c r="Z210" s="361"/>
      <c r="AA210" s="361"/>
      <c r="AB210" s="361"/>
      <c r="AC210" s="361"/>
      <c r="AD210" s="361"/>
      <c r="AE210" s="361"/>
      <c r="AF210" s="361"/>
      <c r="AG210" s="361"/>
      <c r="AH210" s="361"/>
      <c r="AI210" s="361"/>
      <c r="AJ210" s="360"/>
      <c r="AK210" s="360"/>
      <c r="AL210" s="360"/>
      <c r="AM210" s="360"/>
      <c r="AN210" s="363"/>
      <c r="AY210" s="14"/>
      <c r="AZ210" s="14"/>
      <c r="BA210" s="14"/>
      <c r="BB210" s="14"/>
      <c r="BC210" s="14"/>
      <c r="EI210" s="2"/>
      <c r="EJ210" s="2"/>
      <c r="EK210" s="2"/>
      <c r="EL210" s="2"/>
      <c r="EM210" s="2"/>
    </row>
    <row r="211" spans="1:220" ht="7" customHeight="1">
      <c r="A211" s="558"/>
      <c r="B211" s="559"/>
      <c r="C211" s="559"/>
      <c r="D211" s="559"/>
      <c r="E211" s="559"/>
      <c r="F211" s="559"/>
      <c r="G211" s="559"/>
      <c r="H211" s="360"/>
      <c r="I211" s="360"/>
      <c r="J211" s="360"/>
      <c r="K211" s="360"/>
      <c r="L211" s="360"/>
      <c r="M211" s="360"/>
      <c r="N211" s="361"/>
      <c r="O211" s="361"/>
      <c r="P211" s="361"/>
      <c r="Q211" s="361"/>
      <c r="R211" s="361"/>
      <c r="S211" s="361"/>
      <c r="T211" s="361"/>
      <c r="U211" s="362"/>
      <c r="V211" s="362"/>
      <c r="W211" s="362"/>
      <c r="X211" s="362"/>
      <c r="Y211" s="361"/>
      <c r="Z211" s="361"/>
      <c r="AA211" s="361"/>
      <c r="AB211" s="361"/>
      <c r="AC211" s="361"/>
      <c r="AD211" s="361"/>
      <c r="AE211" s="361"/>
      <c r="AF211" s="361"/>
      <c r="AG211" s="361"/>
      <c r="AH211" s="361"/>
      <c r="AI211" s="361"/>
      <c r="AJ211" s="360"/>
      <c r="AK211" s="360"/>
      <c r="AL211" s="360"/>
      <c r="AM211" s="360"/>
      <c r="AN211" s="363"/>
      <c r="AY211" s="14"/>
      <c r="AZ211" s="14"/>
      <c r="BA211" s="14"/>
      <c r="BB211" s="14"/>
      <c r="BC211" s="14"/>
      <c r="EI211" s="2"/>
      <c r="EJ211" s="2"/>
      <c r="EK211" s="2"/>
      <c r="EL211" s="2"/>
      <c r="EM211" s="2"/>
    </row>
    <row r="212" spans="1:220" ht="7" customHeight="1">
      <c r="A212" s="558"/>
      <c r="B212" s="559"/>
      <c r="C212" s="559"/>
      <c r="D212" s="559"/>
      <c r="E212" s="559"/>
      <c r="F212" s="559"/>
      <c r="G212" s="559"/>
      <c r="H212" s="360"/>
      <c r="I212" s="360"/>
      <c r="J212" s="360"/>
      <c r="K212" s="360"/>
      <c r="L212" s="360"/>
      <c r="M212" s="360"/>
      <c r="N212" s="361"/>
      <c r="O212" s="361"/>
      <c r="P212" s="361"/>
      <c r="Q212" s="361"/>
      <c r="R212" s="361"/>
      <c r="S212" s="361"/>
      <c r="T212" s="361"/>
      <c r="U212" s="362" t="str">
        <f>IF(H212="","",ROUNDDOWN(N212/R212,3))</f>
        <v/>
      </c>
      <c r="V212" s="362"/>
      <c r="W212" s="362"/>
      <c r="X212" s="362"/>
      <c r="Y212" s="361"/>
      <c r="Z212" s="361"/>
      <c r="AA212" s="361"/>
      <c r="AB212" s="361"/>
      <c r="AC212" s="361"/>
      <c r="AD212" s="361"/>
      <c r="AE212" s="361"/>
      <c r="AF212" s="361"/>
      <c r="AG212" s="361"/>
      <c r="AH212" s="361"/>
      <c r="AI212" s="361"/>
      <c r="AJ212" s="360"/>
      <c r="AK212" s="360"/>
      <c r="AL212" s="360"/>
      <c r="AM212" s="360"/>
      <c r="AN212" s="363"/>
      <c r="AY212" s="14"/>
      <c r="AZ212" s="14"/>
      <c r="BA212" s="14"/>
      <c r="BB212" s="14"/>
      <c r="BC212" s="14"/>
      <c r="EI212" s="2"/>
      <c r="EJ212" s="2"/>
      <c r="EK212" s="2"/>
      <c r="EL212" s="2"/>
      <c r="EM212" s="2"/>
    </row>
    <row r="213" spans="1:220" ht="7" customHeight="1">
      <c r="A213" s="558"/>
      <c r="B213" s="559"/>
      <c r="C213" s="559"/>
      <c r="D213" s="559"/>
      <c r="E213" s="559"/>
      <c r="F213" s="559"/>
      <c r="G213" s="559"/>
      <c r="H213" s="360"/>
      <c r="I213" s="360"/>
      <c r="J213" s="360"/>
      <c r="K213" s="360"/>
      <c r="L213" s="360"/>
      <c r="M213" s="360"/>
      <c r="N213" s="361"/>
      <c r="O213" s="361"/>
      <c r="P213" s="361"/>
      <c r="Q213" s="361"/>
      <c r="R213" s="361"/>
      <c r="S213" s="361"/>
      <c r="T213" s="361"/>
      <c r="U213" s="362"/>
      <c r="V213" s="362"/>
      <c r="W213" s="362"/>
      <c r="X213" s="362"/>
      <c r="Y213" s="361"/>
      <c r="Z213" s="361"/>
      <c r="AA213" s="361"/>
      <c r="AB213" s="361"/>
      <c r="AC213" s="361"/>
      <c r="AD213" s="361"/>
      <c r="AE213" s="361"/>
      <c r="AF213" s="361"/>
      <c r="AG213" s="361"/>
      <c r="AH213" s="361"/>
      <c r="AI213" s="361"/>
      <c r="AJ213" s="360"/>
      <c r="AK213" s="360"/>
      <c r="AL213" s="360"/>
      <c r="AM213" s="360"/>
      <c r="AN213" s="363"/>
      <c r="AY213" s="14"/>
      <c r="AZ213" s="14"/>
      <c r="BA213" s="14"/>
      <c r="BB213" s="14"/>
      <c r="BC213" s="14"/>
      <c r="EI213" s="2"/>
      <c r="EJ213" s="2"/>
      <c r="EK213" s="2"/>
      <c r="EL213" s="2"/>
      <c r="EM213" s="2"/>
    </row>
    <row r="214" spans="1:220" ht="7" customHeight="1">
      <c r="A214" s="577"/>
      <c r="B214" s="578"/>
      <c r="C214" s="578"/>
      <c r="D214" s="578"/>
      <c r="E214" s="578"/>
      <c r="F214" s="578"/>
      <c r="G214" s="578"/>
      <c r="H214" s="360"/>
      <c r="I214" s="360"/>
      <c r="J214" s="360"/>
      <c r="K214" s="360"/>
      <c r="L214" s="360"/>
      <c r="M214" s="360"/>
      <c r="N214" s="361"/>
      <c r="O214" s="361"/>
      <c r="P214" s="361"/>
      <c r="Q214" s="361"/>
      <c r="R214" s="361"/>
      <c r="S214" s="361"/>
      <c r="T214" s="361"/>
      <c r="U214" s="362" t="str">
        <f>IF(H214="","",ROUNDDOWN(N214/R214,3))</f>
        <v/>
      </c>
      <c r="V214" s="362"/>
      <c r="W214" s="362"/>
      <c r="X214" s="362"/>
      <c r="Y214" s="361"/>
      <c r="Z214" s="361"/>
      <c r="AA214" s="361"/>
      <c r="AB214" s="361"/>
      <c r="AC214" s="361"/>
      <c r="AD214" s="361"/>
      <c r="AE214" s="361"/>
      <c r="AF214" s="361"/>
      <c r="AG214" s="361"/>
      <c r="AH214" s="361"/>
      <c r="AI214" s="361"/>
      <c r="AJ214" s="360"/>
      <c r="AK214" s="360"/>
      <c r="AL214" s="360"/>
      <c r="AM214" s="360"/>
      <c r="AN214" s="363"/>
      <c r="AY214" s="14"/>
      <c r="AZ214" s="14"/>
      <c r="BA214" s="14"/>
      <c r="BB214" s="14"/>
      <c r="BC214" s="14"/>
      <c r="EI214" s="2"/>
      <c r="EJ214" s="2"/>
      <c r="EK214" s="2"/>
      <c r="EL214" s="2"/>
      <c r="EM214" s="2"/>
    </row>
    <row r="215" spans="1:220" ht="7" customHeight="1">
      <c r="A215" s="579"/>
      <c r="B215" s="580"/>
      <c r="C215" s="580"/>
      <c r="D215" s="580"/>
      <c r="E215" s="580"/>
      <c r="F215" s="580"/>
      <c r="G215" s="580"/>
      <c r="H215" s="360"/>
      <c r="I215" s="360"/>
      <c r="J215" s="360"/>
      <c r="K215" s="360"/>
      <c r="L215" s="360"/>
      <c r="M215" s="360"/>
      <c r="N215" s="361"/>
      <c r="O215" s="361"/>
      <c r="P215" s="361"/>
      <c r="Q215" s="361"/>
      <c r="R215" s="361"/>
      <c r="S215" s="361"/>
      <c r="T215" s="361"/>
      <c r="U215" s="362"/>
      <c r="V215" s="362"/>
      <c r="W215" s="362"/>
      <c r="X215" s="362"/>
      <c r="Y215" s="361"/>
      <c r="Z215" s="361"/>
      <c r="AA215" s="361"/>
      <c r="AB215" s="361"/>
      <c r="AC215" s="361"/>
      <c r="AD215" s="361"/>
      <c r="AE215" s="361"/>
      <c r="AF215" s="361"/>
      <c r="AG215" s="361"/>
      <c r="AH215" s="361"/>
      <c r="AI215" s="361"/>
      <c r="AJ215" s="360"/>
      <c r="AK215" s="360"/>
      <c r="AL215" s="360"/>
      <c r="AM215" s="360"/>
      <c r="AN215" s="363"/>
      <c r="AY215" s="14"/>
      <c r="AZ215" s="14"/>
      <c r="BA215" s="14"/>
      <c r="BB215" s="14"/>
      <c r="BC215" s="14"/>
      <c r="EI215" s="2"/>
      <c r="EJ215" s="2"/>
      <c r="EK215" s="2"/>
      <c r="EL215" s="2"/>
      <c r="EM215" s="2"/>
    </row>
    <row r="216" spans="1:220" ht="7" customHeight="1">
      <c r="A216" s="573"/>
      <c r="B216" s="574"/>
      <c r="C216" s="574"/>
      <c r="D216" s="574"/>
      <c r="E216" s="574"/>
      <c r="F216" s="574"/>
      <c r="G216" s="574"/>
      <c r="H216" s="360"/>
      <c r="I216" s="360"/>
      <c r="J216" s="360"/>
      <c r="K216" s="360"/>
      <c r="L216" s="360"/>
      <c r="M216" s="360"/>
      <c r="N216" s="361"/>
      <c r="O216" s="361"/>
      <c r="P216" s="361"/>
      <c r="Q216" s="361"/>
      <c r="R216" s="361"/>
      <c r="S216" s="361"/>
      <c r="T216" s="361"/>
      <c r="U216" s="362" t="str">
        <f>IF(H216="","",ROUNDDOWN(N216/R216,3))</f>
        <v/>
      </c>
      <c r="V216" s="362"/>
      <c r="W216" s="362"/>
      <c r="X216" s="362"/>
      <c r="Y216" s="361"/>
      <c r="Z216" s="361"/>
      <c r="AA216" s="361"/>
      <c r="AB216" s="361"/>
      <c r="AC216" s="361"/>
      <c r="AD216" s="361"/>
      <c r="AE216" s="361"/>
      <c r="AF216" s="361"/>
      <c r="AG216" s="361"/>
      <c r="AH216" s="361"/>
      <c r="AI216" s="361"/>
      <c r="AJ216" s="360"/>
      <c r="AK216" s="360"/>
      <c r="AL216" s="360"/>
      <c r="AM216" s="360"/>
      <c r="AN216" s="363"/>
      <c r="AY216" s="14"/>
      <c r="AZ216" s="14"/>
      <c r="BA216" s="14"/>
      <c r="BB216" s="14"/>
      <c r="BC216" s="14"/>
      <c r="EI216" s="2"/>
      <c r="EJ216" s="2"/>
      <c r="EK216" s="2"/>
      <c r="EL216" s="2"/>
      <c r="EM216" s="2"/>
    </row>
    <row r="217" spans="1:220" ht="7" customHeight="1">
      <c r="A217" s="575"/>
      <c r="B217" s="576"/>
      <c r="C217" s="576"/>
      <c r="D217" s="576"/>
      <c r="E217" s="576"/>
      <c r="F217" s="576"/>
      <c r="G217" s="576"/>
      <c r="H217" s="360"/>
      <c r="I217" s="360"/>
      <c r="J217" s="360"/>
      <c r="K217" s="360"/>
      <c r="L217" s="360"/>
      <c r="M217" s="360"/>
      <c r="N217" s="361"/>
      <c r="O217" s="361"/>
      <c r="P217" s="361"/>
      <c r="Q217" s="361"/>
      <c r="R217" s="361"/>
      <c r="S217" s="361"/>
      <c r="T217" s="361"/>
      <c r="U217" s="362"/>
      <c r="V217" s="362"/>
      <c r="W217" s="362"/>
      <c r="X217" s="362"/>
      <c r="Y217" s="361"/>
      <c r="Z217" s="361"/>
      <c r="AA217" s="361"/>
      <c r="AB217" s="361"/>
      <c r="AC217" s="361"/>
      <c r="AD217" s="361"/>
      <c r="AE217" s="361"/>
      <c r="AF217" s="361"/>
      <c r="AG217" s="361"/>
      <c r="AH217" s="361"/>
      <c r="AI217" s="361"/>
      <c r="AJ217" s="360"/>
      <c r="AK217" s="360"/>
      <c r="AL217" s="360"/>
      <c r="AM217" s="360"/>
      <c r="AN217" s="363"/>
      <c r="AY217" s="14"/>
      <c r="AZ217" s="14"/>
      <c r="BA217" s="14"/>
      <c r="BB217" s="14"/>
      <c r="BC217" s="14"/>
      <c r="EI217" s="2"/>
      <c r="EJ217" s="2"/>
      <c r="EK217" s="2"/>
      <c r="EL217" s="2"/>
      <c r="EM217" s="2"/>
    </row>
    <row r="218" spans="1:220" ht="7" customHeight="1">
      <c r="A218" s="569"/>
      <c r="B218" s="570"/>
      <c r="C218" s="570"/>
      <c r="D218" s="570"/>
      <c r="E218" s="570"/>
      <c r="F218" s="570"/>
      <c r="G218" s="570"/>
      <c r="H218" s="360"/>
      <c r="I218" s="360"/>
      <c r="J218" s="360"/>
      <c r="K218" s="360"/>
      <c r="L218" s="360"/>
      <c r="M218" s="360"/>
      <c r="N218" s="361"/>
      <c r="O218" s="361"/>
      <c r="P218" s="361"/>
      <c r="Q218" s="361"/>
      <c r="R218" s="361"/>
      <c r="S218" s="361"/>
      <c r="T218" s="361"/>
      <c r="U218" s="362" t="str">
        <f>IF(H218="","",ROUNDDOWN(N218/R218,3))</f>
        <v/>
      </c>
      <c r="V218" s="362"/>
      <c r="W218" s="362"/>
      <c r="X218" s="362"/>
      <c r="Y218" s="361"/>
      <c r="Z218" s="361"/>
      <c r="AA218" s="361"/>
      <c r="AB218" s="361"/>
      <c r="AC218" s="361"/>
      <c r="AD218" s="361"/>
      <c r="AE218" s="361"/>
      <c r="AF218" s="361"/>
      <c r="AG218" s="361"/>
      <c r="AH218" s="361"/>
      <c r="AI218" s="361"/>
      <c r="AJ218" s="360"/>
      <c r="AK218" s="360"/>
      <c r="AL218" s="360"/>
      <c r="AM218" s="360"/>
      <c r="AN218" s="363"/>
      <c r="AY218" s="14"/>
      <c r="AZ218" s="14"/>
      <c r="BA218" s="14"/>
      <c r="BB218" s="14"/>
      <c r="BC218" s="14"/>
      <c r="EI218" s="2"/>
      <c r="EJ218" s="2"/>
      <c r="EK218" s="2"/>
      <c r="EL218" s="2"/>
      <c r="EM218" s="2"/>
    </row>
    <row r="219" spans="1:220" ht="7" customHeight="1" thickBot="1">
      <c r="A219" s="571"/>
      <c r="B219" s="572"/>
      <c r="C219" s="572"/>
      <c r="D219" s="572"/>
      <c r="E219" s="572"/>
      <c r="F219" s="572"/>
      <c r="G219" s="572"/>
      <c r="H219" s="360"/>
      <c r="I219" s="360"/>
      <c r="J219" s="360"/>
      <c r="K219" s="360"/>
      <c r="L219" s="360"/>
      <c r="M219" s="360"/>
      <c r="N219" s="361"/>
      <c r="O219" s="361"/>
      <c r="P219" s="361"/>
      <c r="Q219" s="361"/>
      <c r="R219" s="361"/>
      <c r="S219" s="361"/>
      <c r="T219" s="361"/>
      <c r="U219" s="362"/>
      <c r="V219" s="362"/>
      <c r="W219" s="362"/>
      <c r="X219" s="362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2"/>
      <c r="AK219" s="562"/>
      <c r="AL219" s="562"/>
      <c r="AM219" s="562"/>
      <c r="AN219" s="567"/>
      <c r="AY219" s="14"/>
      <c r="AZ219" s="14"/>
      <c r="BA219" s="14"/>
      <c r="BB219" s="14"/>
      <c r="BC219" s="14"/>
      <c r="EI219" s="2"/>
      <c r="EJ219" s="2"/>
      <c r="EK219" s="2"/>
      <c r="EL219" s="2"/>
      <c r="EM219" s="2"/>
    </row>
    <row r="220" spans="1:220" ht="7" hidden="1" customHeight="1">
      <c r="A220" s="15"/>
      <c r="B220" s="15"/>
      <c r="C220" s="15"/>
      <c r="D220" s="15"/>
      <c r="E220" s="15"/>
      <c r="F220" s="15"/>
      <c r="G220" s="15"/>
      <c r="H220" s="360"/>
      <c r="I220" s="360"/>
      <c r="J220" s="360"/>
      <c r="K220" s="360"/>
      <c r="L220" s="360"/>
      <c r="M220" s="360"/>
      <c r="N220" s="361">
        <f>SUM(N208:Q219)</f>
        <v>0</v>
      </c>
      <c r="O220" s="361"/>
      <c r="P220" s="361"/>
      <c r="Q220" s="361"/>
      <c r="R220" s="361"/>
      <c r="S220" s="361"/>
      <c r="T220" s="361"/>
      <c r="U220" s="362" t="str">
        <f>IF(H220="","",ROUNDDOWN(N220/R220,3))</f>
        <v/>
      </c>
      <c r="V220" s="362"/>
      <c r="W220" s="362"/>
      <c r="X220" s="362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9"/>
      <c r="AK220" s="9"/>
      <c r="AL220" s="9"/>
      <c r="AM220" s="9"/>
      <c r="AN220" s="9"/>
      <c r="AY220" s="14"/>
      <c r="AZ220" s="14"/>
      <c r="BA220" s="14"/>
      <c r="BB220" s="14"/>
      <c r="BC220" s="14"/>
      <c r="EI220" s="2"/>
      <c r="EJ220" s="2"/>
      <c r="EK220" s="2"/>
      <c r="EL220" s="2"/>
      <c r="EM220" s="2"/>
    </row>
    <row r="221" spans="1:220" ht="7" hidden="1" customHeight="1">
      <c r="A221" s="15"/>
      <c r="B221" s="15"/>
      <c r="C221" s="15"/>
      <c r="D221" s="15"/>
      <c r="E221" s="15"/>
      <c r="F221" s="15"/>
      <c r="G221" s="15"/>
      <c r="H221" s="360"/>
      <c r="I221" s="360"/>
      <c r="J221" s="360"/>
      <c r="K221" s="360"/>
      <c r="L221" s="360"/>
      <c r="M221" s="360"/>
      <c r="N221" s="568"/>
      <c r="O221" s="568"/>
      <c r="P221" s="568"/>
      <c r="Q221" s="568"/>
      <c r="R221" s="361"/>
      <c r="S221" s="361"/>
      <c r="T221" s="361"/>
      <c r="U221" s="362"/>
      <c r="V221" s="362"/>
      <c r="W221" s="362"/>
      <c r="X221" s="362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9"/>
      <c r="AK221" s="9"/>
      <c r="AL221" s="9"/>
      <c r="AM221" s="9"/>
      <c r="AN221" s="9"/>
      <c r="AY221" s="14"/>
      <c r="AZ221" s="14"/>
      <c r="BA221" s="14"/>
      <c r="BB221" s="14"/>
      <c r="BC221" s="14"/>
      <c r="EI221" s="2"/>
      <c r="EJ221" s="2"/>
      <c r="EK221" s="2"/>
      <c r="EL221" s="2"/>
      <c r="EM221" s="2"/>
    </row>
    <row r="222" spans="1:220" ht="6" customHeight="1">
      <c r="A222" s="5"/>
      <c r="B222" s="5"/>
      <c r="C222" s="5"/>
      <c r="D222" s="5"/>
      <c r="E222" s="5"/>
      <c r="F222" s="5"/>
      <c r="G222" s="5"/>
      <c r="H222" s="560" t="str">
        <f>IF(N220=0,"","Total")</f>
        <v/>
      </c>
      <c r="I222" s="360"/>
      <c r="J222" s="360"/>
      <c r="K222" s="360"/>
      <c r="L222" s="360"/>
      <c r="M222" s="360"/>
      <c r="N222" s="361" t="str">
        <f>IF(H222="","",SUM(N208:Q219))</f>
        <v/>
      </c>
      <c r="O222" s="361"/>
      <c r="P222" s="361"/>
      <c r="Q222" s="361"/>
      <c r="R222" s="361" t="str">
        <f>IF(H222="","",SUM(R208:T219))</f>
        <v/>
      </c>
      <c r="S222" s="361"/>
      <c r="T222" s="361"/>
      <c r="U222" s="362" t="str">
        <f>IF(H222="","",ROUNDDOWN(N222/R222,3))</f>
        <v/>
      </c>
      <c r="V222" s="362"/>
      <c r="W222" s="362"/>
      <c r="X222" s="564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Y222" s="14"/>
      <c r="AZ222" s="14"/>
      <c r="BA222" s="14"/>
      <c r="BB222" s="14"/>
      <c r="BC222" s="14"/>
      <c r="EI222" s="2"/>
      <c r="EJ222" s="2"/>
      <c r="EK222" s="2"/>
      <c r="EL222" s="2"/>
      <c r="EM222" s="2"/>
    </row>
    <row r="223" spans="1:220" ht="6" customHeight="1" thickBot="1">
      <c r="A223" s="5"/>
      <c r="B223" s="5"/>
      <c r="C223" s="5"/>
      <c r="D223" s="5"/>
      <c r="E223" s="5"/>
      <c r="F223" s="5"/>
      <c r="G223" s="5"/>
      <c r="H223" s="561"/>
      <c r="I223" s="562"/>
      <c r="J223" s="562"/>
      <c r="K223" s="562"/>
      <c r="L223" s="562"/>
      <c r="M223" s="562"/>
      <c r="N223" s="563"/>
      <c r="O223" s="563"/>
      <c r="P223" s="563"/>
      <c r="Q223" s="563"/>
      <c r="R223" s="563"/>
      <c r="S223" s="563"/>
      <c r="T223" s="563"/>
      <c r="U223" s="565"/>
      <c r="V223" s="565"/>
      <c r="W223" s="565"/>
      <c r="X223" s="566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Y223" s="14"/>
      <c r="AZ223" s="14"/>
      <c r="BA223" s="14"/>
      <c r="BB223" s="14"/>
      <c r="BC223" s="14"/>
      <c r="EI223" s="2"/>
      <c r="EJ223" s="2"/>
      <c r="EK223" s="2"/>
      <c r="EL223" s="2"/>
      <c r="EM223" s="2"/>
    </row>
    <row r="224" spans="1:220" ht="6" customHeight="1">
      <c r="AW224" s="14"/>
      <c r="AX224" s="14"/>
      <c r="AY224" s="14"/>
      <c r="AZ224" s="14"/>
      <c r="BA224" s="14"/>
      <c r="EI224" s="2"/>
      <c r="EJ224" s="2"/>
      <c r="EK224" s="2"/>
      <c r="EL224" s="2"/>
      <c r="EM224" s="2"/>
    </row>
    <row r="225" spans="139:143" ht="6" customHeight="1">
      <c r="EI225" s="2"/>
      <c r="EJ225" s="2"/>
      <c r="EK225" s="2"/>
      <c r="EL225" s="2"/>
      <c r="EM225" s="2"/>
    </row>
    <row r="226" spans="139:143" ht="6" customHeight="1">
      <c r="EI226" s="2"/>
      <c r="EJ226" s="2"/>
      <c r="EK226" s="2"/>
      <c r="EL226" s="2"/>
      <c r="EM226" s="2"/>
    </row>
    <row r="227" spans="139:143" ht="6" customHeight="1">
      <c r="EI227" s="2"/>
      <c r="EJ227" s="2"/>
      <c r="EK227" s="2"/>
      <c r="EL227" s="2"/>
      <c r="EM227" s="2"/>
    </row>
    <row r="228" spans="139:143" ht="6" customHeight="1">
      <c r="EI228" s="2"/>
      <c r="EJ228" s="2"/>
      <c r="EK228" s="2"/>
      <c r="EL228" s="2"/>
      <c r="EM228" s="2"/>
    </row>
    <row r="229" spans="139:143" ht="6" customHeight="1">
      <c r="EI229" s="2"/>
      <c r="EJ229" s="2"/>
      <c r="EK229" s="2"/>
      <c r="EL229" s="2"/>
      <c r="EM229" s="2"/>
    </row>
    <row r="230" spans="139:143" ht="6" customHeight="1">
      <c r="EI230" s="2"/>
      <c r="EJ230" s="2"/>
      <c r="EK230" s="2"/>
      <c r="EL230" s="2"/>
      <c r="EM230" s="2"/>
    </row>
    <row r="231" spans="139:143" ht="6" customHeight="1">
      <c r="EI231" s="2"/>
      <c r="EJ231" s="2"/>
      <c r="EK231" s="2"/>
      <c r="EL231" s="2"/>
      <c r="EM231" s="2"/>
    </row>
  </sheetData>
  <mergeCells count="1347">
    <mergeCell ref="U202:X203"/>
    <mergeCell ref="Y202:AB203"/>
    <mergeCell ref="AC202:AI203"/>
    <mergeCell ref="AJ202:AN203"/>
    <mergeCell ref="A204:G205"/>
    <mergeCell ref="H204:M205"/>
    <mergeCell ref="N204:Q205"/>
    <mergeCell ref="R204:T205"/>
    <mergeCell ref="U204:X205"/>
    <mergeCell ref="Y204:AB205"/>
    <mergeCell ref="AC204:AI205"/>
    <mergeCell ref="AJ204:AN205"/>
    <mergeCell ref="A206:G207"/>
    <mergeCell ref="A196:G197"/>
    <mergeCell ref="H196:M197"/>
    <mergeCell ref="N196:Q197"/>
    <mergeCell ref="R196:T197"/>
    <mergeCell ref="U196:X197"/>
    <mergeCell ref="Y196:AB197"/>
    <mergeCell ref="AC196:AI197"/>
    <mergeCell ref="AJ196:AN197"/>
    <mergeCell ref="A198:G199"/>
    <mergeCell ref="H198:M199"/>
    <mergeCell ref="N198:Q199"/>
    <mergeCell ref="R198:T199"/>
    <mergeCell ref="U198:X199"/>
    <mergeCell ref="Y198:AB199"/>
    <mergeCell ref="AC198:AI199"/>
    <mergeCell ref="AJ198:AN199"/>
    <mergeCell ref="A200:G201"/>
    <mergeCell ref="H200:M201"/>
    <mergeCell ref="N200:Q201"/>
    <mergeCell ref="R200:T201"/>
    <mergeCell ref="U200:X201"/>
    <mergeCell ref="Y200:AB201"/>
    <mergeCell ref="AC200:AI201"/>
    <mergeCell ref="AJ200:AN201"/>
    <mergeCell ref="A183:G184"/>
    <mergeCell ref="AS183:AY184"/>
    <mergeCell ref="CK183:CQ184"/>
    <mergeCell ref="Y187:AC188"/>
    <mergeCell ref="AD187:AF188"/>
    <mergeCell ref="AG187:AI188"/>
    <mergeCell ref="BQ187:BU188"/>
    <mergeCell ref="BV187:BX188"/>
    <mergeCell ref="BY187:CA188"/>
    <mergeCell ref="DI187:DM188"/>
    <mergeCell ref="DN187:DP188"/>
    <mergeCell ref="DQ187:DS188"/>
    <mergeCell ref="A192:AN193"/>
    <mergeCell ref="A194:C195"/>
    <mergeCell ref="D194:G195"/>
    <mergeCell ref="H194:M195"/>
    <mergeCell ref="N194:Q195"/>
    <mergeCell ref="R194:T195"/>
    <mergeCell ref="U194:X195"/>
    <mergeCell ref="Y194:AB195"/>
    <mergeCell ref="AC194:AI195"/>
    <mergeCell ref="AJ194:AN195"/>
    <mergeCell ref="BM185:BP186"/>
    <mergeCell ref="BQ185:BT186"/>
    <mergeCell ref="BU185:CA186"/>
    <mergeCell ref="CB185:CF186"/>
    <mergeCell ref="CK185:CQ186"/>
    <mergeCell ref="CR179:CW180"/>
    <mergeCell ref="CX179:DA180"/>
    <mergeCell ref="DB179:DD180"/>
    <mergeCell ref="DE179:DH180"/>
    <mergeCell ref="DI179:DL180"/>
    <mergeCell ref="DM179:DS180"/>
    <mergeCell ref="DT179:DX180"/>
    <mergeCell ref="A181:G182"/>
    <mergeCell ref="H181:M182"/>
    <mergeCell ref="N181:Q182"/>
    <mergeCell ref="R181:T182"/>
    <mergeCell ref="U181:X182"/>
    <mergeCell ref="Y181:AB182"/>
    <mergeCell ref="AC181:AI182"/>
    <mergeCell ref="AJ181:AN182"/>
    <mergeCell ref="AS181:AY182"/>
    <mergeCell ref="AZ181:BE182"/>
    <mergeCell ref="BF181:BI182"/>
    <mergeCell ref="BJ181:BL182"/>
    <mergeCell ref="BM181:BP182"/>
    <mergeCell ref="BQ181:BT182"/>
    <mergeCell ref="BU181:CA182"/>
    <mergeCell ref="CB181:CF182"/>
    <mergeCell ref="CK181:CQ182"/>
    <mergeCell ref="CR181:CW182"/>
    <mergeCell ref="CX181:DA182"/>
    <mergeCell ref="DB181:DD182"/>
    <mergeCell ref="DE181:DH182"/>
    <mergeCell ref="DI181:DL182"/>
    <mergeCell ref="DM181:DS182"/>
    <mergeCell ref="DT181:DX182"/>
    <mergeCell ref="A179:G180"/>
    <mergeCell ref="CR177:CW178"/>
    <mergeCell ref="CX177:DA178"/>
    <mergeCell ref="DB177:DD178"/>
    <mergeCell ref="DE177:DH178"/>
    <mergeCell ref="DI177:DL178"/>
    <mergeCell ref="DM177:DS178"/>
    <mergeCell ref="DT177:DX178"/>
    <mergeCell ref="A175:G176"/>
    <mergeCell ref="H175:M176"/>
    <mergeCell ref="N175:Q176"/>
    <mergeCell ref="H179:M180"/>
    <mergeCell ref="N179:Q180"/>
    <mergeCell ref="R179:T180"/>
    <mergeCell ref="U179:X180"/>
    <mergeCell ref="Y179:AB180"/>
    <mergeCell ref="AC179:AI180"/>
    <mergeCell ref="AJ179:AN180"/>
    <mergeCell ref="AS179:AY180"/>
    <mergeCell ref="AZ179:BE180"/>
    <mergeCell ref="BF179:BI180"/>
    <mergeCell ref="BJ179:BL180"/>
    <mergeCell ref="BM179:BP180"/>
    <mergeCell ref="BQ179:BT180"/>
    <mergeCell ref="BU179:CA180"/>
    <mergeCell ref="CB179:CF180"/>
    <mergeCell ref="CK179:CQ180"/>
    <mergeCell ref="CX175:DA176"/>
    <mergeCell ref="R175:T176"/>
    <mergeCell ref="U175:X176"/>
    <mergeCell ref="Y175:AB176"/>
    <mergeCell ref="AC175:AI176"/>
    <mergeCell ref="AJ175:AN176"/>
    <mergeCell ref="A177:G178"/>
    <mergeCell ref="H177:M178"/>
    <mergeCell ref="N177:Q178"/>
    <mergeCell ref="R177:T178"/>
    <mergeCell ref="U177:X178"/>
    <mergeCell ref="Y177:AB178"/>
    <mergeCell ref="AC177:AI178"/>
    <mergeCell ref="AJ177:AN178"/>
    <mergeCell ref="AS177:AY178"/>
    <mergeCell ref="AZ177:BE178"/>
    <mergeCell ref="BF177:BI178"/>
    <mergeCell ref="BJ177:BL178"/>
    <mergeCell ref="BM177:BP178"/>
    <mergeCell ref="BQ177:BT178"/>
    <mergeCell ref="BU177:CA178"/>
    <mergeCell ref="CB177:CF178"/>
    <mergeCell ref="CK177:CQ178"/>
    <mergeCell ref="A160:G161"/>
    <mergeCell ref="AS160:AY161"/>
    <mergeCell ref="CK160:CQ161"/>
    <mergeCell ref="AC166:AF167"/>
    <mergeCell ref="AG166:AI167"/>
    <mergeCell ref="A171:AN172"/>
    <mergeCell ref="AS171:CF172"/>
    <mergeCell ref="CK171:DX172"/>
    <mergeCell ref="A173:C174"/>
    <mergeCell ref="D173:G174"/>
    <mergeCell ref="H173:M174"/>
    <mergeCell ref="N173:Q174"/>
    <mergeCell ref="R173:T174"/>
    <mergeCell ref="U173:X174"/>
    <mergeCell ref="Y173:AB174"/>
    <mergeCell ref="AC173:AI174"/>
    <mergeCell ref="AJ173:AN174"/>
    <mergeCell ref="AS173:AU174"/>
    <mergeCell ref="AV173:AY174"/>
    <mergeCell ref="AZ173:BE174"/>
    <mergeCell ref="BF173:BI174"/>
    <mergeCell ref="BJ173:BL174"/>
    <mergeCell ref="BM173:BP174"/>
    <mergeCell ref="BQ173:BT174"/>
    <mergeCell ref="BU173:CA174"/>
    <mergeCell ref="CB173:CF174"/>
    <mergeCell ref="CK173:CM174"/>
    <mergeCell ref="CN173:CQ174"/>
    <mergeCell ref="CR173:CW174"/>
    <mergeCell ref="CX173:DA174"/>
    <mergeCell ref="DB173:DD174"/>
    <mergeCell ref="DE173:DH174"/>
    <mergeCell ref="DB156:DD157"/>
    <mergeCell ref="DE156:DH157"/>
    <mergeCell ref="DI156:DL157"/>
    <mergeCell ref="DM156:DS157"/>
    <mergeCell ref="DT156:DX157"/>
    <mergeCell ref="A158:G159"/>
    <mergeCell ref="H158:M159"/>
    <mergeCell ref="N158:Q159"/>
    <mergeCell ref="R158:T159"/>
    <mergeCell ref="U158:X159"/>
    <mergeCell ref="Y158:AB159"/>
    <mergeCell ref="AC158:AI159"/>
    <mergeCell ref="AJ158:AN159"/>
    <mergeCell ref="AS158:AY159"/>
    <mergeCell ref="AZ158:BE159"/>
    <mergeCell ref="BF158:BI159"/>
    <mergeCell ref="BJ158:BL159"/>
    <mergeCell ref="BM158:BP159"/>
    <mergeCell ref="BQ158:BT159"/>
    <mergeCell ref="BU158:CA159"/>
    <mergeCell ref="CB158:CF159"/>
    <mergeCell ref="CK158:CQ159"/>
    <mergeCell ref="CR158:CW159"/>
    <mergeCell ref="CX158:DA159"/>
    <mergeCell ref="DB158:DD159"/>
    <mergeCell ref="DE158:DH159"/>
    <mergeCell ref="DI158:DL159"/>
    <mergeCell ref="DM158:DS159"/>
    <mergeCell ref="DT158:DX159"/>
    <mergeCell ref="A156:G157"/>
    <mergeCell ref="H156:M157"/>
    <mergeCell ref="N156:Q157"/>
    <mergeCell ref="R156:T157"/>
    <mergeCell ref="U156:X157"/>
    <mergeCell ref="Y156:AB157"/>
    <mergeCell ref="AC156:AI157"/>
    <mergeCell ref="AJ156:AN157"/>
    <mergeCell ref="AS156:AY157"/>
    <mergeCell ref="AZ156:BE157"/>
    <mergeCell ref="BF156:BI157"/>
    <mergeCell ref="BJ156:BL157"/>
    <mergeCell ref="BM156:BP157"/>
    <mergeCell ref="BQ156:BT157"/>
    <mergeCell ref="BU156:CA157"/>
    <mergeCell ref="CB156:CF157"/>
    <mergeCell ref="CK156:CQ157"/>
    <mergeCell ref="CX152:DA153"/>
    <mergeCell ref="CR152:CW153"/>
    <mergeCell ref="CR156:CW157"/>
    <mergeCell ref="CX156:DA157"/>
    <mergeCell ref="DI152:DL153"/>
    <mergeCell ref="DM152:DS153"/>
    <mergeCell ref="DT152:DX153"/>
    <mergeCell ref="A154:G155"/>
    <mergeCell ref="H154:M155"/>
    <mergeCell ref="N154:Q155"/>
    <mergeCell ref="R154:T155"/>
    <mergeCell ref="U154:X155"/>
    <mergeCell ref="Y154:AB155"/>
    <mergeCell ref="AC154:AI155"/>
    <mergeCell ref="AJ154:AN155"/>
    <mergeCell ref="AS154:AY155"/>
    <mergeCell ref="AZ154:BE155"/>
    <mergeCell ref="BF154:BI155"/>
    <mergeCell ref="BJ154:BL155"/>
    <mergeCell ref="BM154:BP155"/>
    <mergeCell ref="BQ154:BT155"/>
    <mergeCell ref="BU154:CA155"/>
    <mergeCell ref="CB154:CF155"/>
    <mergeCell ref="CK154:CQ155"/>
    <mergeCell ref="CR154:CW155"/>
    <mergeCell ref="CX154:DA155"/>
    <mergeCell ref="DB154:DD155"/>
    <mergeCell ref="DE154:DH155"/>
    <mergeCell ref="DI154:DL155"/>
    <mergeCell ref="DM154:DS155"/>
    <mergeCell ref="DT154:DX155"/>
    <mergeCell ref="CB152:CF153"/>
    <mergeCell ref="CK152:CM153"/>
    <mergeCell ref="CN152:CQ153"/>
    <mergeCell ref="CR135:CW136"/>
    <mergeCell ref="CX135:DA136"/>
    <mergeCell ref="DB135:DD136"/>
    <mergeCell ref="DE135:DH136"/>
    <mergeCell ref="DI135:DL136"/>
    <mergeCell ref="DM135:DS136"/>
    <mergeCell ref="DT135:DX136"/>
    <mergeCell ref="A137:G138"/>
    <mergeCell ref="AS137:AY138"/>
    <mergeCell ref="CK137:CQ138"/>
    <mergeCell ref="AC145:AF146"/>
    <mergeCell ref="AG145:AI146"/>
    <mergeCell ref="A150:AN151"/>
    <mergeCell ref="AS150:CF151"/>
    <mergeCell ref="CK150:DX151"/>
    <mergeCell ref="A152:C153"/>
    <mergeCell ref="D152:G153"/>
    <mergeCell ref="H152:M153"/>
    <mergeCell ref="N152:Q153"/>
    <mergeCell ref="R152:T153"/>
    <mergeCell ref="U152:X153"/>
    <mergeCell ref="Y152:AB153"/>
    <mergeCell ref="AC152:AI153"/>
    <mergeCell ref="AJ152:AN153"/>
    <mergeCell ref="AS152:AU153"/>
    <mergeCell ref="AV152:AY153"/>
    <mergeCell ref="AZ152:BE153"/>
    <mergeCell ref="BF152:BI153"/>
    <mergeCell ref="BJ152:BL153"/>
    <mergeCell ref="BM152:BP153"/>
    <mergeCell ref="BQ152:BT153"/>
    <mergeCell ref="BU152:CA153"/>
    <mergeCell ref="A135:G136"/>
    <mergeCell ref="H135:M136"/>
    <mergeCell ref="N135:Q136"/>
    <mergeCell ref="R135:T136"/>
    <mergeCell ref="U135:X136"/>
    <mergeCell ref="Y135:AB136"/>
    <mergeCell ref="AC135:AI136"/>
    <mergeCell ref="AJ135:AN136"/>
    <mergeCell ref="AS135:AY136"/>
    <mergeCell ref="AZ135:BE136"/>
    <mergeCell ref="BF135:BI136"/>
    <mergeCell ref="BJ135:BL136"/>
    <mergeCell ref="BM135:BP136"/>
    <mergeCell ref="BQ135:BT136"/>
    <mergeCell ref="BU135:CA136"/>
    <mergeCell ref="CB135:CF136"/>
    <mergeCell ref="CK135:CQ136"/>
    <mergeCell ref="DE131:DH132"/>
    <mergeCell ref="DI131:DL132"/>
    <mergeCell ref="DM131:DS132"/>
    <mergeCell ref="DT131:DX132"/>
    <mergeCell ref="A133:G134"/>
    <mergeCell ref="H133:M134"/>
    <mergeCell ref="N133:Q134"/>
    <mergeCell ref="R133:T134"/>
    <mergeCell ref="U133:X134"/>
    <mergeCell ref="Y133:AB134"/>
    <mergeCell ref="AC133:AI134"/>
    <mergeCell ref="AJ133:AN134"/>
    <mergeCell ref="AS133:AY134"/>
    <mergeCell ref="AZ133:BE134"/>
    <mergeCell ref="BF133:BI134"/>
    <mergeCell ref="BJ133:BL134"/>
    <mergeCell ref="BM133:BP134"/>
    <mergeCell ref="BQ133:BT134"/>
    <mergeCell ref="BU133:CA134"/>
    <mergeCell ref="CB133:CF134"/>
    <mergeCell ref="CK133:CQ134"/>
    <mergeCell ref="CR133:CW134"/>
    <mergeCell ref="CX133:DA134"/>
    <mergeCell ref="DB133:DD134"/>
    <mergeCell ref="DE133:DH134"/>
    <mergeCell ref="DI133:DL134"/>
    <mergeCell ref="DM133:DS134"/>
    <mergeCell ref="DT133:DX134"/>
    <mergeCell ref="A114:G115"/>
    <mergeCell ref="AS114:AY115"/>
    <mergeCell ref="CK114:CQ115"/>
    <mergeCell ref="Y124:AC125"/>
    <mergeCell ref="AD124:AF125"/>
    <mergeCell ref="AG124:AI125"/>
    <mergeCell ref="A129:AN130"/>
    <mergeCell ref="AS129:CF130"/>
    <mergeCell ref="CK129:DX130"/>
    <mergeCell ref="A131:C132"/>
    <mergeCell ref="D131:G132"/>
    <mergeCell ref="H131:M132"/>
    <mergeCell ref="N131:Q132"/>
    <mergeCell ref="R131:T132"/>
    <mergeCell ref="U131:X132"/>
    <mergeCell ref="Y131:AB132"/>
    <mergeCell ref="AC131:AI132"/>
    <mergeCell ref="AJ131:AN132"/>
    <mergeCell ref="AS131:AU132"/>
    <mergeCell ref="AV131:AY132"/>
    <mergeCell ref="AZ131:BE132"/>
    <mergeCell ref="BF131:BI132"/>
    <mergeCell ref="BJ131:BL132"/>
    <mergeCell ref="BM131:BP132"/>
    <mergeCell ref="BQ131:BT132"/>
    <mergeCell ref="BU131:CA132"/>
    <mergeCell ref="CB131:CF132"/>
    <mergeCell ref="CK131:CM132"/>
    <mergeCell ref="CN131:CQ132"/>
    <mergeCell ref="CR131:CW132"/>
    <mergeCell ref="CX131:DA132"/>
    <mergeCell ref="DB131:DD132"/>
    <mergeCell ref="DM110:DS111"/>
    <mergeCell ref="DT110:DX111"/>
    <mergeCell ref="A112:G113"/>
    <mergeCell ref="H112:M113"/>
    <mergeCell ref="N112:Q113"/>
    <mergeCell ref="R112:T113"/>
    <mergeCell ref="U112:X113"/>
    <mergeCell ref="Y112:AB113"/>
    <mergeCell ref="AC112:AI113"/>
    <mergeCell ref="AJ112:AN113"/>
    <mergeCell ref="AS112:AY113"/>
    <mergeCell ref="AZ112:BE113"/>
    <mergeCell ref="BF112:BI113"/>
    <mergeCell ref="BJ112:BL113"/>
    <mergeCell ref="BM112:BP113"/>
    <mergeCell ref="BQ112:BT113"/>
    <mergeCell ref="BU112:CA113"/>
    <mergeCell ref="CB112:CF113"/>
    <mergeCell ref="CK112:CQ113"/>
    <mergeCell ref="CR112:CW113"/>
    <mergeCell ref="CX112:DA113"/>
    <mergeCell ref="DB112:DD113"/>
    <mergeCell ref="DE112:DH113"/>
    <mergeCell ref="DI112:DL113"/>
    <mergeCell ref="DM112:DS113"/>
    <mergeCell ref="DT112:DX113"/>
    <mergeCell ref="Y110:AB111"/>
    <mergeCell ref="AC110:AI111"/>
    <mergeCell ref="AJ110:AN111"/>
    <mergeCell ref="AS110:AU111"/>
    <mergeCell ref="CK110:CM111"/>
    <mergeCell ref="CN110:CQ111"/>
    <mergeCell ref="CR110:CW111"/>
    <mergeCell ref="CX110:DA111"/>
    <mergeCell ref="DB110:DD111"/>
    <mergeCell ref="E49:G50"/>
    <mergeCell ref="AW49:AY50"/>
    <mergeCell ref="E51:G52"/>
    <mergeCell ref="AW51:AY52"/>
    <mergeCell ref="E53:G54"/>
    <mergeCell ref="AW53:AY54"/>
    <mergeCell ref="AZ61:BE62"/>
    <mergeCell ref="BF61:BI62"/>
    <mergeCell ref="BJ61:BL62"/>
    <mergeCell ref="BU55:CA56"/>
    <mergeCell ref="CB55:CF56"/>
    <mergeCell ref="H57:M58"/>
    <mergeCell ref="N57:Q58"/>
    <mergeCell ref="R57:T58"/>
    <mergeCell ref="U57:X58"/>
    <mergeCell ref="Y57:AB58"/>
    <mergeCell ref="AC55:AI56"/>
    <mergeCell ref="AJ55:AN56"/>
    <mergeCell ref="AZ55:BE56"/>
    <mergeCell ref="CK108:DX109"/>
    <mergeCell ref="BF55:BI56"/>
    <mergeCell ref="BJ55:BL56"/>
    <mergeCell ref="BM53:BP54"/>
    <mergeCell ref="BQ53:BT54"/>
    <mergeCell ref="BU53:CA54"/>
    <mergeCell ref="DE110:DH111"/>
    <mergeCell ref="DI110:DL111"/>
    <mergeCell ref="AU43:AV54"/>
    <mergeCell ref="AW43:AY44"/>
    <mergeCell ref="BU47:CA48"/>
    <mergeCell ref="CB47:CF48"/>
    <mergeCell ref="BU110:CA111"/>
    <mergeCell ref="CB110:CF111"/>
    <mergeCell ref="CB53:CF54"/>
    <mergeCell ref="H55:M56"/>
    <mergeCell ref="N55:Q56"/>
    <mergeCell ref="R55:T56"/>
    <mergeCell ref="U55:X56"/>
    <mergeCell ref="Y55:AB56"/>
    <mergeCell ref="AC53:AI54"/>
    <mergeCell ref="AJ53:AN54"/>
    <mergeCell ref="AZ53:BE54"/>
    <mergeCell ref="BF53:BI54"/>
    <mergeCell ref="BJ53:BL54"/>
    <mergeCell ref="Y51:AB52"/>
    <mergeCell ref="AC51:AI52"/>
    <mergeCell ref="BM55:BP56"/>
    <mergeCell ref="BQ55:BT56"/>
    <mergeCell ref="BM49:BP50"/>
    <mergeCell ref="BQ49:BT50"/>
    <mergeCell ref="R49:T50"/>
    <mergeCell ref="U49:X50"/>
    <mergeCell ref="Y49:AB50"/>
    <mergeCell ref="AC49:AI50"/>
    <mergeCell ref="BM47:BP48"/>
    <mergeCell ref="BQ47:BT48"/>
    <mergeCell ref="C55:D60"/>
    <mergeCell ref="E55:G56"/>
    <mergeCell ref="AU55:AV60"/>
    <mergeCell ref="AW55:AY56"/>
    <mergeCell ref="E57:G58"/>
    <mergeCell ref="AW57:AY58"/>
    <mergeCell ref="E59:G60"/>
    <mergeCell ref="AW59:AY60"/>
    <mergeCell ref="AZ59:BE60"/>
    <mergeCell ref="BF59:BI60"/>
    <mergeCell ref="BJ59:BL60"/>
    <mergeCell ref="U53:X54"/>
    <mergeCell ref="Y53:AB54"/>
    <mergeCell ref="H53:M54"/>
    <mergeCell ref="N53:Q54"/>
    <mergeCell ref="R53:T54"/>
    <mergeCell ref="AJ47:AN48"/>
    <mergeCell ref="AW47:AY48"/>
    <mergeCell ref="AZ47:BE48"/>
    <mergeCell ref="BF49:BI50"/>
    <mergeCell ref="BJ49:BL50"/>
    <mergeCell ref="E47:G48"/>
    <mergeCell ref="H47:M48"/>
    <mergeCell ref="N47:Q48"/>
    <mergeCell ref="R47:T48"/>
    <mergeCell ref="U47:X48"/>
    <mergeCell ref="Y47:AB48"/>
    <mergeCell ref="AC47:AI48"/>
    <mergeCell ref="BF47:BI48"/>
    <mergeCell ref="BJ47:BL48"/>
    <mergeCell ref="H49:M50"/>
    <mergeCell ref="N49:Q50"/>
    <mergeCell ref="U214:X215"/>
    <mergeCell ref="Y214:AB215"/>
    <mergeCell ref="A43:B60"/>
    <mergeCell ref="C43:D54"/>
    <mergeCell ref="E43:G44"/>
    <mergeCell ref="H43:M44"/>
    <mergeCell ref="N43:Q44"/>
    <mergeCell ref="R43:T44"/>
    <mergeCell ref="U43:X44"/>
    <mergeCell ref="Y43:AB44"/>
    <mergeCell ref="AC43:AI44"/>
    <mergeCell ref="AJ43:AN44"/>
    <mergeCell ref="AS43:AT60"/>
    <mergeCell ref="E45:G46"/>
    <mergeCell ref="H45:M46"/>
    <mergeCell ref="H51:M52"/>
    <mergeCell ref="N51:Q52"/>
    <mergeCell ref="R51:T52"/>
    <mergeCell ref="U51:X52"/>
    <mergeCell ref="AJ59:AN60"/>
    <mergeCell ref="A108:AN109"/>
    <mergeCell ref="AS108:CF109"/>
    <mergeCell ref="AV110:AY111"/>
    <mergeCell ref="AZ110:BE111"/>
    <mergeCell ref="BF110:BI111"/>
    <mergeCell ref="BJ110:BL111"/>
    <mergeCell ref="BM110:BP111"/>
    <mergeCell ref="BQ110:BT111"/>
    <mergeCell ref="BF45:BI46"/>
    <mergeCell ref="BJ45:BL46"/>
    <mergeCell ref="BM45:BP46"/>
    <mergeCell ref="BQ45:BT46"/>
    <mergeCell ref="Y206:AB207"/>
    <mergeCell ref="AC206:AI207"/>
    <mergeCell ref="H222:M223"/>
    <mergeCell ref="N222:Q223"/>
    <mergeCell ref="R222:T223"/>
    <mergeCell ref="U222:X223"/>
    <mergeCell ref="AC218:AI219"/>
    <mergeCell ref="AJ218:AN219"/>
    <mergeCell ref="H220:M221"/>
    <mergeCell ref="N220:Q221"/>
    <mergeCell ref="R220:T221"/>
    <mergeCell ref="U220:X221"/>
    <mergeCell ref="A218:G219"/>
    <mergeCell ref="H218:M219"/>
    <mergeCell ref="N218:Q219"/>
    <mergeCell ref="R218:T219"/>
    <mergeCell ref="U218:X219"/>
    <mergeCell ref="Y218:AB219"/>
    <mergeCell ref="AC214:AI215"/>
    <mergeCell ref="AJ214:AN215"/>
    <mergeCell ref="A216:G217"/>
    <mergeCell ref="H216:M217"/>
    <mergeCell ref="N216:Q217"/>
    <mergeCell ref="R216:T217"/>
    <mergeCell ref="U216:X217"/>
    <mergeCell ref="Y216:AB217"/>
    <mergeCell ref="AC216:AI217"/>
    <mergeCell ref="AJ216:AN217"/>
    <mergeCell ref="A214:G215"/>
    <mergeCell ref="H214:M215"/>
    <mergeCell ref="N214:Q215"/>
    <mergeCell ref="R214:T215"/>
    <mergeCell ref="CR185:CW186"/>
    <mergeCell ref="CX185:DA186"/>
    <mergeCell ref="AJ185:AN186"/>
    <mergeCell ref="AS185:AY186"/>
    <mergeCell ref="AZ185:BE186"/>
    <mergeCell ref="BF185:BI186"/>
    <mergeCell ref="BJ185:BL186"/>
    <mergeCell ref="AC210:AI211"/>
    <mergeCell ref="AJ210:AN211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J206:AN207"/>
    <mergeCell ref="H208:M209"/>
    <mergeCell ref="N208:Q209"/>
    <mergeCell ref="R208:T209"/>
    <mergeCell ref="U208:X209"/>
    <mergeCell ref="H206:M207"/>
    <mergeCell ref="N206:Q207"/>
    <mergeCell ref="R206:T207"/>
    <mergeCell ref="U206:X207"/>
    <mergeCell ref="BM183:BP184"/>
    <mergeCell ref="BQ183:BT184"/>
    <mergeCell ref="DI183:DL184"/>
    <mergeCell ref="DM183:DS184"/>
    <mergeCell ref="DT183:DX184"/>
    <mergeCell ref="BU183:CA184"/>
    <mergeCell ref="CB183:CF184"/>
    <mergeCell ref="Y183:AB184"/>
    <mergeCell ref="AC183:AI184"/>
    <mergeCell ref="AJ183:AN184"/>
    <mergeCell ref="AZ183:BE184"/>
    <mergeCell ref="A202:G203"/>
    <mergeCell ref="H202:M203"/>
    <mergeCell ref="N202:Q203"/>
    <mergeCell ref="R202:T203"/>
    <mergeCell ref="CR187:CW188"/>
    <mergeCell ref="CX187:DA188"/>
    <mergeCell ref="DB187:DD188"/>
    <mergeCell ref="DE187:DH188"/>
    <mergeCell ref="BJ187:BL188"/>
    <mergeCell ref="BM187:BP188"/>
    <mergeCell ref="CB187:CF188"/>
    <mergeCell ref="AJ187:AN188"/>
    <mergeCell ref="AZ187:BE188"/>
    <mergeCell ref="BF187:BI188"/>
    <mergeCell ref="DI185:DL186"/>
    <mergeCell ref="DM185:DS186"/>
    <mergeCell ref="DT185:DX186"/>
    <mergeCell ref="H187:M188"/>
    <mergeCell ref="N187:Q188"/>
    <mergeCell ref="R187:T188"/>
    <mergeCell ref="U187:X188"/>
    <mergeCell ref="DI175:DL176"/>
    <mergeCell ref="DM175:DS176"/>
    <mergeCell ref="DT175:DX176"/>
    <mergeCell ref="AS175:AY176"/>
    <mergeCell ref="AZ175:BE176"/>
    <mergeCell ref="BF175:BI176"/>
    <mergeCell ref="BJ175:BL176"/>
    <mergeCell ref="BM175:BP176"/>
    <mergeCell ref="BQ175:BT176"/>
    <mergeCell ref="BU175:CA176"/>
    <mergeCell ref="CB175:CF176"/>
    <mergeCell ref="CK175:CQ176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H183:M184"/>
    <mergeCell ref="N183:Q184"/>
    <mergeCell ref="DB185:DD186"/>
    <mergeCell ref="DE185:DH186"/>
    <mergeCell ref="R183:T184"/>
    <mergeCell ref="U183:X184"/>
    <mergeCell ref="CR183:CW184"/>
    <mergeCell ref="CX183:DA184"/>
    <mergeCell ref="DB183:DD184"/>
    <mergeCell ref="DE183:DH184"/>
    <mergeCell ref="BF183:BI184"/>
    <mergeCell ref="BJ183:BL184"/>
    <mergeCell ref="CR175:CW176"/>
    <mergeCell ref="CR166:CW167"/>
    <mergeCell ref="CX166:DA167"/>
    <mergeCell ref="DB166:DD167"/>
    <mergeCell ref="DE166:DH167"/>
    <mergeCell ref="AZ166:BE167"/>
    <mergeCell ref="BF166:BI167"/>
    <mergeCell ref="BJ166:BL167"/>
    <mergeCell ref="BM166:BP167"/>
    <mergeCell ref="H166:M167"/>
    <mergeCell ref="N166:Q167"/>
    <mergeCell ref="R166:T167"/>
    <mergeCell ref="U166:X167"/>
    <mergeCell ref="Y166:AB167"/>
    <mergeCell ref="AJ166:AN167"/>
    <mergeCell ref="DB175:DD176"/>
    <mergeCell ref="DE175:DH176"/>
    <mergeCell ref="CB164:CF165"/>
    <mergeCell ref="CK164:CQ165"/>
    <mergeCell ref="Y164:AB165"/>
    <mergeCell ref="AC164:AI165"/>
    <mergeCell ref="AJ164:AN165"/>
    <mergeCell ref="AS164:AY165"/>
    <mergeCell ref="AZ164:BE165"/>
    <mergeCell ref="BF164:BI165"/>
    <mergeCell ref="A164:G165"/>
    <mergeCell ref="H164:M165"/>
    <mergeCell ref="N164:Q165"/>
    <mergeCell ref="R164:T165"/>
    <mergeCell ref="U164:X165"/>
    <mergeCell ref="BQ162:BT163"/>
    <mergeCell ref="DI173:DL174"/>
    <mergeCell ref="DM173:DS174"/>
    <mergeCell ref="DT173:DX174"/>
    <mergeCell ref="H160:M161"/>
    <mergeCell ref="N160:Q161"/>
    <mergeCell ref="DB162:DD163"/>
    <mergeCell ref="DE162:DH163"/>
    <mergeCell ref="R160:T161"/>
    <mergeCell ref="U160:X161"/>
    <mergeCell ref="CR160:CW161"/>
    <mergeCell ref="CX160:DA161"/>
    <mergeCell ref="DB160:DD161"/>
    <mergeCell ref="DE160:DH161"/>
    <mergeCell ref="BF160:BI161"/>
    <mergeCell ref="BJ160:BL161"/>
    <mergeCell ref="BM160:BP161"/>
    <mergeCell ref="BQ160:BT161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CR164:CW165"/>
    <mergeCell ref="CX164:DA165"/>
    <mergeCell ref="DB164:DD165"/>
    <mergeCell ref="DE164:DH165"/>
    <mergeCell ref="DI164:DL165"/>
    <mergeCell ref="DM164:DS165"/>
    <mergeCell ref="BJ164:BL165"/>
    <mergeCell ref="BM164:BP165"/>
    <mergeCell ref="BQ164:BT165"/>
    <mergeCell ref="BU164:CA165"/>
    <mergeCell ref="DI160:DL161"/>
    <mergeCell ref="DM160:DS161"/>
    <mergeCell ref="DT160:DX161"/>
    <mergeCell ref="BU160:CA161"/>
    <mergeCell ref="CB160:CF161"/>
    <mergeCell ref="Y160:AB161"/>
    <mergeCell ref="AC160:AI161"/>
    <mergeCell ref="AJ160:AN161"/>
    <mergeCell ref="AZ160:BE161"/>
    <mergeCell ref="DI162:DL163"/>
    <mergeCell ref="DM162:DS163"/>
    <mergeCell ref="DT162:DX163"/>
    <mergeCell ref="CR145:CW146"/>
    <mergeCell ref="CX145:DA146"/>
    <mergeCell ref="AJ145:AN146"/>
    <mergeCell ref="AZ145:BE146"/>
    <mergeCell ref="BF145:BI146"/>
    <mergeCell ref="BJ145:BL146"/>
    <mergeCell ref="BM145:BP146"/>
    <mergeCell ref="BU162:CA163"/>
    <mergeCell ref="CB162:CF163"/>
    <mergeCell ref="CK162:CQ163"/>
    <mergeCell ref="CR162:CW163"/>
    <mergeCell ref="CX162:DA163"/>
    <mergeCell ref="AJ162:AN163"/>
    <mergeCell ref="AS162:AY163"/>
    <mergeCell ref="AZ162:BE163"/>
    <mergeCell ref="BF162:BI163"/>
    <mergeCell ref="BJ162:BL163"/>
    <mergeCell ref="BM162:BP163"/>
    <mergeCell ref="DB152:DD153"/>
    <mergeCell ref="DE152:DH153"/>
    <mergeCell ref="DT143:DX144"/>
    <mergeCell ref="H145:M146"/>
    <mergeCell ref="N145:Q146"/>
    <mergeCell ref="R145:T146"/>
    <mergeCell ref="U145:X146"/>
    <mergeCell ref="Y145:AB146"/>
    <mergeCell ref="CB143:CF144"/>
    <mergeCell ref="CK143:CQ144"/>
    <mergeCell ref="CR143:CW144"/>
    <mergeCell ref="CX143:DA144"/>
    <mergeCell ref="DB143:DD144"/>
    <mergeCell ref="DE143:DH144"/>
    <mergeCell ref="AZ143:BE144"/>
    <mergeCell ref="BF143:BI144"/>
    <mergeCell ref="BJ143:BL144"/>
    <mergeCell ref="BM143:BP144"/>
    <mergeCell ref="BQ143:BT144"/>
    <mergeCell ref="BU143:CA144"/>
    <mergeCell ref="DB145:DD146"/>
    <mergeCell ref="DE145:DH146"/>
    <mergeCell ref="A143:G144"/>
    <mergeCell ref="H143:M144"/>
    <mergeCell ref="N143:Q144"/>
    <mergeCell ref="R143:T144"/>
    <mergeCell ref="U143:X144"/>
    <mergeCell ref="Y143:AB144"/>
    <mergeCell ref="AC143:AI144"/>
    <mergeCell ref="AJ143:AN144"/>
    <mergeCell ref="AS143:AY144"/>
    <mergeCell ref="CR141:CW142"/>
    <mergeCell ref="CX141:DA142"/>
    <mergeCell ref="DB141:DD142"/>
    <mergeCell ref="DE141:DH142"/>
    <mergeCell ref="DI141:DL142"/>
    <mergeCell ref="DM141:DS142"/>
    <mergeCell ref="BJ141:BL142"/>
    <mergeCell ref="BM141:BP142"/>
    <mergeCell ref="BQ141:BT142"/>
    <mergeCell ref="BU141:CA142"/>
    <mergeCell ref="CB141:CF142"/>
    <mergeCell ref="CK141:CQ142"/>
    <mergeCell ref="Y141:AB142"/>
    <mergeCell ref="AC141:AI142"/>
    <mergeCell ref="AJ141:AN142"/>
    <mergeCell ref="AS141:AY142"/>
    <mergeCell ref="AZ141:BE142"/>
    <mergeCell ref="BF141:BI142"/>
    <mergeCell ref="DI143:DL144"/>
    <mergeCell ref="DM143:DS144"/>
    <mergeCell ref="DT139:DX140"/>
    <mergeCell ref="A141:G142"/>
    <mergeCell ref="H141:M142"/>
    <mergeCell ref="N141:Q142"/>
    <mergeCell ref="R141:T142"/>
    <mergeCell ref="U141:X142"/>
    <mergeCell ref="BQ139:BT140"/>
    <mergeCell ref="BU139:CA140"/>
    <mergeCell ref="CB139:CF140"/>
    <mergeCell ref="CK139:CQ140"/>
    <mergeCell ref="CR139:CW140"/>
    <mergeCell ref="CX139:DA140"/>
    <mergeCell ref="AJ139:AN140"/>
    <mergeCell ref="AS139:AY140"/>
    <mergeCell ref="AZ139:BE140"/>
    <mergeCell ref="BF139:BI140"/>
    <mergeCell ref="BJ139:BL140"/>
    <mergeCell ref="BM139:BP140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BM137:BP138"/>
    <mergeCell ref="BQ137:BT138"/>
    <mergeCell ref="BU137:CA138"/>
    <mergeCell ref="CB137:CF138"/>
    <mergeCell ref="Y137:AB138"/>
    <mergeCell ref="AC137:AI138"/>
    <mergeCell ref="AJ137:AN138"/>
    <mergeCell ref="AZ137:BE138"/>
    <mergeCell ref="DI139:DL140"/>
    <mergeCell ref="H137:M138"/>
    <mergeCell ref="N137:Q138"/>
    <mergeCell ref="DB139:DD140"/>
    <mergeCell ref="DE139:DH140"/>
    <mergeCell ref="R137:T138"/>
    <mergeCell ref="U137:X138"/>
    <mergeCell ref="DI137:DL138"/>
    <mergeCell ref="DM139:DS140"/>
    <mergeCell ref="H124:M125"/>
    <mergeCell ref="N124:Q125"/>
    <mergeCell ref="R124:T125"/>
    <mergeCell ref="U124:X125"/>
    <mergeCell ref="DM137:DS138"/>
    <mergeCell ref="DT137:DX138"/>
    <mergeCell ref="DB124:DD125"/>
    <mergeCell ref="DE124:DH125"/>
    <mergeCell ref="BM124:BP125"/>
    <mergeCell ref="CR124:CW125"/>
    <mergeCell ref="AJ124:AN125"/>
    <mergeCell ref="AZ124:BE125"/>
    <mergeCell ref="BF124:BI125"/>
    <mergeCell ref="BJ124:BL125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CX122:DA123"/>
    <mergeCell ref="CR137:CW138"/>
    <mergeCell ref="CX137:DA138"/>
    <mergeCell ref="DB137:DD138"/>
    <mergeCell ref="DE137:DH138"/>
    <mergeCell ref="BF137:BI138"/>
    <mergeCell ref="BJ137:BL138"/>
    <mergeCell ref="A122:G123"/>
    <mergeCell ref="H122:M123"/>
    <mergeCell ref="N122:Q123"/>
    <mergeCell ref="R122:T123"/>
    <mergeCell ref="U122:X123"/>
    <mergeCell ref="Y122:AB123"/>
    <mergeCell ref="CX124:DA125"/>
    <mergeCell ref="A120:G121"/>
    <mergeCell ref="H120:M121"/>
    <mergeCell ref="N120:Q121"/>
    <mergeCell ref="R120:T121"/>
    <mergeCell ref="U120:X121"/>
    <mergeCell ref="Y120:AB121"/>
    <mergeCell ref="CX120:DA121"/>
    <mergeCell ref="CX118:DA119"/>
    <mergeCell ref="DB118:DD119"/>
    <mergeCell ref="DE118:DH119"/>
    <mergeCell ref="AC122:AI123"/>
    <mergeCell ref="AJ122:AN123"/>
    <mergeCell ref="AS122:AY123"/>
    <mergeCell ref="AZ122:BE123"/>
    <mergeCell ref="BF122:BI123"/>
    <mergeCell ref="BJ122:BL123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DB120:DD121"/>
    <mergeCell ref="DE120:DH121"/>
    <mergeCell ref="DI120:DL121"/>
    <mergeCell ref="DM120:DS121"/>
    <mergeCell ref="DT120:DX121"/>
    <mergeCell ref="BM120:BP121"/>
    <mergeCell ref="BQ120:BT121"/>
    <mergeCell ref="BJ120:BL121"/>
    <mergeCell ref="DM116:DS117"/>
    <mergeCell ref="DT116:DX117"/>
    <mergeCell ref="A118:G119"/>
    <mergeCell ref="H118:M119"/>
    <mergeCell ref="N118:Q119"/>
    <mergeCell ref="R118:T119"/>
    <mergeCell ref="U118:X119"/>
    <mergeCell ref="Y118:AB119"/>
    <mergeCell ref="BU116:CA117"/>
    <mergeCell ref="CB116:CF117"/>
    <mergeCell ref="CK116:CQ117"/>
    <mergeCell ref="CR116:CW117"/>
    <mergeCell ref="CX116:DA117"/>
    <mergeCell ref="DB116:DD117"/>
    <mergeCell ref="AS116:AY117"/>
    <mergeCell ref="AZ116:BE117"/>
    <mergeCell ref="BF116:BI117"/>
    <mergeCell ref="BJ116:BL117"/>
    <mergeCell ref="BM116:BP117"/>
    <mergeCell ref="BQ116:BT117"/>
    <mergeCell ref="A116:G117"/>
    <mergeCell ref="H116:M117"/>
    <mergeCell ref="N116:Q117"/>
    <mergeCell ref="R116:T117"/>
    <mergeCell ref="U116:X117"/>
    <mergeCell ref="Y116:AB117"/>
    <mergeCell ref="AC116:AI117"/>
    <mergeCell ref="AJ116:AN117"/>
    <mergeCell ref="DI118:DL119"/>
    <mergeCell ref="DM118:DS119"/>
    <mergeCell ref="DT118:DX119"/>
    <mergeCell ref="BM118:BP119"/>
    <mergeCell ref="CR114:CW115"/>
    <mergeCell ref="CX114:DA115"/>
    <mergeCell ref="DB114:DD115"/>
    <mergeCell ref="DE114:DH115"/>
    <mergeCell ref="DI114:DL115"/>
    <mergeCell ref="BJ114:BL115"/>
    <mergeCell ref="BM114:BP115"/>
    <mergeCell ref="BQ114:BT115"/>
    <mergeCell ref="BU114:CA115"/>
    <mergeCell ref="CB114:CF115"/>
    <mergeCell ref="AC114:AI115"/>
    <mergeCell ref="AJ114:AN115"/>
    <mergeCell ref="AZ114:BE115"/>
    <mergeCell ref="BF114:BI115"/>
    <mergeCell ref="DE116:DH117"/>
    <mergeCell ref="DI116:DL117"/>
    <mergeCell ref="H114:M115"/>
    <mergeCell ref="N114:Q115"/>
    <mergeCell ref="R114:T115"/>
    <mergeCell ref="U114:X115"/>
    <mergeCell ref="Y114:AB115"/>
    <mergeCell ref="DM114:DS115"/>
    <mergeCell ref="DT114:DX115"/>
    <mergeCell ref="A110:C111"/>
    <mergeCell ref="D110:G111"/>
    <mergeCell ref="H110:M111"/>
    <mergeCell ref="N110:Q111"/>
    <mergeCell ref="R110:T111"/>
    <mergeCell ref="U110:X111"/>
    <mergeCell ref="BM59:BP60"/>
    <mergeCell ref="BQ59:BT60"/>
    <mergeCell ref="BU59:CA60"/>
    <mergeCell ref="CB59:CF60"/>
    <mergeCell ref="BM57:BP58"/>
    <mergeCell ref="BQ57:BT58"/>
    <mergeCell ref="BU57:CA58"/>
    <mergeCell ref="CB57:CF58"/>
    <mergeCell ref="H59:M60"/>
    <mergeCell ref="N59:Q60"/>
    <mergeCell ref="R59:T60"/>
    <mergeCell ref="U59:X60"/>
    <mergeCell ref="Y59:AB60"/>
    <mergeCell ref="AC57:AI58"/>
    <mergeCell ref="AJ57:AN58"/>
    <mergeCell ref="AZ57:BE58"/>
    <mergeCell ref="BF57:BI58"/>
    <mergeCell ref="BJ57:BL58"/>
    <mergeCell ref="BM61:BP62"/>
    <mergeCell ref="H61:M62"/>
    <mergeCell ref="N61:Q62"/>
    <mergeCell ref="R61:T62"/>
    <mergeCell ref="U61:X62"/>
    <mergeCell ref="AC59:AI60"/>
    <mergeCell ref="A39:AN40"/>
    <mergeCell ref="AS39:CF40"/>
    <mergeCell ref="A41:G42"/>
    <mergeCell ref="H41:M42"/>
    <mergeCell ref="N41:Q42"/>
    <mergeCell ref="R41:T42"/>
    <mergeCell ref="U41:X42"/>
    <mergeCell ref="Y41:AB42"/>
    <mergeCell ref="BU41:CA42"/>
    <mergeCell ref="CB41:CF42"/>
    <mergeCell ref="BQ43:BT44"/>
    <mergeCell ref="BU43:CA44"/>
    <mergeCell ref="CB43:CF44"/>
    <mergeCell ref="N45:Q46"/>
    <mergeCell ref="R45:T46"/>
    <mergeCell ref="U45:X46"/>
    <mergeCell ref="Y45:AB46"/>
    <mergeCell ref="AC45:AI46"/>
    <mergeCell ref="AJ45:AN46"/>
    <mergeCell ref="AW45:AY46"/>
    <mergeCell ref="AZ45:BE46"/>
    <mergeCell ref="BU45:CA46"/>
    <mergeCell ref="CB45:CF46"/>
    <mergeCell ref="AZ34:BE35"/>
    <mergeCell ref="BF34:BI35"/>
    <mergeCell ref="BJ34:BL35"/>
    <mergeCell ref="BM34:BP35"/>
    <mergeCell ref="H34:M35"/>
    <mergeCell ref="AJ49:AN50"/>
    <mergeCell ref="BM51:BP52"/>
    <mergeCell ref="BQ51:BT52"/>
    <mergeCell ref="BU51:CA52"/>
    <mergeCell ref="CB51:CF52"/>
    <mergeCell ref="AJ51:AN52"/>
    <mergeCell ref="AZ51:BE52"/>
    <mergeCell ref="BF51:BI52"/>
    <mergeCell ref="BJ51:BL52"/>
    <mergeCell ref="BU49:CA50"/>
    <mergeCell ref="CB49:CF50"/>
    <mergeCell ref="AC41:AI42"/>
    <mergeCell ref="AJ41:AN42"/>
    <mergeCell ref="AS41:AY42"/>
    <mergeCell ref="AZ41:BE42"/>
    <mergeCell ref="BF41:BI42"/>
    <mergeCell ref="BJ41:BL42"/>
    <mergeCell ref="BM41:BP42"/>
    <mergeCell ref="BQ41:BT42"/>
    <mergeCell ref="N34:Q35"/>
    <mergeCell ref="R34:T35"/>
    <mergeCell ref="U34:X35"/>
    <mergeCell ref="AZ43:BE44"/>
    <mergeCell ref="BF43:BI44"/>
    <mergeCell ref="BJ43:BL44"/>
    <mergeCell ref="BM43:BP44"/>
    <mergeCell ref="AZ49:BE50"/>
    <mergeCell ref="DE34:DH35"/>
    <mergeCell ref="CR34:CW35"/>
    <mergeCell ref="CK16:CL33"/>
    <mergeCell ref="CM28:CN33"/>
    <mergeCell ref="CX22:DA23"/>
    <mergeCell ref="DB22:DD23"/>
    <mergeCell ref="DE22:DH23"/>
    <mergeCell ref="DI22:DL23"/>
    <mergeCell ref="DM22:DS23"/>
    <mergeCell ref="CO30:CQ31"/>
    <mergeCell ref="CR30:CW31"/>
    <mergeCell ref="CO32:CQ33"/>
    <mergeCell ref="CR32:CW33"/>
    <mergeCell ref="AC32:AI33"/>
    <mergeCell ref="AJ32:AN33"/>
    <mergeCell ref="AW32:AY33"/>
    <mergeCell ref="AZ32:BE33"/>
    <mergeCell ref="BF32:BI33"/>
    <mergeCell ref="BJ32:BL33"/>
    <mergeCell ref="BM32:BP33"/>
    <mergeCell ref="BQ32:BT33"/>
    <mergeCell ref="BU32:CA33"/>
    <mergeCell ref="CB32:CF33"/>
    <mergeCell ref="DE32:DH33"/>
    <mergeCell ref="DI32:DL33"/>
    <mergeCell ref="DM32:DS33"/>
    <mergeCell ref="DE30:DH31"/>
    <mergeCell ref="DI30:DL31"/>
    <mergeCell ref="DM30:DS31"/>
    <mergeCell ref="DE24:DH25"/>
    <mergeCell ref="DI24:DL25"/>
    <mergeCell ref="BU26:CA27"/>
    <mergeCell ref="E32:G33"/>
    <mergeCell ref="H32:M33"/>
    <mergeCell ref="N32:Q33"/>
    <mergeCell ref="R32:T33"/>
    <mergeCell ref="U32:X33"/>
    <mergeCell ref="Y32:AB33"/>
    <mergeCell ref="A16:B33"/>
    <mergeCell ref="C28:D33"/>
    <mergeCell ref="BM26:BP27"/>
    <mergeCell ref="BQ26:BT27"/>
    <mergeCell ref="CR26:CW27"/>
    <mergeCell ref="AC26:AI27"/>
    <mergeCell ref="CX34:DA35"/>
    <mergeCell ref="DB34:DD35"/>
    <mergeCell ref="E28:G29"/>
    <mergeCell ref="H28:M29"/>
    <mergeCell ref="N28:Q29"/>
    <mergeCell ref="R28:T29"/>
    <mergeCell ref="E30:G31"/>
    <mergeCell ref="H30:M31"/>
    <mergeCell ref="N30:Q31"/>
    <mergeCell ref="R30:T31"/>
    <mergeCell ref="DB32:DD33"/>
    <mergeCell ref="BJ30:BL31"/>
    <mergeCell ref="BM30:BP31"/>
    <mergeCell ref="BQ30:BT31"/>
    <mergeCell ref="DB30:DD31"/>
    <mergeCell ref="CX24:DA25"/>
    <mergeCell ref="DB24:DD25"/>
    <mergeCell ref="BQ20:BT21"/>
    <mergeCell ref="BU20:CA21"/>
    <mergeCell ref="CB20:CF21"/>
    <mergeCell ref="DT32:DX33"/>
    <mergeCell ref="DT26:DX27"/>
    <mergeCell ref="CO26:CQ27"/>
    <mergeCell ref="CX32:DA33"/>
    <mergeCell ref="CX28:DA29"/>
    <mergeCell ref="CX30:DA31"/>
    <mergeCell ref="BQ28:BT29"/>
    <mergeCell ref="U28:X29"/>
    <mergeCell ref="Y28:AB29"/>
    <mergeCell ref="AC28:AI29"/>
    <mergeCell ref="AJ28:AN29"/>
    <mergeCell ref="U30:X31"/>
    <mergeCell ref="Y30:AB31"/>
    <mergeCell ref="AC30:AI31"/>
    <mergeCell ref="AJ30:AN31"/>
    <mergeCell ref="DT28:DX29"/>
    <mergeCell ref="BU28:CA29"/>
    <mergeCell ref="CB28:CF29"/>
    <mergeCell ref="CO28:CQ29"/>
    <mergeCell ref="CR28:CW29"/>
    <mergeCell ref="BU30:CA31"/>
    <mergeCell ref="CB30:CF31"/>
    <mergeCell ref="DB28:DD29"/>
    <mergeCell ref="DE28:DH29"/>
    <mergeCell ref="DI28:DL29"/>
    <mergeCell ref="DM28:DS29"/>
    <mergeCell ref="AW28:AY29"/>
    <mergeCell ref="AZ28:BE29"/>
    <mergeCell ref="BF28:BI29"/>
    <mergeCell ref="BJ28:BL29"/>
    <mergeCell ref="AZ30:BE31"/>
    <mergeCell ref="BF30:BI31"/>
    <mergeCell ref="DT30:DX31"/>
    <mergeCell ref="AW30:AY31"/>
    <mergeCell ref="CX26:DA27"/>
    <mergeCell ref="DB26:DD27"/>
    <mergeCell ref="BM28:BP29"/>
    <mergeCell ref="AW16:AY17"/>
    <mergeCell ref="AZ16:BE17"/>
    <mergeCell ref="BF16:BI17"/>
    <mergeCell ref="BJ16:BL17"/>
    <mergeCell ref="BM16:BP17"/>
    <mergeCell ref="E24:G25"/>
    <mergeCell ref="H24:M25"/>
    <mergeCell ref="N24:Q25"/>
    <mergeCell ref="R24:T25"/>
    <mergeCell ref="U24:X25"/>
    <mergeCell ref="Y24:AB25"/>
    <mergeCell ref="AS16:AT33"/>
    <mergeCell ref="AU28:AV33"/>
    <mergeCell ref="BM20:BP21"/>
    <mergeCell ref="DT24:DX25"/>
    <mergeCell ref="BM24:BP25"/>
    <mergeCell ref="BQ24:BT25"/>
    <mergeCell ref="BU24:CA25"/>
    <mergeCell ref="CB24:CF25"/>
    <mergeCell ref="CO24:CQ25"/>
    <mergeCell ref="CR24:CW25"/>
    <mergeCell ref="AC24:AI25"/>
    <mergeCell ref="AJ24:AN25"/>
    <mergeCell ref="AW24:AY25"/>
    <mergeCell ref="AZ24:BE25"/>
    <mergeCell ref="BF24:BI25"/>
    <mergeCell ref="BJ24:BL25"/>
    <mergeCell ref="BQ16:BT17"/>
    <mergeCell ref="CX18:DA19"/>
    <mergeCell ref="E26:G27"/>
    <mergeCell ref="H26:M27"/>
    <mergeCell ref="N26:Q27"/>
    <mergeCell ref="R26:T27"/>
    <mergeCell ref="U26:X27"/>
    <mergeCell ref="Y26:AB27"/>
    <mergeCell ref="AW18:AY19"/>
    <mergeCell ref="AZ18:BE19"/>
    <mergeCell ref="BF18:BI19"/>
    <mergeCell ref="BJ18:BL19"/>
    <mergeCell ref="BM18:BP19"/>
    <mergeCell ref="BQ18:BT19"/>
    <mergeCell ref="U20:X21"/>
    <mergeCell ref="Y20:AB21"/>
    <mergeCell ref="BM22:BP23"/>
    <mergeCell ref="AJ26:AN27"/>
    <mergeCell ref="AW26:AY27"/>
    <mergeCell ref="AZ26:BE27"/>
    <mergeCell ref="BF26:BI27"/>
    <mergeCell ref="BJ26:BL27"/>
    <mergeCell ref="AW20:AY21"/>
    <mergeCell ref="AZ20:BE21"/>
    <mergeCell ref="BF20:BI21"/>
    <mergeCell ref="BJ20:BL21"/>
    <mergeCell ref="CX16:DA17"/>
    <mergeCell ref="U16:X17"/>
    <mergeCell ref="Y16:AB17"/>
    <mergeCell ref="AC16:AI17"/>
    <mergeCell ref="AJ16:AN17"/>
    <mergeCell ref="AU16:AV27"/>
    <mergeCell ref="DB16:DD17"/>
    <mergeCell ref="DE16:DH17"/>
    <mergeCell ref="DI16:DL17"/>
    <mergeCell ref="DM16:DS17"/>
    <mergeCell ref="DT16:DX17"/>
    <mergeCell ref="BU16:CA17"/>
    <mergeCell ref="CB16:CF17"/>
    <mergeCell ref="CM16:CN27"/>
    <mergeCell ref="CO16:CQ17"/>
    <mergeCell ref="CR16:CW17"/>
    <mergeCell ref="BU18:CA19"/>
    <mergeCell ref="CB18:CF19"/>
    <mergeCell ref="CO18:CQ19"/>
    <mergeCell ref="CR18:CW19"/>
    <mergeCell ref="CO20:CQ21"/>
    <mergeCell ref="CR20:CW21"/>
    <mergeCell ref="DE26:DH27"/>
    <mergeCell ref="DI26:DL27"/>
    <mergeCell ref="DM26:DS27"/>
    <mergeCell ref="DM24:DS25"/>
    <mergeCell ref="DT22:DX23"/>
    <mergeCell ref="CO22:CQ23"/>
    <mergeCell ref="CR22:CW23"/>
    <mergeCell ref="DB18:DD19"/>
    <mergeCell ref="DE18:DH19"/>
    <mergeCell ref="DI18:DL19"/>
    <mergeCell ref="DM18:DS19"/>
    <mergeCell ref="DT18:DX19"/>
    <mergeCell ref="DM20:DS21"/>
    <mergeCell ref="DT20:DX21"/>
    <mergeCell ref="AC18:AI19"/>
    <mergeCell ref="AJ18:AN19"/>
    <mergeCell ref="AC20:AI21"/>
    <mergeCell ref="AJ20:AN21"/>
    <mergeCell ref="AC22:AI23"/>
    <mergeCell ref="AJ22:AN23"/>
    <mergeCell ref="AW22:AY23"/>
    <mergeCell ref="AZ22:BE23"/>
    <mergeCell ref="BF22:BI23"/>
    <mergeCell ref="BJ22:BL23"/>
    <mergeCell ref="CX20:DA21"/>
    <mergeCell ref="DB20:DD21"/>
    <mergeCell ref="DE20:DH21"/>
    <mergeCell ref="DI20:DL21"/>
    <mergeCell ref="CB26:CF27"/>
    <mergeCell ref="BQ22:BT23"/>
    <mergeCell ref="BU22:CA23"/>
    <mergeCell ref="CB22:CF23"/>
    <mergeCell ref="C16:D27"/>
    <mergeCell ref="E16:G17"/>
    <mergeCell ref="H16:M17"/>
    <mergeCell ref="N16:Q17"/>
    <mergeCell ref="R16:T17"/>
    <mergeCell ref="E18:G19"/>
    <mergeCell ref="H18:M19"/>
    <mergeCell ref="N18:Q19"/>
    <mergeCell ref="R18:T19"/>
    <mergeCell ref="E22:G23"/>
    <mergeCell ref="H22:M23"/>
    <mergeCell ref="N22:Q23"/>
    <mergeCell ref="R22:T23"/>
    <mergeCell ref="U22:X23"/>
    <mergeCell ref="Y22:AB23"/>
    <mergeCell ref="E20:G21"/>
    <mergeCell ref="H20:M21"/>
    <mergeCell ref="N20:Q21"/>
    <mergeCell ref="R20:T21"/>
    <mergeCell ref="U18:X19"/>
    <mergeCell ref="Y18:AB19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" right="0" top="0" bottom="0" header="0" footer="0"/>
  <pageSetup paperSize="9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3172-B10A-8449-85BA-65E92531C19A}">
  <sheetPr codeName="Tabelle32"/>
  <dimension ref="A1:JC219"/>
  <sheetViews>
    <sheetView zoomScale="160" zoomScaleNormal="160" workbookViewId="0">
      <selection activeCell="A70" sqref="A70:DX89"/>
    </sheetView>
  </sheetViews>
  <sheetFormatPr baseColWidth="10" defaultColWidth="1" defaultRowHeight="6" customHeight="1"/>
  <cols>
    <col min="1" max="7" width="1" style="2"/>
    <col min="8" max="24" width="1.1640625" style="2" customWidth="1"/>
    <col min="25" max="51" width="1" style="2"/>
    <col min="52" max="68" width="1.1640625" style="2" customWidth="1"/>
    <col min="69" max="95" width="1" style="2"/>
    <col min="96" max="112" width="1.1640625" style="2" customWidth="1"/>
    <col min="113" max="138" width="1" style="2"/>
    <col min="139" max="143" width="1" style="14"/>
    <col min="144" max="16384" width="1" style="2"/>
  </cols>
  <sheetData>
    <row r="1" spans="1:143" ht="6" customHeight="1">
      <c r="A1" s="625" t="s">
        <v>47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6"/>
      <c r="BD1" s="626"/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6"/>
      <c r="BY1" s="626"/>
      <c r="BZ1" s="626"/>
      <c r="CA1" s="626"/>
      <c r="CB1" s="626"/>
      <c r="CC1" s="626"/>
      <c r="CD1" s="626"/>
      <c r="CE1" s="626"/>
      <c r="CF1" s="626"/>
      <c r="CG1" s="626"/>
      <c r="CH1" s="626"/>
      <c r="CI1" s="626"/>
      <c r="CJ1" s="626"/>
      <c r="CK1" s="626"/>
      <c r="CL1" s="626"/>
      <c r="CM1" s="626"/>
      <c r="CN1" s="626"/>
      <c r="CO1" s="626"/>
      <c r="CP1" s="626"/>
      <c r="CQ1" s="626"/>
      <c r="CR1" s="626"/>
      <c r="CS1" s="626"/>
      <c r="CT1" s="626"/>
      <c r="CU1" s="626"/>
      <c r="CV1" s="626"/>
      <c r="CW1" s="626"/>
      <c r="CX1" s="626"/>
      <c r="CY1" s="626"/>
      <c r="CZ1" s="626"/>
      <c r="DA1" s="626"/>
      <c r="DB1" s="626"/>
      <c r="DC1" s="626"/>
      <c r="DD1" s="626"/>
      <c r="DE1" s="626"/>
      <c r="DF1" s="626"/>
      <c r="DG1" s="626"/>
      <c r="DH1" s="626"/>
      <c r="DI1" s="626"/>
      <c r="DJ1" s="626"/>
      <c r="DK1" s="626"/>
      <c r="DL1" s="626"/>
      <c r="DM1" s="626"/>
      <c r="DN1" s="626"/>
      <c r="DO1" s="626"/>
      <c r="DP1" s="626"/>
      <c r="DQ1" s="626"/>
      <c r="DR1" s="626"/>
      <c r="DS1" s="626"/>
      <c r="DT1" s="626"/>
      <c r="DU1" s="626"/>
      <c r="DV1" s="626"/>
      <c r="DW1" s="626"/>
      <c r="DX1" s="626"/>
      <c r="DY1" s="1"/>
      <c r="DZ1" s="1"/>
      <c r="EA1" s="1"/>
      <c r="EB1" s="1"/>
      <c r="EC1" s="1"/>
      <c r="ED1" s="1"/>
      <c r="EE1" s="1"/>
      <c r="EF1" s="1"/>
      <c r="EG1" s="1"/>
      <c r="EH1" s="1"/>
      <c r="EI1" s="2"/>
      <c r="EJ1" s="2"/>
      <c r="EK1" s="2"/>
      <c r="EL1" s="2"/>
      <c r="EM1" s="2"/>
    </row>
    <row r="2" spans="1:143" ht="6" customHeight="1">
      <c r="A2" s="626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  <c r="V2" s="626"/>
      <c r="W2" s="626"/>
      <c r="X2" s="626"/>
      <c r="Y2" s="626"/>
      <c r="Z2" s="626"/>
      <c r="AA2" s="626"/>
      <c r="AB2" s="626"/>
      <c r="AC2" s="626"/>
      <c r="AD2" s="626"/>
      <c r="AE2" s="626"/>
      <c r="AF2" s="626"/>
      <c r="AG2" s="626"/>
      <c r="AH2" s="626"/>
      <c r="AI2" s="626"/>
      <c r="AJ2" s="626"/>
      <c r="AK2" s="626"/>
      <c r="AL2" s="626"/>
      <c r="AM2" s="626"/>
      <c r="AN2" s="626"/>
      <c r="AO2" s="626"/>
      <c r="AP2" s="626"/>
      <c r="AQ2" s="626"/>
      <c r="AR2" s="626"/>
      <c r="AS2" s="626"/>
      <c r="AT2" s="626"/>
      <c r="AU2" s="626"/>
      <c r="AV2" s="626"/>
      <c r="AW2" s="626"/>
      <c r="AX2" s="626"/>
      <c r="AY2" s="626"/>
      <c r="AZ2" s="626"/>
      <c r="BA2" s="626"/>
      <c r="BB2" s="626"/>
      <c r="BC2" s="626"/>
      <c r="BD2" s="626"/>
      <c r="BE2" s="626"/>
      <c r="BF2" s="626"/>
      <c r="BG2" s="626"/>
      <c r="BH2" s="626"/>
      <c r="BI2" s="626"/>
      <c r="BJ2" s="626"/>
      <c r="BK2" s="626"/>
      <c r="BL2" s="626"/>
      <c r="BM2" s="626"/>
      <c r="BN2" s="626"/>
      <c r="BO2" s="626"/>
      <c r="BP2" s="626"/>
      <c r="BQ2" s="626"/>
      <c r="BR2" s="626"/>
      <c r="BS2" s="626"/>
      <c r="BT2" s="626"/>
      <c r="BU2" s="626"/>
      <c r="BV2" s="626"/>
      <c r="BW2" s="626"/>
      <c r="BX2" s="626"/>
      <c r="BY2" s="626"/>
      <c r="BZ2" s="626"/>
      <c r="CA2" s="626"/>
      <c r="CB2" s="626"/>
      <c r="CC2" s="626"/>
      <c r="CD2" s="626"/>
      <c r="CE2" s="626"/>
      <c r="CF2" s="626"/>
      <c r="CG2" s="626"/>
      <c r="CH2" s="626"/>
      <c r="CI2" s="626"/>
      <c r="CJ2" s="626"/>
      <c r="CK2" s="626"/>
      <c r="CL2" s="626"/>
      <c r="CM2" s="626"/>
      <c r="CN2" s="626"/>
      <c r="CO2" s="626"/>
      <c r="CP2" s="626"/>
      <c r="CQ2" s="626"/>
      <c r="CR2" s="626"/>
      <c r="CS2" s="626"/>
      <c r="CT2" s="626"/>
      <c r="CU2" s="626"/>
      <c r="CV2" s="626"/>
      <c r="CW2" s="626"/>
      <c r="CX2" s="626"/>
      <c r="CY2" s="626"/>
      <c r="CZ2" s="626"/>
      <c r="DA2" s="626"/>
      <c r="DB2" s="626"/>
      <c r="DC2" s="626"/>
      <c r="DD2" s="626"/>
      <c r="DE2" s="626"/>
      <c r="DF2" s="626"/>
      <c r="DG2" s="626"/>
      <c r="DH2" s="626"/>
      <c r="DI2" s="626"/>
      <c r="DJ2" s="626"/>
      <c r="DK2" s="626"/>
      <c r="DL2" s="626"/>
      <c r="DM2" s="626"/>
      <c r="DN2" s="626"/>
      <c r="DO2" s="626"/>
      <c r="DP2" s="626"/>
      <c r="DQ2" s="626"/>
      <c r="DR2" s="626"/>
      <c r="DS2" s="626"/>
      <c r="DT2" s="626"/>
      <c r="DU2" s="626"/>
      <c r="DV2" s="626"/>
      <c r="DW2" s="626"/>
      <c r="DX2" s="626"/>
      <c r="DY2" s="1"/>
      <c r="DZ2" s="1"/>
      <c r="EA2" s="1"/>
      <c r="EB2" s="1"/>
      <c r="EC2" s="1"/>
      <c r="ED2" s="1"/>
      <c r="EE2" s="1"/>
      <c r="EI2" s="2"/>
      <c r="EJ2" s="2"/>
      <c r="EK2" s="2"/>
      <c r="EL2" s="2"/>
      <c r="EM2" s="2"/>
    </row>
    <row r="3" spans="1:143" ht="6" customHeight="1">
      <c r="A3" s="627"/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7"/>
      <c r="W3" s="627"/>
      <c r="X3" s="627"/>
      <c r="Y3" s="627"/>
      <c r="Z3" s="627"/>
      <c r="AA3" s="627"/>
      <c r="AB3" s="627"/>
      <c r="AC3" s="627"/>
      <c r="AD3" s="627"/>
      <c r="AE3" s="627"/>
      <c r="AF3" s="627"/>
      <c r="AG3" s="627"/>
      <c r="AH3" s="627"/>
      <c r="AI3" s="627"/>
      <c r="AJ3" s="627"/>
      <c r="AK3" s="627"/>
      <c r="AL3" s="627"/>
      <c r="AM3" s="627"/>
      <c r="AN3" s="627"/>
      <c r="AO3" s="627"/>
      <c r="AP3" s="627"/>
      <c r="AQ3" s="627"/>
      <c r="AR3" s="627"/>
      <c r="AS3" s="627"/>
      <c r="AT3" s="627"/>
      <c r="AU3" s="627"/>
      <c r="AV3" s="627"/>
      <c r="AW3" s="627"/>
      <c r="AX3" s="627"/>
      <c r="AY3" s="627"/>
      <c r="AZ3" s="627"/>
      <c r="BA3" s="627"/>
      <c r="BB3" s="627"/>
      <c r="BC3" s="627"/>
      <c r="BD3" s="627"/>
      <c r="BE3" s="627"/>
      <c r="BF3" s="627"/>
      <c r="BG3" s="627"/>
      <c r="BH3" s="627"/>
      <c r="BI3" s="627"/>
      <c r="BJ3" s="627"/>
      <c r="BK3" s="627"/>
      <c r="BL3" s="627"/>
      <c r="BM3" s="627"/>
      <c r="BN3" s="627"/>
      <c r="BO3" s="627"/>
      <c r="BP3" s="627"/>
      <c r="BQ3" s="627"/>
      <c r="BR3" s="627"/>
      <c r="BS3" s="627"/>
      <c r="BT3" s="627"/>
      <c r="BU3" s="627"/>
      <c r="BV3" s="627"/>
      <c r="BW3" s="627"/>
      <c r="BX3" s="627"/>
      <c r="BY3" s="627"/>
      <c r="BZ3" s="627"/>
      <c r="CA3" s="627"/>
      <c r="CB3" s="627"/>
      <c r="CC3" s="627"/>
      <c r="CD3" s="627"/>
      <c r="CE3" s="627"/>
      <c r="CF3" s="627"/>
      <c r="CG3" s="627"/>
      <c r="CH3" s="627"/>
      <c r="CI3" s="627"/>
      <c r="CJ3" s="627"/>
      <c r="CK3" s="627"/>
      <c r="CL3" s="627"/>
      <c r="CM3" s="627"/>
      <c r="CN3" s="627"/>
      <c r="CO3" s="627"/>
      <c r="CP3" s="627"/>
      <c r="CQ3" s="627"/>
      <c r="CR3" s="627"/>
      <c r="CS3" s="627"/>
      <c r="CT3" s="627"/>
      <c r="CU3" s="627"/>
      <c r="CV3" s="627"/>
      <c r="CW3" s="627"/>
      <c r="CX3" s="627"/>
      <c r="CY3" s="627"/>
      <c r="CZ3" s="627"/>
      <c r="DA3" s="627"/>
      <c r="DB3" s="627"/>
      <c r="DC3" s="627"/>
      <c r="DD3" s="627"/>
      <c r="DE3" s="627"/>
      <c r="DF3" s="627"/>
      <c r="DG3" s="627"/>
      <c r="DH3" s="627"/>
      <c r="DI3" s="627"/>
      <c r="DJ3" s="627"/>
      <c r="DK3" s="627"/>
      <c r="DL3" s="627"/>
      <c r="DM3" s="627"/>
      <c r="DN3" s="627"/>
      <c r="DO3" s="627"/>
      <c r="DP3" s="627"/>
      <c r="DQ3" s="627"/>
      <c r="DR3" s="627"/>
      <c r="DS3" s="627"/>
      <c r="DT3" s="627"/>
      <c r="DU3" s="627"/>
      <c r="DV3" s="627"/>
      <c r="DW3" s="627"/>
      <c r="DX3" s="627"/>
      <c r="DY3" s="1"/>
      <c r="DZ3" s="1"/>
      <c r="EA3" s="1"/>
      <c r="EB3" s="1"/>
      <c r="EC3" s="1"/>
      <c r="ED3" s="1"/>
      <c r="EE3" s="1"/>
      <c r="EI3" s="2"/>
      <c r="EJ3" s="2"/>
      <c r="EK3" s="2"/>
      <c r="EL3" s="2"/>
      <c r="EM3" s="2"/>
    </row>
    <row r="4" spans="1:143" ht="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1"/>
      <c r="DZ4" s="1"/>
      <c r="EA4" s="1"/>
      <c r="EB4" s="1"/>
      <c r="EC4" s="1"/>
      <c r="ED4" s="1"/>
      <c r="EE4" s="1"/>
      <c r="EI4" s="2"/>
      <c r="EJ4" s="2"/>
      <c r="EK4" s="2"/>
      <c r="EL4" s="2"/>
      <c r="EM4" s="2"/>
    </row>
    <row r="5" spans="1:143" ht="6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1"/>
      <c r="DZ5" s="1"/>
      <c r="EA5" s="1"/>
      <c r="EB5" s="1"/>
      <c r="EC5" s="1"/>
      <c r="ED5" s="1"/>
      <c r="EE5" s="1"/>
      <c r="EI5" s="2"/>
      <c r="EJ5" s="2"/>
      <c r="EK5" s="2"/>
      <c r="EL5" s="2"/>
      <c r="EM5" s="2"/>
    </row>
    <row r="6" spans="1:143" ht="6" customHeight="1">
      <c r="H6" s="628" t="s">
        <v>0</v>
      </c>
      <c r="I6" s="629"/>
      <c r="J6" s="629"/>
      <c r="K6" s="629"/>
      <c r="L6" s="629"/>
      <c r="M6" s="629"/>
      <c r="N6" s="629"/>
      <c r="O6" s="629"/>
      <c r="P6" s="629"/>
      <c r="Q6" s="629"/>
      <c r="R6" s="629"/>
      <c r="S6" s="630"/>
      <c r="T6" s="1"/>
      <c r="U6" s="1"/>
      <c r="V6" s="1"/>
      <c r="W6" s="1"/>
      <c r="X6" s="3"/>
      <c r="Y6" s="628" t="s">
        <v>1</v>
      </c>
      <c r="Z6" s="629"/>
      <c r="AA6" s="629"/>
      <c r="AB6" s="629"/>
      <c r="AC6" s="629"/>
      <c r="AD6" s="629"/>
      <c r="AE6" s="629"/>
      <c r="AF6" s="629"/>
      <c r="AG6" s="629"/>
      <c r="AH6" s="629"/>
      <c r="AI6" s="629"/>
      <c r="AJ6" s="629"/>
      <c r="AK6" s="630"/>
      <c r="AL6" s="4"/>
      <c r="AM6" s="4"/>
      <c r="AN6" s="4"/>
      <c r="AO6" s="628" t="s">
        <v>2</v>
      </c>
      <c r="AP6" s="629"/>
      <c r="AQ6" s="629"/>
      <c r="AR6" s="629"/>
      <c r="AS6" s="629"/>
      <c r="AT6" s="629"/>
      <c r="AU6" s="629"/>
      <c r="AV6" s="629"/>
      <c r="AW6" s="629"/>
      <c r="AX6" s="629"/>
      <c r="AY6" s="629"/>
      <c r="AZ6" s="629"/>
      <c r="BA6" s="630"/>
      <c r="BB6" s="4"/>
      <c r="BC6" s="4"/>
      <c r="BD6" s="4"/>
      <c r="BE6" s="5"/>
      <c r="BF6" s="628" t="s">
        <v>3</v>
      </c>
      <c r="BG6" s="629"/>
      <c r="BH6" s="629"/>
      <c r="BI6" s="629"/>
      <c r="BJ6" s="629"/>
      <c r="BK6" s="629"/>
      <c r="BL6" s="629"/>
      <c r="BM6" s="629"/>
      <c r="BN6" s="629"/>
      <c r="BO6" s="629"/>
      <c r="BP6" s="629"/>
      <c r="BQ6" s="629"/>
      <c r="BR6" s="630"/>
      <c r="BS6" s="4"/>
      <c r="BT6" s="4"/>
      <c r="BU6" s="4"/>
      <c r="BV6" s="5"/>
      <c r="BW6" s="628" t="s">
        <v>4</v>
      </c>
      <c r="BX6" s="629"/>
      <c r="BY6" s="629"/>
      <c r="BZ6" s="629"/>
      <c r="CA6" s="629"/>
      <c r="CB6" s="629"/>
      <c r="CC6" s="629"/>
      <c r="CD6" s="629"/>
      <c r="CE6" s="629"/>
      <c r="CF6" s="629"/>
      <c r="CG6" s="629"/>
      <c r="CH6" s="629"/>
      <c r="CI6" s="630"/>
      <c r="CJ6" s="4"/>
      <c r="CK6" s="4"/>
      <c r="CL6" s="5"/>
      <c r="CM6" s="628" t="s">
        <v>5</v>
      </c>
      <c r="CN6" s="629"/>
      <c r="CO6" s="629"/>
      <c r="CP6" s="629"/>
      <c r="CQ6" s="629"/>
      <c r="CR6" s="629"/>
      <c r="CS6" s="629"/>
      <c r="CT6" s="629"/>
      <c r="CU6" s="629"/>
      <c r="CV6" s="629"/>
      <c r="CW6" s="629"/>
      <c r="CX6" s="629"/>
      <c r="CY6" s="630"/>
      <c r="DD6" s="634" t="s">
        <v>6</v>
      </c>
      <c r="DE6" s="635"/>
      <c r="DF6" s="635"/>
      <c r="DG6" s="635"/>
      <c r="DH6" s="635"/>
      <c r="DI6" s="635"/>
      <c r="DJ6" s="635"/>
      <c r="DK6" s="635"/>
      <c r="DL6" s="635"/>
      <c r="DM6" s="635"/>
      <c r="DN6" s="635"/>
      <c r="DO6" s="635"/>
      <c r="DP6" s="635"/>
      <c r="DQ6" s="636"/>
      <c r="EI6" s="2"/>
      <c r="EJ6" s="2"/>
      <c r="EK6" s="2"/>
      <c r="EL6" s="2"/>
      <c r="EM6" s="2"/>
    </row>
    <row r="7" spans="1:143" ht="6" customHeight="1">
      <c r="H7" s="631"/>
      <c r="I7" s="632"/>
      <c r="J7" s="632"/>
      <c r="K7" s="632"/>
      <c r="L7" s="632"/>
      <c r="M7" s="632"/>
      <c r="N7" s="632"/>
      <c r="O7" s="632"/>
      <c r="P7" s="632"/>
      <c r="Q7" s="632"/>
      <c r="R7" s="632"/>
      <c r="S7" s="633"/>
      <c r="X7" s="3"/>
      <c r="Y7" s="631"/>
      <c r="Z7" s="632"/>
      <c r="AA7" s="632"/>
      <c r="AB7" s="632"/>
      <c r="AC7" s="632"/>
      <c r="AD7" s="632"/>
      <c r="AE7" s="632"/>
      <c r="AF7" s="632"/>
      <c r="AG7" s="632"/>
      <c r="AH7" s="632"/>
      <c r="AI7" s="632"/>
      <c r="AJ7" s="632"/>
      <c r="AK7" s="633"/>
      <c r="AL7" s="4"/>
      <c r="AM7" s="4"/>
      <c r="AN7" s="4"/>
      <c r="AO7" s="631"/>
      <c r="AP7" s="632"/>
      <c r="AQ7" s="632"/>
      <c r="AR7" s="632"/>
      <c r="AS7" s="632"/>
      <c r="AT7" s="632"/>
      <c r="AU7" s="632"/>
      <c r="AV7" s="632"/>
      <c r="AW7" s="632"/>
      <c r="AX7" s="632"/>
      <c r="AY7" s="632"/>
      <c r="AZ7" s="632"/>
      <c r="BA7" s="633"/>
      <c r="BB7" s="4"/>
      <c r="BC7" s="4"/>
      <c r="BD7" s="4"/>
      <c r="BE7" s="5"/>
      <c r="BF7" s="631"/>
      <c r="BG7" s="632"/>
      <c r="BH7" s="632"/>
      <c r="BI7" s="632"/>
      <c r="BJ7" s="632"/>
      <c r="BK7" s="632"/>
      <c r="BL7" s="632"/>
      <c r="BM7" s="632"/>
      <c r="BN7" s="632"/>
      <c r="BO7" s="632"/>
      <c r="BP7" s="632"/>
      <c r="BQ7" s="632"/>
      <c r="BR7" s="633"/>
      <c r="BS7" s="4"/>
      <c r="BT7" s="4"/>
      <c r="BU7" s="4"/>
      <c r="BV7" s="5"/>
      <c r="BW7" s="631"/>
      <c r="BX7" s="632"/>
      <c r="BY7" s="632"/>
      <c r="BZ7" s="632"/>
      <c r="CA7" s="632"/>
      <c r="CB7" s="632"/>
      <c r="CC7" s="632"/>
      <c r="CD7" s="632"/>
      <c r="CE7" s="632"/>
      <c r="CF7" s="632"/>
      <c r="CG7" s="632"/>
      <c r="CH7" s="632"/>
      <c r="CI7" s="633"/>
      <c r="CJ7" s="4"/>
      <c r="CK7" s="4"/>
      <c r="CL7" s="5"/>
      <c r="CM7" s="631"/>
      <c r="CN7" s="632"/>
      <c r="CO7" s="632"/>
      <c r="CP7" s="632"/>
      <c r="CQ7" s="632"/>
      <c r="CR7" s="632"/>
      <c r="CS7" s="632"/>
      <c r="CT7" s="632"/>
      <c r="CU7" s="632"/>
      <c r="CV7" s="632"/>
      <c r="CW7" s="632"/>
      <c r="CX7" s="632"/>
      <c r="CY7" s="633"/>
      <c r="DD7" s="637"/>
      <c r="DE7" s="638"/>
      <c r="DF7" s="638"/>
      <c r="DG7" s="638"/>
      <c r="DH7" s="638"/>
      <c r="DI7" s="638"/>
      <c r="DJ7" s="638"/>
      <c r="DK7" s="638"/>
      <c r="DL7" s="638"/>
      <c r="DM7" s="638"/>
      <c r="DN7" s="638"/>
      <c r="DO7" s="638"/>
      <c r="DP7" s="638"/>
      <c r="DQ7" s="639"/>
      <c r="EI7" s="2"/>
      <c r="EJ7" s="2"/>
      <c r="EK7" s="2"/>
      <c r="EL7" s="2"/>
      <c r="EM7" s="2"/>
    </row>
    <row r="8" spans="1:143" ht="7" customHeight="1">
      <c r="H8" s="646" t="s">
        <v>7</v>
      </c>
      <c r="I8" s="641"/>
      <c r="J8" s="641"/>
      <c r="K8" s="642"/>
      <c r="L8" s="646" t="s">
        <v>8</v>
      </c>
      <c r="M8" s="641"/>
      <c r="N8" s="641"/>
      <c r="O8" s="642"/>
      <c r="P8" s="646" t="s">
        <v>9</v>
      </c>
      <c r="Q8" s="641"/>
      <c r="R8" s="641"/>
      <c r="S8" s="642"/>
      <c r="X8" s="3"/>
      <c r="Y8" s="634">
        <f>IF(N42="",0,N42)+IF(AD134="",0,AD134)+IF(BF134="",0,BF134)+IF(CX134="",0,CX134)+IF(N88="",0,N88)+IF(BF88="",0,BF88)+IF(CX88="",0,CX88)</f>
        <v>0</v>
      </c>
      <c r="Z8" s="635"/>
      <c r="AA8" s="635"/>
      <c r="AB8" s="636"/>
      <c r="AC8" s="634">
        <f>IF(R42="",0,R42)+IF(AG134="",0,AG134)+IF(BJ134="",0,BJ134)+IF(DB134="",0,DB134)+IF(R88="",0,R88)+IF(BJ88="",0,BJ88)+IF(DB88="",0,DB88)</f>
        <v>0</v>
      </c>
      <c r="AD8" s="635"/>
      <c r="AE8" s="635"/>
      <c r="AF8" s="636"/>
      <c r="AG8" s="660">
        <f>IF(Y8=0,0,ROUNDDOWN(Y8/AC8,3))</f>
        <v>0</v>
      </c>
      <c r="AH8" s="661"/>
      <c r="AI8" s="661"/>
      <c r="AJ8" s="661"/>
      <c r="AK8" s="662"/>
      <c r="AL8" s="6"/>
      <c r="AM8" s="6"/>
      <c r="AN8" s="6"/>
      <c r="AO8" s="672">
        <f>IF(BF42="",0,BF42)+IF(AC157="",0,AC157)+IF(BF157="",0,BF157)</f>
        <v>0</v>
      </c>
      <c r="AP8" s="673"/>
      <c r="AQ8" s="673"/>
      <c r="AR8" s="674"/>
      <c r="AS8" s="634">
        <f>IF(BJ42="",0,BJ42)+IF(AG157="",0,AG157)+IF(BJ157="",0,BJ157)</f>
        <v>0</v>
      </c>
      <c r="AT8" s="635"/>
      <c r="AU8" s="635"/>
      <c r="AV8" s="636"/>
      <c r="AW8" s="660">
        <f>IF(AO8=0,0,ROUNDDOWN(AO8/AS8,3))</f>
        <v>0</v>
      </c>
      <c r="AX8" s="661"/>
      <c r="AY8" s="661"/>
      <c r="AZ8" s="661"/>
      <c r="BA8" s="662"/>
      <c r="BB8" s="6"/>
      <c r="BC8" s="6"/>
      <c r="BD8" s="6"/>
      <c r="BF8" s="634">
        <f>IF(CX157="",0,CX157)+IF(AC180="",0,AC180)</f>
        <v>0</v>
      </c>
      <c r="BG8" s="635"/>
      <c r="BH8" s="635"/>
      <c r="BI8" s="636"/>
      <c r="BJ8" s="634">
        <f>IF(DB157="",0,DB157)+IF(AG180="",0,AG180)</f>
        <v>0</v>
      </c>
      <c r="BK8" s="635"/>
      <c r="BL8" s="635"/>
      <c r="BM8" s="636"/>
      <c r="BN8" s="660">
        <f>IF(BF8=0,0,ROUNDDOWN(BF8/BJ8,3))</f>
        <v>0</v>
      </c>
      <c r="BO8" s="661"/>
      <c r="BP8" s="661"/>
      <c r="BQ8" s="661"/>
      <c r="BR8" s="662"/>
      <c r="BS8" s="6"/>
      <c r="BT8" s="6"/>
      <c r="BU8" s="6"/>
      <c r="BW8" s="634">
        <f>IF(CX42="",0,CX42)+IF(N65="",0,N65)+IF(N203="",0,N203)+IF(BF203="",0,BF203)+IF(CX203="",0,CX203)+IF(BF180="",0,BF180)</f>
        <v>0</v>
      </c>
      <c r="BX8" s="635"/>
      <c r="BY8" s="635"/>
      <c r="BZ8" s="636"/>
      <c r="CA8" s="634">
        <f>IF(DB42="",0,DB42)+IF(R65="",0,R65)+IF(R203="",0,R203)+IF(BJ203="",0,BJ203)+IF(DB203="",0,DB203)+IF(BJ180="",0,BJ180)</f>
        <v>0</v>
      </c>
      <c r="CB8" s="635"/>
      <c r="CC8" s="635"/>
      <c r="CD8" s="636"/>
      <c r="CE8" s="660">
        <f>IF(BW8=0,0,ROUNDDOWN(BW8/CA8,3))</f>
        <v>0</v>
      </c>
      <c r="CF8" s="661"/>
      <c r="CG8" s="661"/>
      <c r="CH8" s="661"/>
      <c r="CI8" s="662"/>
      <c r="CJ8" s="6"/>
      <c r="CK8" s="6"/>
      <c r="CM8" s="654">
        <f>IF(BF65="",0,BF65)+IF(AD203="",0,AD203)+IF(BV203="",0,BV203)+IF(DN203="",0,DN203)+IF(CX180="",0,CX180)</f>
        <v>0</v>
      </c>
      <c r="CN8" s="655"/>
      <c r="CO8" s="655"/>
      <c r="CP8" s="656"/>
      <c r="CQ8" s="634">
        <f>IF(BJ65="",0,BJ65)+IF(AG203="",0,AG203)+IF(BY203="",0,BY203)+IF(DQ203="",0,DQ203)+IF(DB180="",0,DB180)</f>
        <v>0</v>
      </c>
      <c r="CR8" s="635"/>
      <c r="CS8" s="635"/>
      <c r="CT8" s="636"/>
      <c r="CU8" s="660">
        <f>IF(CM8=0,0,ROUNDDOWN(CM8/CQ8,3))</f>
        <v>0</v>
      </c>
      <c r="CV8" s="661"/>
      <c r="CW8" s="661"/>
      <c r="CX8" s="661"/>
      <c r="CY8" s="662"/>
      <c r="DD8" s="648">
        <f>SUM(BW8+(CM8*0.7))</f>
        <v>0</v>
      </c>
      <c r="DE8" s="649"/>
      <c r="DF8" s="649"/>
      <c r="DG8" s="650"/>
      <c r="DH8" s="654">
        <f>SUM(CA8+CQ8)</f>
        <v>0</v>
      </c>
      <c r="DI8" s="655"/>
      <c r="DJ8" s="655"/>
      <c r="DK8" s="656"/>
      <c r="DL8" s="660">
        <v>0</v>
      </c>
      <c r="DM8" s="661"/>
      <c r="DN8" s="661"/>
      <c r="DO8" s="661"/>
      <c r="DP8" s="661"/>
      <c r="DQ8" s="662"/>
      <c r="EI8" s="2"/>
      <c r="EJ8" s="2"/>
      <c r="EK8" s="2"/>
      <c r="EL8" s="2"/>
      <c r="EM8" s="2"/>
    </row>
    <row r="9" spans="1:143" ht="7" customHeight="1">
      <c r="H9" s="647"/>
      <c r="I9" s="644"/>
      <c r="J9" s="644"/>
      <c r="K9" s="645"/>
      <c r="L9" s="647"/>
      <c r="M9" s="644"/>
      <c r="N9" s="644"/>
      <c r="O9" s="645"/>
      <c r="P9" s="647"/>
      <c r="Q9" s="644"/>
      <c r="R9" s="644"/>
      <c r="S9" s="645"/>
      <c r="X9" s="1"/>
      <c r="Y9" s="637"/>
      <c r="Z9" s="638"/>
      <c r="AA9" s="638"/>
      <c r="AB9" s="639"/>
      <c r="AC9" s="637"/>
      <c r="AD9" s="638"/>
      <c r="AE9" s="638"/>
      <c r="AF9" s="639"/>
      <c r="AG9" s="663"/>
      <c r="AH9" s="664"/>
      <c r="AI9" s="664"/>
      <c r="AJ9" s="664"/>
      <c r="AK9" s="665"/>
      <c r="AL9" s="6"/>
      <c r="AM9" s="6"/>
      <c r="AN9" s="6"/>
      <c r="AO9" s="675"/>
      <c r="AP9" s="676"/>
      <c r="AQ9" s="676"/>
      <c r="AR9" s="677"/>
      <c r="AS9" s="637"/>
      <c r="AT9" s="638"/>
      <c r="AU9" s="638"/>
      <c r="AV9" s="639"/>
      <c r="AW9" s="663"/>
      <c r="AX9" s="664"/>
      <c r="AY9" s="664"/>
      <c r="AZ9" s="664"/>
      <c r="BA9" s="665"/>
      <c r="BB9" s="6"/>
      <c r="BC9" s="6"/>
      <c r="BD9" s="6"/>
      <c r="BF9" s="637"/>
      <c r="BG9" s="638"/>
      <c r="BH9" s="638"/>
      <c r="BI9" s="639"/>
      <c r="BJ9" s="637"/>
      <c r="BK9" s="638"/>
      <c r="BL9" s="638"/>
      <c r="BM9" s="639"/>
      <c r="BN9" s="663"/>
      <c r="BO9" s="664"/>
      <c r="BP9" s="664"/>
      <c r="BQ9" s="664"/>
      <c r="BR9" s="665"/>
      <c r="BS9" s="6"/>
      <c r="BT9" s="6"/>
      <c r="BU9" s="6"/>
      <c r="BW9" s="637"/>
      <c r="BX9" s="638"/>
      <c r="BY9" s="638"/>
      <c r="BZ9" s="639"/>
      <c r="CA9" s="637"/>
      <c r="CB9" s="638"/>
      <c r="CC9" s="638"/>
      <c r="CD9" s="639"/>
      <c r="CE9" s="663"/>
      <c r="CF9" s="664"/>
      <c r="CG9" s="664"/>
      <c r="CH9" s="664"/>
      <c r="CI9" s="665"/>
      <c r="CJ9" s="6"/>
      <c r="CK9" s="6"/>
      <c r="CM9" s="657"/>
      <c r="CN9" s="658"/>
      <c r="CO9" s="658"/>
      <c r="CP9" s="659"/>
      <c r="CQ9" s="637"/>
      <c r="CR9" s="638"/>
      <c r="CS9" s="638"/>
      <c r="CT9" s="639"/>
      <c r="CU9" s="663"/>
      <c r="CV9" s="664"/>
      <c r="CW9" s="664"/>
      <c r="CX9" s="664"/>
      <c r="CY9" s="665"/>
      <c r="DD9" s="651"/>
      <c r="DE9" s="652"/>
      <c r="DF9" s="652"/>
      <c r="DG9" s="653"/>
      <c r="DH9" s="657"/>
      <c r="DI9" s="658"/>
      <c r="DJ9" s="658"/>
      <c r="DK9" s="659"/>
      <c r="DL9" s="663"/>
      <c r="DM9" s="664"/>
      <c r="DN9" s="664"/>
      <c r="DO9" s="664"/>
      <c r="DP9" s="664"/>
      <c r="DQ9" s="665"/>
      <c r="EI9" s="2"/>
      <c r="EJ9" s="2"/>
      <c r="EK9" s="2"/>
      <c r="EL9" s="2"/>
      <c r="EM9" s="2"/>
    </row>
    <row r="10" spans="1:143" ht="6" customHeight="1">
      <c r="I10" s="3"/>
      <c r="J10" s="3"/>
      <c r="K10" s="3"/>
      <c r="L10" s="3"/>
      <c r="M10" s="3"/>
      <c r="N10" s="3"/>
      <c r="O10" s="3"/>
      <c r="P10" s="3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G10" s="1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EI10" s="2"/>
      <c r="EJ10" s="2"/>
      <c r="EK10" s="2"/>
      <c r="EL10" s="2"/>
      <c r="EM10" s="2"/>
    </row>
    <row r="11" spans="1:143" ht="6" customHeight="1" thickBo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EI11" s="2"/>
      <c r="EJ11" s="2"/>
      <c r="EK11" s="2"/>
      <c r="EL11" s="2"/>
      <c r="EM11" s="2"/>
    </row>
    <row r="12" spans="1:143" ht="6" customHeight="1">
      <c r="A12" s="666" t="s">
        <v>1</v>
      </c>
      <c r="B12" s="667"/>
      <c r="C12" s="667"/>
      <c r="D12" s="667"/>
      <c r="E12" s="667"/>
      <c r="F12" s="667"/>
      <c r="G12" s="667"/>
      <c r="H12" s="667"/>
      <c r="I12" s="667"/>
      <c r="J12" s="667"/>
      <c r="K12" s="667"/>
      <c r="L12" s="667"/>
      <c r="M12" s="667"/>
      <c r="N12" s="667"/>
      <c r="O12" s="667"/>
      <c r="P12" s="667"/>
      <c r="Q12" s="667"/>
      <c r="R12" s="667"/>
      <c r="S12" s="667"/>
      <c r="T12" s="667"/>
      <c r="U12" s="667"/>
      <c r="V12" s="667"/>
      <c r="W12" s="667"/>
      <c r="X12" s="667"/>
      <c r="Y12" s="667"/>
      <c r="Z12" s="667"/>
      <c r="AA12" s="667"/>
      <c r="AB12" s="667"/>
      <c r="AC12" s="667"/>
      <c r="AD12" s="667"/>
      <c r="AE12" s="667"/>
      <c r="AF12" s="667"/>
      <c r="AG12" s="667"/>
      <c r="AH12" s="667"/>
      <c r="AI12" s="667"/>
      <c r="AJ12" s="667"/>
      <c r="AK12" s="667"/>
      <c r="AL12" s="667"/>
      <c r="AM12" s="667"/>
      <c r="AN12" s="668"/>
      <c r="AO12" s="7"/>
      <c r="AP12" s="7"/>
      <c r="AQ12" s="7"/>
      <c r="AS12" s="666" t="s">
        <v>2</v>
      </c>
      <c r="AT12" s="667"/>
      <c r="AU12" s="667"/>
      <c r="AV12" s="667"/>
      <c r="AW12" s="667"/>
      <c r="AX12" s="667"/>
      <c r="AY12" s="667"/>
      <c r="AZ12" s="667"/>
      <c r="BA12" s="667"/>
      <c r="BB12" s="667"/>
      <c r="BC12" s="667"/>
      <c r="BD12" s="667"/>
      <c r="BE12" s="667"/>
      <c r="BF12" s="667"/>
      <c r="BG12" s="667"/>
      <c r="BH12" s="667"/>
      <c r="BI12" s="667"/>
      <c r="BJ12" s="667"/>
      <c r="BK12" s="667"/>
      <c r="BL12" s="667"/>
      <c r="BM12" s="667"/>
      <c r="BN12" s="667"/>
      <c r="BO12" s="667"/>
      <c r="BP12" s="667"/>
      <c r="BQ12" s="667"/>
      <c r="BR12" s="667"/>
      <c r="BS12" s="667"/>
      <c r="BT12" s="667"/>
      <c r="BU12" s="667"/>
      <c r="BV12" s="667"/>
      <c r="BW12" s="667"/>
      <c r="BX12" s="667"/>
      <c r="BY12" s="667"/>
      <c r="BZ12" s="667"/>
      <c r="CA12" s="667"/>
      <c r="CB12" s="667"/>
      <c r="CC12" s="667"/>
      <c r="CD12" s="667"/>
      <c r="CE12" s="667"/>
      <c r="CF12" s="668"/>
      <c r="CG12" s="7"/>
      <c r="CH12" s="7"/>
      <c r="CI12" s="7"/>
      <c r="CJ12" s="7"/>
      <c r="CK12" s="666" t="s">
        <v>10</v>
      </c>
      <c r="CL12" s="667"/>
      <c r="CM12" s="667"/>
      <c r="CN12" s="667"/>
      <c r="CO12" s="667"/>
      <c r="CP12" s="667"/>
      <c r="CQ12" s="667"/>
      <c r="CR12" s="667"/>
      <c r="CS12" s="667"/>
      <c r="CT12" s="667"/>
      <c r="CU12" s="667"/>
      <c r="CV12" s="667"/>
      <c r="CW12" s="667"/>
      <c r="CX12" s="667"/>
      <c r="CY12" s="667"/>
      <c r="CZ12" s="667"/>
      <c r="DA12" s="667"/>
      <c r="DB12" s="667"/>
      <c r="DC12" s="667"/>
      <c r="DD12" s="667"/>
      <c r="DE12" s="667"/>
      <c r="DF12" s="667"/>
      <c r="DG12" s="667"/>
      <c r="DH12" s="667"/>
      <c r="DI12" s="667"/>
      <c r="DJ12" s="667"/>
      <c r="DK12" s="667"/>
      <c r="DL12" s="667"/>
      <c r="DM12" s="667"/>
      <c r="DN12" s="667"/>
      <c r="DO12" s="667"/>
      <c r="DP12" s="667"/>
      <c r="DQ12" s="667"/>
      <c r="DR12" s="667"/>
      <c r="DS12" s="667"/>
      <c r="DT12" s="667"/>
      <c r="DU12" s="667"/>
      <c r="DV12" s="667"/>
      <c r="DW12" s="667"/>
      <c r="DX12" s="668"/>
      <c r="EI12" s="2"/>
      <c r="EJ12" s="2"/>
      <c r="EK12" s="2"/>
      <c r="EL12" s="2"/>
      <c r="EM12" s="2"/>
    </row>
    <row r="13" spans="1:143" ht="6" customHeight="1">
      <c r="A13" s="669"/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0"/>
      <c r="N13" s="670"/>
      <c r="O13" s="670"/>
      <c r="P13" s="670"/>
      <c r="Q13" s="670"/>
      <c r="R13" s="670"/>
      <c r="S13" s="670"/>
      <c r="T13" s="670"/>
      <c r="U13" s="670"/>
      <c r="V13" s="670"/>
      <c r="W13" s="670"/>
      <c r="X13" s="670"/>
      <c r="Y13" s="670"/>
      <c r="Z13" s="670"/>
      <c r="AA13" s="670"/>
      <c r="AB13" s="670"/>
      <c r="AC13" s="670"/>
      <c r="AD13" s="670"/>
      <c r="AE13" s="670"/>
      <c r="AF13" s="670"/>
      <c r="AG13" s="670"/>
      <c r="AH13" s="670"/>
      <c r="AI13" s="670"/>
      <c r="AJ13" s="670"/>
      <c r="AK13" s="670"/>
      <c r="AL13" s="670"/>
      <c r="AM13" s="670"/>
      <c r="AN13" s="671"/>
      <c r="AO13" s="7"/>
      <c r="AP13" s="7"/>
      <c r="AQ13" s="7"/>
      <c r="AS13" s="669"/>
      <c r="AT13" s="670"/>
      <c r="AU13" s="670"/>
      <c r="AV13" s="670"/>
      <c r="AW13" s="670"/>
      <c r="AX13" s="670"/>
      <c r="AY13" s="670"/>
      <c r="AZ13" s="670"/>
      <c r="BA13" s="670"/>
      <c r="BB13" s="670"/>
      <c r="BC13" s="670"/>
      <c r="BD13" s="670"/>
      <c r="BE13" s="670"/>
      <c r="BF13" s="670"/>
      <c r="BG13" s="670"/>
      <c r="BH13" s="670"/>
      <c r="BI13" s="670"/>
      <c r="BJ13" s="670"/>
      <c r="BK13" s="670"/>
      <c r="BL13" s="670"/>
      <c r="BM13" s="670"/>
      <c r="BN13" s="670"/>
      <c r="BO13" s="670"/>
      <c r="BP13" s="670"/>
      <c r="BQ13" s="670"/>
      <c r="BR13" s="670"/>
      <c r="BS13" s="670"/>
      <c r="BT13" s="670"/>
      <c r="BU13" s="670"/>
      <c r="BV13" s="670"/>
      <c r="BW13" s="670"/>
      <c r="BX13" s="670"/>
      <c r="BY13" s="670"/>
      <c r="BZ13" s="670"/>
      <c r="CA13" s="670"/>
      <c r="CB13" s="670"/>
      <c r="CC13" s="670"/>
      <c r="CD13" s="670"/>
      <c r="CE13" s="670"/>
      <c r="CF13" s="671"/>
      <c r="CG13" s="7"/>
      <c r="CH13" s="7"/>
      <c r="CI13" s="7"/>
      <c r="CJ13" s="7"/>
      <c r="CK13" s="669"/>
      <c r="CL13" s="670"/>
      <c r="CM13" s="670"/>
      <c r="CN13" s="670"/>
      <c r="CO13" s="670"/>
      <c r="CP13" s="670"/>
      <c r="CQ13" s="670"/>
      <c r="CR13" s="670"/>
      <c r="CS13" s="670"/>
      <c r="CT13" s="670"/>
      <c r="CU13" s="670"/>
      <c r="CV13" s="670"/>
      <c r="CW13" s="670"/>
      <c r="CX13" s="670"/>
      <c r="CY13" s="670"/>
      <c r="CZ13" s="670"/>
      <c r="DA13" s="670"/>
      <c r="DB13" s="670"/>
      <c r="DC13" s="670"/>
      <c r="DD13" s="670"/>
      <c r="DE13" s="670"/>
      <c r="DF13" s="670"/>
      <c r="DG13" s="670"/>
      <c r="DH13" s="670"/>
      <c r="DI13" s="670"/>
      <c r="DJ13" s="670"/>
      <c r="DK13" s="670"/>
      <c r="DL13" s="670"/>
      <c r="DM13" s="670"/>
      <c r="DN13" s="670"/>
      <c r="DO13" s="670"/>
      <c r="DP13" s="670"/>
      <c r="DQ13" s="670"/>
      <c r="DR13" s="670"/>
      <c r="DS13" s="670"/>
      <c r="DT13" s="670"/>
      <c r="DU13" s="670"/>
      <c r="DV13" s="670"/>
      <c r="DW13" s="670"/>
      <c r="DX13" s="671"/>
      <c r="EI13" s="2"/>
      <c r="EJ13" s="2"/>
      <c r="EK13" s="2"/>
      <c r="EL13" s="2"/>
      <c r="EM13" s="2"/>
    </row>
    <row r="14" spans="1:143" ht="6" customHeight="1">
      <c r="A14" s="640"/>
      <c r="B14" s="641"/>
      <c r="C14" s="641"/>
      <c r="D14" s="641"/>
      <c r="E14" s="641"/>
      <c r="F14" s="641"/>
      <c r="G14" s="642"/>
      <c r="H14" s="646" t="s">
        <v>11</v>
      </c>
      <c r="I14" s="641"/>
      <c r="J14" s="641"/>
      <c r="K14" s="641"/>
      <c r="L14" s="641"/>
      <c r="M14" s="642"/>
      <c r="N14" s="646" t="s">
        <v>7</v>
      </c>
      <c r="O14" s="641"/>
      <c r="P14" s="641"/>
      <c r="Q14" s="642"/>
      <c r="R14" s="646" t="s">
        <v>8</v>
      </c>
      <c r="S14" s="641"/>
      <c r="T14" s="642"/>
      <c r="U14" s="646" t="s">
        <v>12</v>
      </c>
      <c r="V14" s="641"/>
      <c r="W14" s="641"/>
      <c r="X14" s="642"/>
      <c r="Y14" s="646" t="s">
        <v>13</v>
      </c>
      <c r="Z14" s="641"/>
      <c r="AA14" s="641"/>
      <c r="AB14" s="642"/>
      <c r="AC14" s="646" t="s">
        <v>14</v>
      </c>
      <c r="AD14" s="641"/>
      <c r="AE14" s="641"/>
      <c r="AF14" s="641"/>
      <c r="AG14" s="641"/>
      <c r="AH14" s="641"/>
      <c r="AI14" s="642"/>
      <c r="AJ14" s="646" t="s">
        <v>15</v>
      </c>
      <c r="AK14" s="641"/>
      <c r="AL14" s="641"/>
      <c r="AM14" s="641"/>
      <c r="AN14" s="678"/>
      <c r="AO14" s="8"/>
      <c r="AP14" s="8"/>
      <c r="AQ14" s="8"/>
      <c r="AS14" s="640"/>
      <c r="AT14" s="641"/>
      <c r="AU14" s="641"/>
      <c r="AV14" s="641"/>
      <c r="AW14" s="641"/>
      <c r="AX14" s="641"/>
      <c r="AY14" s="642"/>
      <c r="AZ14" s="646" t="s">
        <v>11</v>
      </c>
      <c r="BA14" s="641"/>
      <c r="BB14" s="641"/>
      <c r="BC14" s="641"/>
      <c r="BD14" s="641"/>
      <c r="BE14" s="642"/>
      <c r="BF14" s="646" t="s">
        <v>7</v>
      </c>
      <c r="BG14" s="641"/>
      <c r="BH14" s="641"/>
      <c r="BI14" s="642"/>
      <c r="BJ14" s="646" t="s">
        <v>8</v>
      </c>
      <c r="BK14" s="641"/>
      <c r="BL14" s="642"/>
      <c r="BM14" s="646" t="s">
        <v>12</v>
      </c>
      <c r="BN14" s="641"/>
      <c r="BO14" s="641"/>
      <c r="BP14" s="642"/>
      <c r="BQ14" s="646" t="s">
        <v>13</v>
      </c>
      <c r="BR14" s="641"/>
      <c r="BS14" s="641"/>
      <c r="BT14" s="642"/>
      <c r="BU14" s="646" t="s">
        <v>14</v>
      </c>
      <c r="BV14" s="641"/>
      <c r="BW14" s="641"/>
      <c r="BX14" s="641"/>
      <c r="BY14" s="641"/>
      <c r="BZ14" s="641"/>
      <c r="CA14" s="642"/>
      <c r="CB14" s="646" t="s">
        <v>15</v>
      </c>
      <c r="CC14" s="641"/>
      <c r="CD14" s="641"/>
      <c r="CE14" s="641"/>
      <c r="CF14" s="678"/>
      <c r="CG14" s="8"/>
      <c r="CH14" s="8"/>
      <c r="CI14" s="8"/>
      <c r="CJ14" s="8"/>
      <c r="CK14" s="640"/>
      <c r="CL14" s="641"/>
      <c r="CM14" s="641"/>
      <c r="CN14" s="641"/>
      <c r="CO14" s="641"/>
      <c r="CP14" s="641"/>
      <c r="CQ14" s="642"/>
      <c r="CR14" s="646" t="s">
        <v>11</v>
      </c>
      <c r="CS14" s="641"/>
      <c r="CT14" s="641"/>
      <c r="CU14" s="641"/>
      <c r="CV14" s="641"/>
      <c r="CW14" s="642"/>
      <c r="CX14" s="646" t="s">
        <v>7</v>
      </c>
      <c r="CY14" s="641"/>
      <c r="CZ14" s="641"/>
      <c r="DA14" s="642"/>
      <c r="DB14" s="646" t="s">
        <v>8</v>
      </c>
      <c r="DC14" s="641"/>
      <c r="DD14" s="642"/>
      <c r="DE14" s="646" t="s">
        <v>12</v>
      </c>
      <c r="DF14" s="641"/>
      <c r="DG14" s="641"/>
      <c r="DH14" s="642"/>
      <c r="DI14" s="646" t="s">
        <v>13</v>
      </c>
      <c r="DJ14" s="641"/>
      <c r="DK14" s="641"/>
      <c r="DL14" s="642"/>
      <c r="DM14" s="646" t="s">
        <v>14</v>
      </c>
      <c r="DN14" s="641"/>
      <c r="DO14" s="641"/>
      <c r="DP14" s="641"/>
      <c r="DQ14" s="641"/>
      <c r="DR14" s="641"/>
      <c r="DS14" s="642"/>
      <c r="DT14" s="646" t="s">
        <v>15</v>
      </c>
      <c r="DU14" s="641"/>
      <c r="DV14" s="641"/>
      <c r="DW14" s="641"/>
      <c r="DX14" s="678"/>
      <c r="EI14" s="2"/>
      <c r="EJ14" s="2"/>
      <c r="EK14" s="2"/>
      <c r="EL14" s="2"/>
      <c r="EM14" s="2"/>
    </row>
    <row r="15" spans="1:143" ht="6" customHeight="1">
      <c r="A15" s="643"/>
      <c r="B15" s="644"/>
      <c r="C15" s="644"/>
      <c r="D15" s="644"/>
      <c r="E15" s="644"/>
      <c r="F15" s="644"/>
      <c r="G15" s="645"/>
      <c r="H15" s="647"/>
      <c r="I15" s="644"/>
      <c r="J15" s="644"/>
      <c r="K15" s="644"/>
      <c r="L15" s="644"/>
      <c r="M15" s="645"/>
      <c r="N15" s="647"/>
      <c r="O15" s="644"/>
      <c r="P15" s="644"/>
      <c r="Q15" s="645"/>
      <c r="R15" s="647"/>
      <c r="S15" s="644"/>
      <c r="T15" s="645"/>
      <c r="U15" s="647"/>
      <c r="V15" s="644"/>
      <c r="W15" s="644"/>
      <c r="X15" s="645"/>
      <c r="Y15" s="647"/>
      <c r="Z15" s="644"/>
      <c r="AA15" s="644"/>
      <c r="AB15" s="645"/>
      <c r="AC15" s="647"/>
      <c r="AD15" s="644"/>
      <c r="AE15" s="644"/>
      <c r="AF15" s="644"/>
      <c r="AG15" s="644"/>
      <c r="AH15" s="644"/>
      <c r="AI15" s="645"/>
      <c r="AJ15" s="647"/>
      <c r="AK15" s="644"/>
      <c r="AL15" s="644"/>
      <c r="AM15" s="644"/>
      <c r="AN15" s="679"/>
      <c r="AO15" s="8"/>
      <c r="AP15" s="8"/>
      <c r="AQ15" s="8"/>
      <c r="AS15" s="643"/>
      <c r="AT15" s="644"/>
      <c r="AU15" s="644"/>
      <c r="AV15" s="644"/>
      <c r="AW15" s="644"/>
      <c r="AX15" s="644"/>
      <c r="AY15" s="645"/>
      <c r="AZ15" s="647"/>
      <c r="BA15" s="644"/>
      <c r="BB15" s="644"/>
      <c r="BC15" s="644"/>
      <c r="BD15" s="644"/>
      <c r="BE15" s="645"/>
      <c r="BF15" s="647"/>
      <c r="BG15" s="644"/>
      <c r="BH15" s="644"/>
      <c r="BI15" s="645"/>
      <c r="BJ15" s="647"/>
      <c r="BK15" s="644"/>
      <c r="BL15" s="645"/>
      <c r="BM15" s="647"/>
      <c r="BN15" s="644"/>
      <c r="BO15" s="644"/>
      <c r="BP15" s="645"/>
      <c r="BQ15" s="647"/>
      <c r="BR15" s="644"/>
      <c r="BS15" s="644"/>
      <c r="BT15" s="645"/>
      <c r="BU15" s="647"/>
      <c r="BV15" s="644"/>
      <c r="BW15" s="644"/>
      <c r="BX15" s="644"/>
      <c r="BY15" s="644"/>
      <c r="BZ15" s="644"/>
      <c r="CA15" s="645"/>
      <c r="CB15" s="647"/>
      <c r="CC15" s="644"/>
      <c r="CD15" s="644"/>
      <c r="CE15" s="644"/>
      <c r="CF15" s="679"/>
      <c r="CG15" s="8"/>
      <c r="CH15" s="8"/>
      <c r="CI15" s="8"/>
      <c r="CJ15" s="8"/>
      <c r="CK15" s="643"/>
      <c r="CL15" s="644"/>
      <c r="CM15" s="644"/>
      <c r="CN15" s="644"/>
      <c r="CO15" s="644"/>
      <c r="CP15" s="644"/>
      <c r="CQ15" s="645"/>
      <c r="CR15" s="647"/>
      <c r="CS15" s="644"/>
      <c r="CT15" s="644"/>
      <c r="CU15" s="644"/>
      <c r="CV15" s="644"/>
      <c r="CW15" s="645"/>
      <c r="CX15" s="647"/>
      <c r="CY15" s="644"/>
      <c r="CZ15" s="644"/>
      <c r="DA15" s="645"/>
      <c r="DB15" s="647"/>
      <c r="DC15" s="644"/>
      <c r="DD15" s="645"/>
      <c r="DE15" s="647"/>
      <c r="DF15" s="644"/>
      <c r="DG15" s="644"/>
      <c r="DH15" s="645"/>
      <c r="DI15" s="647"/>
      <c r="DJ15" s="644"/>
      <c r="DK15" s="644"/>
      <c r="DL15" s="645"/>
      <c r="DM15" s="647"/>
      <c r="DN15" s="644"/>
      <c r="DO15" s="644"/>
      <c r="DP15" s="644"/>
      <c r="DQ15" s="644"/>
      <c r="DR15" s="644"/>
      <c r="DS15" s="645"/>
      <c r="DT15" s="647"/>
      <c r="DU15" s="644"/>
      <c r="DV15" s="644"/>
      <c r="DW15" s="644"/>
      <c r="DX15" s="679"/>
      <c r="EI15" s="2"/>
      <c r="EJ15" s="2"/>
      <c r="EK15" s="2"/>
      <c r="EL15" s="2"/>
      <c r="EM15" s="2"/>
    </row>
    <row r="16" spans="1:143" ht="7" customHeight="1">
      <c r="A16" s="682" t="s">
        <v>16</v>
      </c>
      <c r="B16" s="683"/>
      <c r="C16" s="688" t="s">
        <v>17</v>
      </c>
      <c r="D16" s="683"/>
      <c r="E16" s="691" t="s">
        <v>18</v>
      </c>
      <c r="F16" s="692"/>
      <c r="G16" s="693"/>
      <c r="H16" s="697"/>
      <c r="I16" s="698"/>
      <c r="J16" s="698"/>
      <c r="K16" s="698"/>
      <c r="L16" s="698"/>
      <c r="M16" s="699"/>
      <c r="N16" s="634"/>
      <c r="O16" s="635"/>
      <c r="P16" s="635"/>
      <c r="Q16" s="636"/>
      <c r="R16" s="634"/>
      <c r="S16" s="635"/>
      <c r="T16" s="636"/>
      <c r="U16" s="660" t="str">
        <f>IF(H16="","",ROUNDDOWN(N16/R16,3))</f>
        <v/>
      </c>
      <c r="V16" s="661"/>
      <c r="W16" s="661"/>
      <c r="X16" s="662"/>
      <c r="Y16" s="634"/>
      <c r="Z16" s="635"/>
      <c r="AA16" s="635"/>
      <c r="AB16" s="636"/>
      <c r="AC16" s="634"/>
      <c r="AD16" s="635"/>
      <c r="AE16" s="635"/>
      <c r="AF16" s="635"/>
      <c r="AG16" s="635"/>
      <c r="AH16" s="635"/>
      <c r="AI16" s="636"/>
      <c r="AJ16" s="628"/>
      <c r="AK16" s="629"/>
      <c r="AL16" s="629"/>
      <c r="AM16" s="629"/>
      <c r="AN16" s="680"/>
      <c r="AO16" s="9"/>
      <c r="AP16" s="9"/>
      <c r="AQ16" s="9"/>
      <c r="AS16" s="682" t="s">
        <v>16</v>
      </c>
      <c r="AT16" s="683"/>
      <c r="AU16" s="688" t="s">
        <v>17</v>
      </c>
      <c r="AV16" s="683"/>
      <c r="AW16" s="691" t="s">
        <v>18</v>
      </c>
      <c r="AX16" s="692"/>
      <c r="AY16" s="693"/>
      <c r="AZ16" s="697"/>
      <c r="BA16" s="698"/>
      <c r="BB16" s="698"/>
      <c r="BC16" s="698"/>
      <c r="BD16" s="698"/>
      <c r="BE16" s="699"/>
      <c r="BF16" s="634"/>
      <c r="BG16" s="635"/>
      <c r="BH16" s="635"/>
      <c r="BI16" s="636"/>
      <c r="BJ16" s="634"/>
      <c r="BK16" s="635"/>
      <c r="BL16" s="636"/>
      <c r="BM16" s="660" t="str">
        <f>IF(AZ16="","",ROUNDDOWN(BF16/BJ16,3))</f>
        <v/>
      </c>
      <c r="BN16" s="661"/>
      <c r="BO16" s="661"/>
      <c r="BP16" s="662"/>
      <c r="BQ16" s="634"/>
      <c r="BR16" s="635"/>
      <c r="BS16" s="635"/>
      <c r="BT16" s="636"/>
      <c r="BU16" s="634"/>
      <c r="BV16" s="635"/>
      <c r="BW16" s="635"/>
      <c r="BX16" s="635"/>
      <c r="BY16" s="635"/>
      <c r="BZ16" s="635"/>
      <c r="CA16" s="636"/>
      <c r="CB16" s="628"/>
      <c r="CC16" s="629"/>
      <c r="CD16" s="629"/>
      <c r="CE16" s="629"/>
      <c r="CF16" s="680"/>
      <c r="CG16" s="9"/>
      <c r="CH16" s="9"/>
      <c r="CI16" s="9"/>
      <c r="CJ16" s="9"/>
      <c r="CK16" s="682" t="s">
        <v>16</v>
      </c>
      <c r="CL16" s="683"/>
      <c r="CM16" s="688" t="s">
        <v>17</v>
      </c>
      <c r="CN16" s="683"/>
      <c r="CO16" s="691" t="s">
        <v>18</v>
      </c>
      <c r="CP16" s="692"/>
      <c r="CQ16" s="693"/>
      <c r="CR16" s="697"/>
      <c r="CS16" s="698"/>
      <c r="CT16" s="698"/>
      <c r="CU16" s="698"/>
      <c r="CV16" s="698"/>
      <c r="CW16" s="699"/>
      <c r="CX16" s="634"/>
      <c r="CY16" s="635"/>
      <c r="CZ16" s="635"/>
      <c r="DA16" s="636"/>
      <c r="DB16" s="634"/>
      <c r="DC16" s="635"/>
      <c r="DD16" s="636"/>
      <c r="DE16" s="660" t="str">
        <f>IF(CR16="","",ROUNDDOWN(CX16/DB16,3))</f>
        <v/>
      </c>
      <c r="DF16" s="661"/>
      <c r="DG16" s="661"/>
      <c r="DH16" s="662"/>
      <c r="DI16" s="634"/>
      <c r="DJ16" s="635"/>
      <c r="DK16" s="635"/>
      <c r="DL16" s="636"/>
      <c r="DM16" s="634"/>
      <c r="DN16" s="635"/>
      <c r="DO16" s="635"/>
      <c r="DP16" s="635"/>
      <c r="DQ16" s="635"/>
      <c r="DR16" s="635"/>
      <c r="DS16" s="636"/>
      <c r="DT16" s="628"/>
      <c r="DU16" s="629"/>
      <c r="DV16" s="629"/>
      <c r="DW16" s="629"/>
      <c r="DX16" s="680"/>
      <c r="EI16" s="2"/>
      <c r="EJ16" s="2"/>
      <c r="EK16" s="2"/>
      <c r="EL16" s="2"/>
      <c r="EM16" s="2"/>
    </row>
    <row r="17" spans="1:143" ht="7" customHeight="1">
      <c r="A17" s="684"/>
      <c r="B17" s="685"/>
      <c r="C17" s="689"/>
      <c r="D17" s="685"/>
      <c r="E17" s="694"/>
      <c r="F17" s="695"/>
      <c r="G17" s="696"/>
      <c r="H17" s="700"/>
      <c r="I17" s="701"/>
      <c r="J17" s="701"/>
      <c r="K17" s="701"/>
      <c r="L17" s="701"/>
      <c r="M17" s="702"/>
      <c r="N17" s="637"/>
      <c r="O17" s="638"/>
      <c r="P17" s="638"/>
      <c r="Q17" s="639"/>
      <c r="R17" s="637"/>
      <c r="S17" s="638"/>
      <c r="T17" s="639"/>
      <c r="U17" s="663"/>
      <c r="V17" s="664"/>
      <c r="W17" s="664"/>
      <c r="X17" s="665"/>
      <c r="Y17" s="637"/>
      <c r="Z17" s="638"/>
      <c r="AA17" s="638"/>
      <c r="AB17" s="639"/>
      <c r="AC17" s="637"/>
      <c r="AD17" s="638"/>
      <c r="AE17" s="638"/>
      <c r="AF17" s="638"/>
      <c r="AG17" s="638"/>
      <c r="AH17" s="638"/>
      <c r="AI17" s="639"/>
      <c r="AJ17" s="631"/>
      <c r="AK17" s="632"/>
      <c r="AL17" s="632"/>
      <c r="AM17" s="632"/>
      <c r="AN17" s="681"/>
      <c r="AO17" s="9"/>
      <c r="AP17" s="9"/>
      <c r="AQ17" s="9"/>
      <c r="AS17" s="684"/>
      <c r="AT17" s="685"/>
      <c r="AU17" s="689"/>
      <c r="AV17" s="685"/>
      <c r="AW17" s="694"/>
      <c r="AX17" s="695"/>
      <c r="AY17" s="696"/>
      <c r="AZ17" s="700"/>
      <c r="BA17" s="701"/>
      <c r="BB17" s="701"/>
      <c r="BC17" s="701"/>
      <c r="BD17" s="701"/>
      <c r="BE17" s="702"/>
      <c r="BF17" s="637"/>
      <c r="BG17" s="638"/>
      <c r="BH17" s="638"/>
      <c r="BI17" s="639"/>
      <c r="BJ17" s="637"/>
      <c r="BK17" s="638"/>
      <c r="BL17" s="639"/>
      <c r="BM17" s="663"/>
      <c r="BN17" s="664"/>
      <c r="BO17" s="664"/>
      <c r="BP17" s="665"/>
      <c r="BQ17" s="637"/>
      <c r="BR17" s="638"/>
      <c r="BS17" s="638"/>
      <c r="BT17" s="639"/>
      <c r="BU17" s="637"/>
      <c r="BV17" s="638"/>
      <c r="BW17" s="638"/>
      <c r="BX17" s="638"/>
      <c r="BY17" s="638"/>
      <c r="BZ17" s="638"/>
      <c r="CA17" s="639"/>
      <c r="CB17" s="631"/>
      <c r="CC17" s="632"/>
      <c r="CD17" s="632"/>
      <c r="CE17" s="632"/>
      <c r="CF17" s="681"/>
      <c r="CG17" s="9"/>
      <c r="CH17" s="9"/>
      <c r="CI17" s="9"/>
      <c r="CJ17" s="9"/>
      <c r="CK17" s="684"/>
      <c r="CL17" s="685"/>
      <c r="CM17" s="689"/>
      <c r="CN17" s="685"/>
      <c r="CO17" s="694"/>
      <c r="CP17" s="695"/>
      <c r="CQ17" s="696"/>
      <c r="CR17" s="700"/>
      <c r="CS17" s="701"/>
      <c r="CT17" s="701"/>
      <c r="CU17" s="701"/>
      <c r="CV17" s="701"/>
      <c r="CW17" s="702"/>
      <c r="CX17" s="637"/>
      <c r="CY17" s="638"/>
      <c r="CZ17" s="638"/>
      <c r="DA17" s="639"/>
      <c r="DB17" s="637"/>
      <c r="DC17" s="638"/>
      <c r="DD17" s="639"/>
      <c r="DE17" s="663"/>
      <c r="DF17" s="664"/>
      <c r="DG17" s="664"/>
      <c r="DH17" s="665"/>
      <c r="DI17" s="637"/>
      <c r="DJ17" s="638"/>
      <c r="DK17" s="638"/>
      <c r="DL17" s="639"/>
      <c r="DM17" s="637"/>
      <c r="DN17" s="638"/>
      <c r="DO17" s="638"/>
      <c r="DP17" s="638"/>
      <c r="DQ17" s="638"/>
      <c r="DR17" s="638"/>
      <c r="DS17" s="639"/>
      <c r="DT17" s="631"/>
      <c r="DU17" s="632"/>
      <c r="DV17" s="632"/>
      <c r="DW17" s="632"/>
      <c r="DX17" s="681"/>
      <c r="EI17" s="2"/>
      <c r="EJ17" s="2"/>
      <c r="EK17" s="2"/>
      <c r="EL17" s="2"/>
      <c r="EM17" s="2"/>
    </row>
    <row r="18" spans="1:143" ht="7" customHeight="1">
      <c r="A18" s="684"/>
      <c r="B18" s="685"/>
      <c r="C18" s="689"/>
      <c r="D18" s="685"/>
      <c r="E18" s="691" t="s">
        <v>19</v>
      </c>
      <c r="F18" s="692"/>
      <c r="G18" s="693"/>
      <c r="H18" s="697"/>
      <c r="I18" s="698"/>
      <c r="J18" s="698"/>
      <c r="K18" s="698"/>
      <c r="L18" s="698"/>
      <c r="M18" s="699"/>
      <c r="N18" s="634"/>
      <c r="O18" s="635"/>
      <c r="P18" s="635"/>
      <c r="Q18" s="636"/>
      <c r="R18" s="634"/>
      <c r="S18" s="635"/>
      <c r="T18" s="636"/>
      <c r="U18" s="660" t="str">
        <f>IF(H18="","",ROUNDDOWN(N18/R18,3))</f>
        <v/>
      </c>
      <c r="V18" s="661"/>
      <c r="W18" s="661"/>
      <c r="X18" s="662"/>
      <c r="Y18" s="634"/>
      <c r="Z18" s="635"/>
      <c r="AA18" s="635"/>
      <c r="AB18" s="636"/>
      <c r="AC18" s="634"/>
      <c r="AD18" s="635"/>
      <c r="AE18" s="635"/>
      <c r="AF18" s="635"/>
      <c r="AG18" s="635"/>
      <c r="AH18" s="635"/>
      <c r="AI18" s="636"/>
      <c r="AJ18" s="628"/>
      <c r="AK18" s="629"/>
      <c r="AL18" s="629"/>
      <c r="AM18" s="629"/>
      <c r="AN18" s="680"/>
      <c r="AO18" s="9"/>
      <c r="AP18" s="9"/>
      <c r="AQ18" s="9"/>
      <c r="AS18" s="684"/>
      <c r="AT18" s="685"/>
      <c r="AU18" s="689"/>
      <c r="AV18" s="685"/>
      <c r="AW18" s="691" t="s">
        <v>19</v>
      </c>
      <c r="AX18" s="692"/>
      <c r="AY18" s="693"/>
      <c r="AZ18" s="697"/>
      <c r="BA18" s="698"/>
      <c r="BB18" s="698"/>
      <c r="BC18" s="698"/>
      <c r="BD18" s="698"/>
      <c r="BE18" s="699"/>
      <c r="BF18" s="634"/>
      <c r="BG18" s="635"/>
      <c r="BH18" s="635"/>
      <c r="BI18" s="636"/>
      <c r="BJ18" s="634"/>
      <c r="BK18" s="635"/>
      <c r="BL18" s="636"/>
      <c r="BM18" s="660" t="str">
        <f>IF(AZ18="","",ROUNDDOWN(BF18/BJ18,3))</f>
        <v/>
      </c>
      <c r="BN18" s="661"/>
      <c r="BO18" s="661"/>
      <c r="BP18" s="662"/>
      <c r="BQ18" s="634"/>
      <c r="BR18" s="635"/>
      <c r="BS18" s="635"/>
      <c r="BT18" s="636"/>
      <c r="BU18" s="634"/>
      <c r="BV18" s="635"/>
      <c r="BW18" s="635"/>
      <c r="BX18" s="635"/>
      <c r="BY18" s="635"/>
      <c r="BZ18" s="635"/>
      <c r="CA18" s="636"/>
      <c r="CB18" s="628"/>
      <c r="CC18" s="629"/>
      <c r="CD18" s="629"/>
      <c r="CE18" s="629"/>
      <c r="CF18" s="680"/>
      <c r="CG18" s="9"/>
      <c r="CH18" s="9"/>
      <c r="CI18" s="9"/>
      <c r="CJ18" s="9"/>
      <c r="CK18" s="684"/>
      <c r="CL18" s="685"/>
      <c r="CM18" s="689"/>
      <c r="CN18" s="685"/>
      <c r="CO18" s="691" t="s">
        <v>19</v>
      </c>
      <c r="CP18" s="692"/>
      <c r="CQ18" s="693"/>
      <c r="CR18" s="697"/>
      <c r="CS18" s="698"/>
      <c r="CT18" s="698"/>
      <c r="CU18" s="698"/>
      <c r="CV18" s="698"/>
      <c r="CW18" s="699"/>
      <c r="CX18" s="634"/>
      <c r="CY18" s="635"/>
      <c r="CZ18" s="635"/>
      <c r="DA18" s="636"/>
      <c r="DB18" s="634"/>
      <c r="DC18" s="635"/>
      <c r="DD18" s="636"/>
      <c r="DE18" s="660" t="str">
        <f>IF(CR18="","",ROUNDDOWN(CX18/DB18,3))</f>
        <v/>
      </c>
      <c r="DF18" s="661"/>
      <c r="DG18" s="661"/>
      <c r="DH18" s="662"/>
      <c r="DI18" s="634"/>
      <c r="DJ18" s="635"/>
      <c r="DK18" s="635"/>
      <c r="DL18" s="636"/>
      <c r="DM18" s="634"/>
      <c r="DN18" s="635"/>
      <c r="DO18" s="635"/>
      <c r="DP18" s="635"/>
      <c r="DQ18" s="635"/>
      <c r="DR18" s="635"/>
      <c r="DS18" s="636"/>
      <c r="DT18" s="628"/>
      <c r="DU18" s="629"/>
      <c r="DV18" s="629"/>
      <c r="DW18" s="629"/>
      <c r="DX18" s="680"/>
      <c r="EI18" s="2"/>
      <c r="EJ18" s="2"/>
      <c r="EK18" s="2"/>
      <c r="EL18" s="2"/>
      <c r="EM18" s="2"/>
    </row>
    <row r="19" spans="1:143" ht="7" customHeight="1">
      <c r="A19" s="684"/>
      <c r="B19" s="685"/>
      <c r="C19" s="689"/>
      <c r="D19" s="685"/>
      <c r="E19" s="694"/>
      <c r="F19" s="695"/>
      <c r="G19" s="696"/>
      <c r="H19" s="700"/>
      <c r="I19" s="701"/>
      <c r="J19" s="701"/>
      <c r="K19" s="701"/>
      <c r="L19" s="701"/>
      <c r="M19" s="702"/>
      <c r="N19" s="637"/>
      <c r="O19" s="638"/>
      <c r="P19" s="638"/>
      <c r="Q19" s="639"/>
      <c r="R19" s="637"/>
      <c r="S19" s="638"/>
      <c r="T19" s="639"/>
      <c r="U19" s="663"/>
      <c r="V19" s="664"/>
      <c r="W19" s="664"/>
      <c r="X19" s="665"/>
      <c r="Y19" s="637"/>
      <c r="Z19" s="638"/>
      <c r="AA19" s="638"/>
      <c r="AB19" s="639"/>
      <c r="AC19" s="637"/>
      <c r="AD19" s="638"/>
      <c r="AE19" s="638"/>
      <c r="AF19" s="638"/>
      <c r="AG19" s="638"/>
      <c r="AH19" s="638"/>
      <c r="AI19" s="639"/>
      <c r="AJ19" s="631"/>
      <c r="AK19" s="632"/>
      <c r="AL19" s="632"/>
      <c r="AM19" s="632"/>
      <c r="AN19" s="681"/>
      <c r="AO19" s="9"/>
      <c r="AP19" s="9"/>
      <c r="AQ19" s="9"/>
      <c r="AS19" s="684"/>
      <c r="AT19" s="685"/>
      <c r="AU19" s="689"/>
      <c r="AV19" s="685"/>
      <c r="AW19" s="694"/>
      <c r="AX19" s="695"/>
      <c r="AY19" s="696"/>
      <c r="AZ19" s="700"/>
      <c r="BA19" s="701"/>
      <c r="BB19" s="701"/>
      <c r="BC19" s="701"/>
      <c r="BD19" s="701"/>
      <c r="BE19" s="702"/>
      <c r="BF19" s="637"/>
      <c r="BG19" s="638"/>
      <c r="BH19" s="638"/>
      <c r="BI19" s="639"/>
      <c r="BJ19" s="637"/>
      <c r="BK19" s="638"/>
      <c r="BL19" s="639"/>
      <c r="BM19" s="663"/>
      <c r="BN19" s="664"/>
      <c r="BO19" s="664"/>
      <c r="BP19" s="665"/>
      <c r="BQ19" s="637"/>
      <c r="BR19" s="638"/>
      <c r="BS19" s="638"/>
      <c r="BT19" s="639"/>
      <c r="BU19" s="637"/>
      <c r="BV19" s="638"/>
      <c r="BW19" s="638"/>
      <c r="BX19" s="638"/>
      <c r="BY19" s="638"/>
      <c r="BZ19" s="638"/>
      <c r="CA19" s="639"/>
      <c r="CB19" s="631"/>
      <c r="CC19" s="632"/>
      <c r="CD19" s="632"/>
      <c r="CE19" s="632"/>
      <c r="CF19" s="681"/>
      <c r="CG19" s="9"/>
      <c r="CH19" s="9"/>
      <c r="CI19" s="9"/>
      <c r="CJ19" s="9"/>
      <c r="CK19" s="684"/>
      <c r="CL19" s="685"/>
      <c r="CM19" s="689"/>
      <c r="CN19" s="685"/>
      <c r="CO19" s="694"/>
      <c r="CP19" s="695"/>
      <c r="CQ19" s="696"/>
      <c r="CR19" s="700"/>
      <c r="CS19" s="701"/>
      <c r="CT19" s="701"/>
      <c r="CU19" s="701"/>
      <c r="CV19" s="701"/>
      <c r="CW19" s="702"/>
      <c r="CX19" s="637"/>
      <c r="CY19" s="638"/>
      <c r="CZ19" s="638"/>
      <c r="DA19" s="639"/>
      <c r="DB19" s="637"/>
      <c r="DC19" s="638"/>
      <c r="DD19" s="639"/>
      <c r="DE19" s="663"/>
      <c r="DF19" s="664"/>
      <c r="DG19" s="664"/>
      <c r="DH19" s="665"/>
      <c r="DI19" s="637"/>
      <c r="DJ19" s="638"/>
      <c r="DK19" s="638"/>
      <c r="DL19" s="639"/>
      <c r="DM19" s="637"/>
      <c r="DN19" s="638"/>
      <c r="DO19" s="638"/>
      <c r="DP19" s="638"/>
      <c r="DQ19" s="638"/>
      <c r="DR19" s="638"/>
      <c r="DS19" s="639"/>
      <c r="DT19" s="631"/>
      <c r="DU19" s="632"/>
      <c r="DV19" s="632"/>
      <c r="DW19" s="632"/>
      <c r="DX19" s="681"/>
      <c r="EI19" s="2"/>
      <c r="EJ19" s="2"/>
      <c r="EK19" s="2"/>
      <c r="EL19" s="2"/>
      <c r="EM19" s="2"/>
    </row>
    <row r="20" spans="1:143" ht="7" customHeight="1">
      <c r="A20" s="684"/>
      <c r="B20" s="685"/>
      <c r="C20" s="689"/>
      <c r="D20" s="685"/>
      <c r="E20" s="691" t="s">
        <v>20</v>
      </c>
      <c r="F20" s="692"/>
      <c r="G20" s="693"/>
      <c r="H20" s="697"/>
      <c r="I20" s="698"/>
      <c r="J20" s="698"/>
      <c r="K20" s="698"/>
      <c r="L20" s="698"/>
      <c r="M20" s="699"/>
      <c r="N20" s="634"/>
      <c r="O20" s="635"/>
      <c r="P20" s="635"/>
      <c r="Q20" s="636"/>
      <c r="R20" s="634"/>
      <c r="S20" s="635"/>
      <c r="T20" s="636"/>
      <c r="U20" s="660" t="str">
        <f>IF(H20="","",ROUNDDOWN(N20/R20,3))</f>
        <v/>
      </c>
      <c r="V20" s="661"/>
      <c r="W20" s="661"/>
      <c r="X20" s="662"/>
      <c r="Y20" s="634"/>
      <c r="Z20" s="635"/>
      <c r="AA20" s="635"/>
      <c r="AB20" s="636"/>
      <c r="AC20" s="634"/>
      <c r="AD20" s="635"/>
      <c r="AE20" s="635"/>
      <c r="AF20" s="635"/>
      <c r="AG20" s="635"/>
      <c r="AH20" s="635"/>
      <c r="AI20" s="636"/>
      <c r="AJ20" s="628"/>
      <c r="AK20" s="629"/>
      <c r="AL20" s="629"/>
      <c r="AM20" s="629"/>
      <c r="AN20" s="680"/>
      <c r="AO20" s="9"/>
      <c r="AP20" s="9"/>
      <c r="AQ20" s="9"/>
      <c r="AS20" s="684"/>
      <c r="AT20" s="685"/>
      <c r="AU20" s="689"/>
      <c r="AV20" s="685"/>
      <c r="AW20" s="691" t="s">
        <v>20</v>
      </c>
      <c r="AX20" s="692"/>
      <c r="AY20" s="693"/>
      <c r="AZ20" s="697"/>
      <c r="BA20" s="698"/>
      <c r="BB20" s="698"/>
      <c r="BC20" s="698"/>
      <c r="BD20" s="698"/>
      <c r="BE20" s="699"/>
      <c r="BF20" s="634"/>
      <c r="BG20" s="635"/>
      <c r="BH20" s="635"/>
      <c r="BI20" s="636"/>
      <c r="BJ20" s="634"/>
      <c r="BK20" s="635"/>
      <c r="BL20" s="636"/>
      <c r="BM20" s="660" t="str">
        <f>IF(AZ20="","",ROUNDDOWN(BF20/BJ20,3))</f>
        <v/>
      </c>
      <c r="BN20" s="661"/>
      <c r="BO20" s="661"/>
      <c r="BP20" s="662"/>
      <c r="BQ20" s="634"/>
      <c r="BR20" s="635"/>
      <c r="BS20" s="635"/>
      <c r="BT20" s="636"/>
      <c r="BU20" s="634"/>
      <c r="BV20" s="635"/>
      <c r="BW20" s="635"/>
      <c r="BX20" s="635"/>
      <c r="BY20" s="635"/>
      <c r="BZ20" s="635"/>
      <c r="CA20" s="636"/>
      <c r="CB20" s="628"/>
      <c r="CC20" s="629"/>
      <c r="CD20" s="629"/>
      <c r="CE20" s="629"/>
      <c r="CF20" s="680"/>
      <c r="CG20" s="9"/>
      <c r="CH20" s="9"/>
      <c r="CI20" s="9"/>
      <c r="CJ20" s="9"/>
      <c r="CK20" s="684"/>
      <c r="CL20" s="685"/>
      <c r="CM20" s="689"/>
      <c r="CN20" s="685"/>
      <c r="CO20" s="691" t="s">
        <v>20</v>
      </c>
      <c r="CP20" s="692"/>
      <c r="CQ20" s="693"/>
      <c r="CR20" s="697"/>
      <c r="CS20" s="698"/>
      <c r="CT20" s="698"/>
      <c r="CU20" s="698"/>
      <c r="CV20" s="698"/>
      <c r="CW20" s="699"/>
      <c r="CX20" s="634"/>
      <c r="CY20" s="635"/>
      <c r="CZ20" s="635"/>
      <c r="DA20" s="636"/>
      <c r="DB20" s="634"/>
      <c r="DC20" s="635"/>
      <c r="DD20" s="636"/>
      <c r="DE20" s="660" t="str">
        <f>IF(CR20="","",ROUNDDOWN(CX20/DB20,3))</f>
        <v/>
      </c>
      <c r="DF20" s="661"/>
      <c r="DG20" s="661"/>
      <c r="DH20" s="662"/>
      <c r="DI20" s="634"/>
      <c r="DJ20" s="635"/>
      <c r="DK20" s="635"/>
      <c r="DL20" s="636"/>
      <c r="DM20" s="634"/>
      <c r="DN20" s="635"/>
      <c r="DO20" s="635"/>
      <c r="DP20" s="635"/>
      <c r="DQ20" s="635"/>
      <c r="DR20" s="635"/>
      <c r="DS20" s="636"/>
      <c r="DT20" s="628"/>
      <c r="DU20" s="629"/>
      <c r="DV20" s="629"/>
      <c r="DW20" s="629"/>
      <c r="DX20" s="680"/>
      <c r="EI20" s="2"/>
      <c r="EJ20" s="2"/>
      <c r="EK20" s="2"/>
      <c r="EL20" s="2"/>
      <c r="EM20" s="2"/>
    </row>
    <row r="21" spans="1:143" ht="7" customHeight="1">
      <c r="A21" s="684"/>
      <c r="B21" s="685"/>
      <c r="C21" s="689"/>
      <c r="D21" s="685"/>
      <c r="E21" s="694"/>
      <c r="F21" s="695"/>
      <c r="G21" s="696"/>
      <c r="H21" s="700"/>
      <c r="I21" s="701"/>
      <c r="J21" s="701"/>
      <c r="K21" s="701"/>
      <c r="L21" s="701"/>
      <c r="M21" s="702"/>
      <c r="N21" s="637"/>
      <c r="O21" s="638"/>
      <c r="P21" s="638"/>
      <c r="Q21" s="639"/>
      <c r="R21" s="637"/>
      <c r="S21" s="638"/>
      <c r="T21" s="639"/>
      <c r="U21" s="663"/>
      <c r="V21" s="664"/>
      <c r="W21" s="664"/>
      <c r="X21" s="665"/>
      <c r="Y21" s="637"/>
      <c r="Z21" s="638"/>
      <c r="AA21" s="638"/>
      <c r="AB21" s="639"/>
      <c r="AC21" s="637"/>
      <c r="AD21" s="638"/>
      <c r="AE21" s="638"/>
      <c r="AF21" s="638"/>
      <c r="AG21" s="638"/>
      <c r="AH21" s="638"/>
      <c r="AI21" s="639"/>
      <c r="AJ21" s="631"/>
      <c r="AK21" s="632"/>
      <c r="AL21" s="632"/>
      <c r="AM21" s="632"/>
      <c r="AN21" s="681"/>
      <c r="AO21" s="9"/>
      <c r="AP21" s="9"/>
      <c r="AQ21" s="9"/>
      <c r="AS21" s="684"/>
      <c r="AT21" s="685"/>
      <c r="AU21" s="689"/>
      <c r="AV21" s="685"/>
      <c r="AW21" s="694"/>
      <c r="AX21" s="695"/>
      <c r="AY21" s="696"/>
      <c r="AZ21" s="700"/>
      <c r="BA21" s="701"/>
      <c r="BB21" s="701"/>
      <c r="BC21" s="701"/>
      <c r="BD21" s="701"/>
      <c r="BE21" s="702"/>
      <c r="BF21" s="637"/>
      <c r="BG21" s="638"/>
      <c r="BH21" s="638"/>
      <c r="BI21" s="639"/>
      <c r="BJ21" s="637"/>
      <c r="BK21" s="638"/>
      <c r="BL21" s="639"/>
      <c r="BM21" s="663"/>
      <c r="BN21" s="664"/>
      <c r="BO21" s="664"/>
      <c r="BP21" s="665"/>
      <c r="BQ21" s="637"/>
      <c r="BR21" s="638"/>
      <c r="BS21" s="638"/>
      <c r="BT21" s="639"/>
      <c r="BU21" s="637"/>
      <c r="BV21" s="638"/>
      <c r="BW21" s="638"/>
      <c r="BX21" s="638"/>
      <c r="BY21" s="638"/>
      <c r="BZ21" s="638"/>
      <c r="CA21" s="639"/>
      <c r="CB21" s="631"/>
      <c r="CC21" s="632"/>
      <c r="CD21" s="632"/>
      <c r="CE21" s="632"/>
      <c r="CF21" s="681"/>
      <c r="CG21" s="9"/>
      <c r="CH21" s="9"/>
      <c r="CI21" s="9"/>
      <c r="CJ21" s="9"/>
      <c r="CK21" s="684"/>
      <c r="CL21" s="685"/>
      <c r="CM21" s="689"/>
      <c r="CN21" s="685"/>
      <c r="CO21" s="694"/>
      <c r="CP21" s="695"/>
      <c r="CQ21" s="696"/>
      <c r="CR21" s="700"/>
      <c r="CS21" s="701"/>
      <c r="CT21" s="701"/>
      <c r="CU21" s="701"/>
      <c r="CV21" s="701"/>
      <c r="CW21" s="702"/>
      <c r="CX21" s="637"/>
      <c r="CY21" s="638"/>
      <c r="CZ21" s="638"/>
      <c r="DA21" s="639"/>
      <c r="DB21" s="637"/>
      <c r="DC21" s="638"/>
      <c r="DD21" s="639"/>
      <c r="DE21" s="663"/>
      <c r="DF21" s="664"/>
      <c r="DG21" s="664"/>
      <c r="DH21" s="665"/>
      <c r="DI21" s="637"/>
      <c r="DJ21" s="638"/>
      <c r="DK21" s="638"/>
      <c r="DL21" s="639"/>
      <c r="DM21" s="637"/>
      <c r="DN21" s="638"/>
      <c r="DO21" s="638"/>
      <c r="DP21" s="638"/>
      <c r="DQ21" s="638"/>
      <c r="DR21" s="638"/>
      <c r="DS21" s="639"/>
      <c r="DT21" s="631"/>
      <c r="DU21" s="632"/>
      <c r="DV21" s="632"/>
      <c r="DW21" s="632"/>
      <c r="DX21" s="681"/>
      <c r="EI21" s="2"/>
      <c r="EJ21" s="2"/>
      <c r="EK21" s="2"/>
      <c r="EL21" s="2"/>
      <c r="EM21" s="2"/>
    </row>
    <row r="22" spans="1:143" ht="7" customHeight="1">
      <c r="A22" s="684"/>
      <c r="B22" s="685"/>
      <c r="C22" s="689"/>
      <c r="D22" s="685"/>
      <c r="E22" s="691" t="s">
        <v>21</v>
      </c>
      <c r="F22" s="692"/>
      <c r="G22" s="693"/>
      <c r="H22" s="697"/>
      <c r="I22" s="698"/>
      <c r="J22" s="698"/>
      <c r="K22" s="698"/>
      <c r="L22" s="698"/>
      <c r="M22" s="699"/>
      <c r="N22" s="634"/>
      <c r="O22" s="635"/>
      <c r="P22" s="635"/>
      <c r="Q22" s="636"/>
      <c r="R22" s="634"/>
      <c r="S22" s="635"/>
      <c r="T22" s="636"/>
      <c r="U22" s="660" t="str">
        <f>IF(H22="","",ROUNDDOWN(N22/R22,3))</f>
        <v/>
      </c>
      <c r="V22" s="661"/>
      <c r="W22" s="661"/>
      <c r="X22" s="662"/>
      <c r="Y22" s="634"/>
      <c r="Z22" s="635"/>
      <c r="AA22" s="635"/>
      <c r="AB22" s="636"/>
      <c r="AC22" s="634"/>
      <c r="AD22" s="635"/>
      <c r="AE22" s="635"/>
      <c r="AF22" s="635"/>
      <c r="AG22" s="635"/>
      <c r="AH22" s="635"/>
      <c r="AI22" s="636"/>
      <c r="AJ22" s="628"/>
      <c r="AK22" s="629"/>
      <c r="AL22" s="629"/>
      <c r="AM22" s="629"/>
      <c r="AN22" s="680"/>
      <c r="AO22" s="9"/>
      <c r="AP22" s="9"/>
      <c r="AQ22" s="9"/>
      <c r="AS22" s="684"/>
      <c r="AT22" s="685"/>
      <c r="AU22" s="689"/>
      <c r="AV22" s="685"/>
      <c r="AW22" s="691" t="s">
        <v>21</v>
      </c>
      <c r="AX22" s="692"/>
      <c r="AY22" s="693"/>
      <c r="AZ22" s="697"/>
      <c r="BA22" s="698"/>
      <c r="BB22" s="698"/>
      <c r="BC22" s="698"/>
      <c r="BD22" s="698"/>
      <c r="BE22" s="699"/>
      <c r="BF22" s="634"/>
      <c r="BG22" s="635"/>
      <c r="BH22" s="635"/>
      <c r="BI22" s="636"/>
      <c r="BJ22" s="634"/>
      <c r="BK22" s="635"/>
      <c r="BL22" s="636"/>
      <c r="BM22" s="660" t="str">
        <f>IF(AZ22="","",ROUNDDOWN(BF22/BJ22,3))</f>
        <v/>
      </c>
      <c r="BN22" s="661"/>
      <c r="BO22" s="661"/>
      <c r="BP22" s="662"/>
      <c r="BQ22" s="634"/>
      <c r="BR22" s="635"/>
      <c r="BS22" s="635"/>
      <c r="BT22" s="636"/>
      <c r="BU22" s="634"/>
      <c r="BV22" s="635"/>
      <c r="BW22" s="635"/>
      <c r="BX22" s="635"/>
      <c r="BY22" s="635"/>
      <c r="BZ22" s="635"/>
      <c r="CA22" s="636"/>
      <c r="CB22" s="628"/>
      <c r="CC22" s="629"/>
      <c r="CD22" s="629"/>
      <c r="CE22" s="629"/>
      <c r="CF22" s="680"/>
      <c r="CG22" s="9"/>
      <c r="CH22" s="9"/>
      <c r="CI22" s="9"/>
      <c r="CJ22" s="9"/>
      <c r="CK22" s="684"/>
      <c r="CL22" s="685"/>
      <c r="CM22" s="689"/>
      <c r="CN22" s="685"/>
      <c r="CO22" s="691" t="s">
        <v>21</v>
      </c>
      <c r="CP22" s="692"/>
      <c r="CQ22" s="693"/>
      <c r="CR22" s="697"/>
      <c r="CS22" s="698"/>
      <c r="CT22" s="698"/>
      <c r="CU22" s="698"/>
      <c r="CV22" s="698"/>
      <c r="CW22" s="699"/>
      <c r="CX22" s="634"/>
      <c r="CY22" s="635"/>
      <c r="CZ22" s="635"/>
      <c r="DA22" s="636"/>
      <c r="DB22" s="634"/>
      <c r="DC22" s="635"/>
      <c r="DD22" s="636"/>
      <c r="DE22" s="660" t="str">
        <f>IF(CR22="","",ROUNDDOWN(CX22/DB22,3))</f>
        <v/>
      </c>
      <c r="DF22" s="661"/>
      <c r="DG22" s="661"/>
      <c r="DH22" s="662"/>
      <c r="DI22" s="634"/>
      <c r="DJ22" s="635"/>
      <c r="DK22" s="635"/>
      <c r="DL22" s="636"/>
      <c r="DM22" s="634"/>
      <c r="DN22" s="635"/>
      <c r="DO22" s="635"/>
      <c r="DP22" s="635"/>
      <c r="DQ22" s="635"/>
      <c r="DR22" s="635"/>
      <c r="DS22" s="636"/>
      <c r="DT22" s="628"/>
      <c r="DU22" s="629"/>
      <c r="DV22" s="629"/>
      <c r="DW22" s="629"/>
      <c r="DX22" s="680"/>
      <c r="EI22" s="2"/>
      <c r="EJ22" s="2"/>
      <c r="EK22" s="2"/>
      <c r="EL22" s="2"/>
      <c r="EM22" s="2"/>
    </row>
    <row r="23" spans="1:143" ht="7" customHeight="1">
      <c r="A23" s="684"/>
      <c r="B23" s="685"/>
      <c r="C23" s="689"/>
      <c r="D23" s="685"/>
      <c r="E23" s="694"/>
      <c r="F23" s="695"/>
      <c r="G23" s="696"/>
      <c r="H23" s="700"/>
      <c r="I23" s="701"/>
      <c r="J23" s="701"/>
      <c r="K23" s="701"/>
      <c r="L23" s="701"/>
      <c r="M23" s="702"/>
      <c r="N23" s="637"/>
      <c r="O23" s="638"/>
      <c r="P23" s="638"/>
      <c r="Q23" s="639"/>
      <c r="R23" s="637"/>
      <c r="S23" s="638"/>
      <c r="T23" s="639"/>
      <c r="U23" s="663"/>
      <c r="V23" s="664"/>
      <c r="W23" s="664"/>
      <c r="X23" s="665"/>
      <c r="Y23" s="637"/>
      <c r="Z23" s="638"/>
      <c r="AA23" s="638"/>
      <c r="AB23" s="639"/>
      <c r="AC23" s="637"/>
      <c r="AD23" s="638"/>
      <c r="AE23" s="638"/>
      <c r="AF23" s="638"/>
      <c r="AG23" s="638"/>
      <c r="AH23" s="638"/>
      <c r="AI23" s="639"/>
      <c r="AJ23" s="631"/>
      <c r="AK23" s="632"/>
      <c r="AL23" s="632"/>
      <c r="AM23" s="632"/>
      <c r="AN23" s="681"/>
      <c r="AO23" s="9"/>
      <c r="AP23" s="9"/>
      <c r="AQ23" s="9"/>
      <c r="AS23" s="684"/>
      <c r="AT23" s="685"/>
      <c r="AU23" s="689"/>
      <c r="AV23" s="685"/>
      <c r="AW23" s="694"/>
      <c r="AX23" s="695"/>
      <c r="AY23" s="696"/>
      <c r="AZ23" s="700"/>
      <c r="BA23" s="701"/>
      <c r="BB23" s="701"/>
      <c r="BC23" s="701"/>
      <c r="BD23" s="701"/>
      <c r="BE23" s="702"/>
      <c r="BF23" s="637"/>
      <c r="BG23" s="638"/>
      <c r="BH23" s="638"/>
      <c r="BI23" s="639"/>
      <c r="BJ23" s="637"/>
      <c r="BK23" s="638"/>
      <c r="BL23" s="639"/>
      <c r="BM23" s="663"/>
      <c r="BN23" s="664"/>
      <c r="BO23" s="664"/>
      <c r="BP23" s="665"/>
      <c r="BQ23" s="637"/>
      <c r="BR23" s="638"/>
      <c r="BS23" s="638"/>
      <c r="BT23" s="639"/>
      <c r="BU23" s="637"/>
      <c r="BV23" s="638"/>
      <c r="BW23" s="638"/>
      <c r="BX23" s="638"/>
      <c r="BY23" s="638"/>
      <c r="BZ23" s="638"/>
      <c r="CA23" s="639"/>
      <c r="CB23" s="631"/>
      <c r="CC23" s="632"/>
      <c r="CD23" s="632"/>
      <c r="CE23" s="632"/>
      <c r="CF23" s="681"/>
      <c r="CG23" s="9"/>
      <c r="CH23" s="9"/>
      <c r="CI23" s="9"/>
      <c r="CJ23" s="9"/>
      <c r="CK23" s="684"/>
      <c r="CL23" s="685"/>
      <c r="CM23" s="689"/>
      <c r="CN23" s="685"/>
      <c r="CO23" s="694"/>
      <c r="CP23" s="695"/>
      <c r="CQ23" s="696"/>
      <c r="CR23" s="700"/>
      <c r="CS23" s="701"/>
      <c r="CT23" s="701"/>
      <c r="CU23" s="701"/>
      <c r="CV23" s="701"/>
      <c r="CW23" s="702"/>
      <c r="CX23" s="637"/>
      <c r="CY23" s="638"/>
      <c r="CZ23" s="638"/>
      <c r="DA23" s="639"/>
      <c r="DB23" s="637"/>
      <c r="DC23" s="638"/>
      <c r="DD23" s="639"/>
      <c r="DE23" s="663"/>
      <c r="DF23" s="664"/>
      <c r="DG23" s="664"/>
      <c r="DH23" s="665"/>
      <c r="DI23" s="637"/>
      <c r="DJ23" s="638"/>
      <c r="DK23" s="638"/>
      <c r="DL23" s="639"/>
      <c r="DM23" s="637"/>
      <c r="DN23" s="638"/>
      <c r="DO23" s="638"/>
      <c r="DP23" s="638"/>
      <c r="DQ23" s="638"/>
      <c r="DR23" s="638"/>
      <c r="DS23" s="639"/>
      <c r="DT23" s="631"/>
      <c r="DU23" s="632"/>
      <c r="DV23" s="632"/>
      <c r="DW23" s="632"/>
      <c r="DX23" s="681"/>
      <c r="EI23" s="2"/>
      <c r="EJ23" s="2"/>
      <c r="EK23" s="2"/>
      <c r="EL23" s="2"/>
      <c r="EM23" s="2"/>
    </row>
    <row r="24" spans="1:143" ht="7" customHeight="1">
      <c r="A24" s="684"/>
      <c r="B24" s="685"/>
      <c r="C24" s="689"/>
      <c r="D24" s="685"/>
      <c r="E24" s="691" t="s">
        <v>22</v>
      </c>
      <c r="F24" s="692"/>
      <c r="G24" s="693"/>
      <c r="H24" s="697"/>
      <c r="I24" s="698"/>
      <c r="J24" s="698"/>
      <c r="K24" s="698"/>
      <c r="L24" s="698"/>
      <c r="M24" s="699"/>
      <c r="N24" s="634"/>
      <c r="O24" s="635"/>
      <c r="P24" s="635"/>
      <c r="Q24" s="636"/>
      <c r="R24" s="634"/>
      <c r="S24" s="635"/>
      <c r="T24" s="636"/>
      <c r="U24" s="660" t="str">
        <f>IF(H24="","",ROUNDDOWN(N24/R24,3))</f>
        <v/>
      </c>
      <c r="V24" s="661"/>
      <c r="W24" s="661"/>
      <c r="X24" s="662"/>
      <c r="Y24" s="634"/>
      <c r="Z24" s="635"/>
      <c r="AA24" s="635"/>
      <c r="AB24" s="636"/>
      <c r="AC24" s="634"/>
      <c r="AD24" s="635"/>
      <c r="AE24" s="635"/>
      <c r="AF24" s="635"/>
      <c r="AG24" s="635"/>
      <c r="AH24" s="635"/>
      <c r="AI24" s="636"/>
      <c r="AJ24" s="628"/>
      <c r="AK24" s="629"/>
      <c r="AL24" s="629"/>
      <c r="AM24" s="629"/>
      <c r="AN24" s="680"/>
      <c r="AO24" s="9"/>
      <c r="AP24" s="9"/>
      <c r="AQ24" s="9"/>
      <c r="AS24" s="684"/>
      <c r="AT24" s="685"/>
      <c r="AU24" s="689"/>
      <c r="AV24" s="685"/>
      <c r="AW24" s="691" t="s">
        <v>22</v>
      </c>
      <c r="AX24" s="692"/>
      <c r="AY24" s="693"/>
      <c r="AZ24" s="697"/>
      <c r="BA24" s="698"/>
      <c r="BB24" s="698"/>
      <c r="BC24" s="698"/>
      <c r="BD24" s="698"/>
      <c r="BE24" s="699"/>
      <c r="BF24" s="634"/>
      <c r="BG24" s="635"/>
      <c r="BH24" s="635"/>
      <c r="BI24" s="636"/>
      <c r="BJ24" s="634"/>
      <c r="BK24" s="635"/>
      <c r="BL24" s="636"/>
      <c r="BM24" s="660" t="str">
        <f>IF(AZ24="","",ROUNDDOWN(BF24/BJ24,3))</f>
        <v/>
      </c>
      <c r="BN24" s="661"/>
      <c r="BO24" s="661"/>
      <c r="BP24" s="662"/>
      <c r="BQ24" s="634"/>
      <c r="BR24" s="635"/>
      <c r="BS24" s="635"/>
      <c r="BT24" s="636"/>
      <c r="BU24" s="634"/>
      <c r="BV24" s="635"/>
      <c r="BW24" s="635"/>
      <c r="BX24" s="635"/>
      <c r="BY24" s="635"/>
      <c r="BZ24" s="635"/>
      <c r="CA24" s="636"/>
      <c r="CB24" s="628"/>
      <c r="CC24" s="629"/>
      <c r="CD24" s="629"/>
      <c r="CE24" s="629"/>
      <c r="CF24" s="680"/>
      <c r="CG24" s="9"/>
      <c r="CH24" s="9"/>
      <c r="CI24" s="9"/>
      <c r="CJ24" s="9"/>
      <c r="CK24" s="684"/>
      <c r="CL24" s="685"/>
      <c r="CM24" s="689"/>
      <c r="CN24" s="685"/>
      <c r="CO24" s="691" t="s">
        <v>22</v>
      </c>
      <c r="CP24" s="692"/>
      <c r="CQ24" s="693"/>
      <c r="CR24" s="697"/>
      <c r="CS24" s="698"/>
      <c r="CT24" s="698"/>
      <c r="CU24" s="698"/>
      <c r="CV24" s="698"/>
      <c r="CW24" s="699"/>
      <c r="CX24" s="634"/>
      <c r="CY24" s="635"/>
      <c r="CZ24" s="635"/>
      <c r="DA24" s="636"/>
      <c r="DB24" s="634"/>
      <c r="DC24" s="635"/>
      <c r="DD24" s="636"/>
      <c r="DE24" s="660" t="str">
        <f>IF(CR24="","",ROUNDDOWN(CX24/DB24,3))</f>
        <v/>
      </c>
      <c r="DF24" s="661"/>
      <c r="DG24" s="661"/>
      <c r="DH24" s="662"/>
      <c r="DI24" s="634"/>
      <c r="DJ24" s="635"/>
      <c r="DK24" s="635"/>
      <c r="DL24" s="636"/>
      <c r="DM24" s="634"/>
      <c r="DN24" s="635"/>
      <c r="DO24" s="635"/>
      <c r="DP24" s="635"/>
      <c r="DQ24" s="635"/>
      <c r="DR24" s="635"/>
      <c r="DS24" s="636"/>
      <c r="DT24" s="628"/>
      <c r="DU24" s="629"/>
      <c r="DV24" s="629"/>
      <c r="DW24" s="629"/>
      <c r="DX24" s="680"/>
      <c r="EI24" s="2"/>
      <c r="EJ24" s="2"/>
      <c r="EK24" s="2"/>
      <c r="EL24" s="2"/>
      <c r="EM24" s="2"/>
    </row>
    <row r="25" spans="1:143" ht="7" customHeight="1">
      <c r="A25" s="684"/>
      <c r="B25" s="685"/>
      <c r="C25" s="689"/>
      <c r="D25" s="685"/>
      <c r="E25" s="694"/>
      <c r="F25" s="695"/>
      <c r="G25" s="696"/>
      <c r="H25" s="700"/>
      <c r="I25" s="701"/>
      <c r="J25" s="701"/>
      <c r="K25" s="701"/>
      <c r="L25" s="701"/>
      <c r="M25" s="702"/>
      <c r="N25" s="637"/>
      <c r="O25" s="638"/>
      <c r="P25" s="638"/>
      <c r="Q25" s="639"/>
      <c r="R25" s="637"/>
      <c r="S25" s="638"/>
      <c r="T25" s="639"/>
      <c r="U25" s="663"/>
      <c r="V25" s="664"/>
      <c r="W25" s="664"/>
      <c r="X25" s="665"/>
      <c r="Y25" s="637"/>
      <c r="Z25" s="638"/>
      <c r="AA25" s="638"/>
      <c r="AB25" s="639"/>
      <c r="AC25" s="637"/>
      <c r="AD25" s="638"/>
      <c r="AE25" s="638"/>
      <c r="AF25" s="638"/>
      <c r="AG25" s="638"/>
      <c r="AH25" s="638"/>
      <c r="AI25" s="639"/>
      <c r="AJ25" s="631"/>
      <c r="AK25" s="632"/>
      <c r="AL25" s="632"/>
      <c r="AM25" s="632"/>
      <c r="AN25" s="681"/>
      <c r="AO25" s="9"/>
      <c r="AP25" s="9"/>
      <c r="AQ25" s="9"/>
      <c r="AS25" s="684"/>
      <c r="AT25" s="685"/>
      <c r="AU25" s="689"/>
      <c r="AV25" s="685"/>
      <c r="AW25" s="694"/>
      <c r="AX25" s="695"/>
      <c r="AY25" s="696"/>
      <c r="AZ25" s="700"/>
      <c r="BA25" s="701"/>
      <c r="BB25" s="701"/>
      <c r="BC25" s="701"/>
      <c r="BD25" s="701"/>
      <c r="BE25" s="702"/>
      <c r="BF25" s="637"/>
      <c r="BG25" s="638"/>
      <c r="BH25" s="638"/>
      <c r="BI25" s="639"/>
      <c r="BJ25" s="637"/>
      <c r="BK25" s="638"/>
      <c r="BL25" s="639"/>
      <c r="BM25" s="663"/>
      <c r="BN25" s="664"/>
      <c r="BO25" s="664"/>
      <c r="BP25" s="665"/>
      <c r="BQ25" s="637"/>
      <c r="BR25" s="638"/>
      <c r="BS25" s="638"/>
      <c r="BT25" s="639"/>
      <c r="BU25" s="637"/>
      <c r="BV25" s="638"/>
      <c r="BW25" s="638"/>
      <c r="BX25" s="638"/>
      <c r="BY25" s="638"/>
      <c r="BZ25" s="638"/>
      <c r="CA25" s="639"/>
      <c r="CB25" s="631"/>
      <c r="CC25" s="632"/>
      <c r="CD25" s="632"/>
      <c r="CE25" s="632"/>
      <c r="CF25" s="681"/>
      <c r="CG25" s="9"/>
      <c r="CH25" s="9"/>
      <c r="CI25" s="9"/>
      <c r="CJ25" s="9"/>
      <c r="CK25" s="684"/>
      <c r="CL25" s="685"/>
      <c r="CM25" s="689"/>
      <c r="CN25" s="685"/>
      <c r="CO25" s="694"/>
      <c r="CP25" s="695"/>
      <c r="CQ25" s="696"/>
      <c r="CR25" s="700"/>
      <c r="CS25" s="701"/>
      <c r="CT25" s="701"/>
      <c r="CU25" s="701"/>
      <c r="CV25" s="701"/>
      <c r="CW25" s="702"/>
      <c r="CX25" s="637"/>
      <c r="CY25" s="638"/>
      <c r="CZ25" s="638"/>
      <c r="DA25" s="639"/>
      <c r="DB25" s="637"/>
      <c r="DC25" s="638"/>
      <c r="DD25" s="639"/>
      <c r="DE25" s="663"/>
      <c r="DF25" s="664"/>
      <c r="DG25" s="664"/>
      <c r="DH25" s="665"/>
      <c r="DI25" s="637"/>
      <c r="DJ25" s="638"/>
      <c r="DK25" s="638"/>
      <c r="DL25" s="639"/>
      <c r="DM25" s="637"/>
      <c r="DN25" s="638"/>
      <c r="DO25" s="638"/>
      <c r="DP25" s="638"/>
      <c r="DQ25" s="638"/>
      <c r="DR25" s="638"/>
      <c r="DS25" s="639"/>
      <c r="DT25" s="631"/>
      <c r="DU25" s="632"/>
      <c r="DV25" s="632"/>
      <c r="DW25" s="632"/>
      <c r="DX25" s="681"/>
      <c r="EI25" s="2"/>
      <c r="EJ25" s="2"/>
      <c r="EK25" s="2"/>
      <c r="EL25" s="2"/>
      <c r="EM25" s="2"/>
    </row>
    <row r="26" spans="1:143" ht="7" customHeight="1">
      <c r="A26" s="684"/>
      <c r="B26" s="685"/>
      <c r="C26" s="689"/>
      <c r="D26" s="685"/>
      <c r="E26" s="691" t="s">
        <v>23</v>
      </c>
      <c r="F26" s="692"/>
      <c r="G26" s="693"/>
      <c r="H26" s="697"/>
      <c r="I26" s="698"/>
      <c r="J26" s="698"/>
      <c r="K26" s="698"/>
      <c r="L26" s="698"/>
      <c r="M26" s="699"/>
      <c r="N26" s="634"/>
      <c r="O26" s="635"/>
      <c r="P26" s="635"/>
      <c r="Q26" s="636"/>
      <c r="R26" s="634"/>
      <c r="S26" s="635"/>
      <c r="T26" s="636"/>
      <c r="U26" s="660" t="str">
        <f>IF(H26="","",ROUNDDOWN(N26/R26,3))</f>
        <v/>
      </c>
      <c r="V26" s="661"/>
      <c r="W26" s="661"/>
      <c r="X26" s="662"/>
      <c r="Y26" s="634"/>
      <c r="Z26" s="635"/>
      <c r="AA26" s="635"/>
      <c r="AB26" s="636"/>
      <c r="AC26" s="634"/>
      <c r="AD26" s="635"/>
      <c r="AE26" s="635"/>
      <c r="AF26" s="635"/>
      <c r="AG26" s="635"/>
      <c r="AH26" s="635"/>
      <c r="AI26" s="636"/>
      <c r="AJ26" s="628"/>
      <c r="AK26" s="629"/>
      <c r="AL26" s="629"/>
      <c r="AM26" s="629"/>
      <c r="AN26" s="680"/>
      <c r="AO26" s="9"/>
      <c r="AP26" s="9"/>
      <c r="AQ26" s="9"/>
      <c r="AS26" s="684"/>
      <c r="AT26" s="685"/>
      <c r="AU26" s="689"/>
      <c r="AV26" s="685"/>
      <c r="AW26" s="691" t="s">
        <v>23</v>
      </c>
      <c r="AX26" s="692"/>
      <c r="AY26" s="693"/>
      <c r="AZ26" s="697"/>
      <c r="BA26" s="698"/>
      <c r="BB26" s="698"/>
      <c r="BC26" s="698"/>
      <c r="BD26" s="698"/>
      <c r="BE26" s="699"/>
      <c r="BF26" s="634"/>
      <c r="BG26" s="635"/>
      <c r="BH26" s="635"/>
      <c r="BI26" s="636"/>
      <c r="BJ26" s="634"/>
      <c r="BK26" s="635"/>
      <c r="BL26" s="636"/>
      <c r="BM26" s="660" t="str">
        <f>IF(AZ26="","",ROUNDDOWN(BF26/BJ26,3))</f>
        <v/>
      </c>
      <c r="BN26" s="661"/>
      <c r="BO26" s="661"/>
      <c r="BP26" s="662"/>
      <c r="BQ26" s="634"/>
      <c r="BR26" s="635"/>
      <c r="BS26" s="635"/>
      <c r="BT26" s="636"/>
      <c r="BU26" s="634"/>
      <c r="BV26" s="635"/>
      <c r="BW26" s="635"/>
      <c r="BX26" s="635"/>
      <c r="BY26" s="635"/>
      <c r="BZ26" s="635"/>
      <c r="CA26" s="636"/>
      <c r="CB26" s="628"/>
      <c r="CC26" s="629"/>
      <c r="CD26" s="629"/>
      <c r="CE26" s="629"/>
      <c r="CF26" s="680"/>
      <c r="CG26" s="9"/>
      <c r="CH26" s="9"/>
      <c r="CI26" s="9"/>
      <c r="CJ26" s="9"/>
      <c r="CK26" s="684"/>
      <c r="CL26" s="685"/>
      <c r="CM26" s="689"/>
      <c r="CN26" s="685"/>
      <c r="CO26" s="691" t="s">
        <v>23</v>
      </c>
      <c r="CP26" s="692"/>
      <c r="CQ26" s="693"/>
      <c r="CR26" s="697"/>
      <c r="CS26" s="698"/>
      <c r="CT26" s="698"/>
      <c r="CU26" s="698"/>
      <c r="CV26" s="698"/>
      <c r="CW26" s="699"/>
      <c r="CX26" s="634"/>
      <c r="CY26" s="635"/>
      <c r="CZ26" s="635"/>
      <c r="DA26" s="636"/>
      <c r="DB26" s="634"/>
      <c r="DC26" s="635"/>
      <c r="DD26" s="636"/>
      <c r="DE26" s="660" t="str">
        <f>IF(CR26="","",ROUNDDOWN(CX26/DB26,3))</f>
        <v/>
      </c>
      <c r="DF26" s="661"/>
      <c r="DG26" s="661"/>
      <c r="DH26" s="662"/>
      <c r="DI26" s="634"/>
      <c r="DJ26" s="635"/>
      <c r="DK26" s="635"/>
      <c r="DL26" s="636"/>
      <c r="DM26" s="634"/>
      <c r="DN26" s="635"/>
      <c r="DO26" s="635"/>
      <c r="DP26" s="635"/>
      <c r="DQ26" s="635"/>
      <c r="DR26" s="635"/>
      <c r="DS26" s="636"/>
      <c r="DT26" s="628"/>
      <c r="DU26" s="629"/>
      <c r="DV26" s="629"/>
      <c r="DW26" s="629"/>
      <c r="DX26" s="680"/>
      <c r="EI26" s="2"/>
      <c r="EJ26" s="2"/>
      <c r="EK26" s="2"/>
      <c r="EL26" s="2"/>
      <c r="EM26" s="2"/>
    </row>
    <row r="27" spans="1:143" ht="7" customHeight="1" thickBot="1">
      <c r="A27" s="686"/>
      <c r="B27" s="687"/>
      <c r="C27" s="690"/>
      <c r="D27" s="687"/>
      <c r="E27" s="703"/>
      <c r="F27" s="704"/>
      <c r="G27" s="705"/>
      <c r="H27" s="706"/>
      <c r="I27" s="707"/>
      <c r="J27" s="707"/>
      <c r="K27" s="707"/>
      <c r="L27" s="707"/>
      <c r="M27" s="708"/>
      <c r="N27" s="709"/>
      <c r="O27" s="710"/>
      <c r="P27" s="710"/>
      <c r="Q27" s="711"/>
      <c r="R27" s="709"/>
      <c r="S27" s="710"/>
      <c r="T27" s="711"/>
      <c r="U27" s="712"/>
      <c r="V27" s="713"/>
      <c r="W27" s="713"/>
      <c r="X27" s="714"/>
      <c r="Y27" s="709"/>
      <c r="Z27" s="710"/>
      <c r="AA27" s="710"/>
      <c r="AB27" s="711"/>
      <c r="AC27" s="709"/>
      <c r="AD27" s="710"/>
      <c r="AE27" s="710"/>
      <c r="AF27" s="710"/>
      <c r="AG27" s="710"/>
      <c r="AH27" s="710"/>
      <c r="AI27" s="711"/>
      <c r="AJ27" s="715"/>
      <c r="AK27" s="716"/>
      <c r="AL27" s="716"/>
      <c r="AM27" s="716"/>
      <c r="AN27" s="717"/>
      <c r="AO27" s="9"/>
      <c r="AP27" s="9"/>
      <c r="AQ27" s="9"/>
      <c r="AS27" s="686"/>
      <c r="AT27" s="687"/>
      <c r="AU27" s="690"/>
      <c r="AV27" s="687"/>
      <c r="AW27" s="703"/>
      <c r="AX27" s="704"/>
      <c r="AY27" s="705"/>
      <c r="AZ27" s="706"/>
      <c r="BA27" s="707"/>
      <c r="BB27" s="707"/>
      <c r="BC27" s="707"/>
      <c r="BD27" s="707"/>
      <c r="BE27" s="708"/>
      <c r="BF27" s="709"/>
      <c r="BG27" s="710"/>
      <c r="BH27" s="710"/>
      <c r="BI27" s="711"/>
      <c r="BJ27" s="709"/>
      <c r="BK27" s="710"/>
      <c r="BL27" s="711"/>
      <c r="BM27" s="712"/>
      <c r="BN27" s="713"/>
      <c r="BO27" s="713"/>
      <c r="BP27" s="714"/>
      <c r="BQ27" s="709"/>
      <c r="BR27" s="710"/>
      <c r="BS27" s="710"/>
      <c r="BT27" s="711"/>
      <c r="BU27" s="709"/>
      <c r="BV27" s="710"/>
      <c r="BW27" s="710"/>
      <c r="BX27" s="710"/>
      <c r="BY27" s="710"/>
      <c r="BZ27" s="710"/>
      <c r="CA27" s="711"/>
      <c r="CB27" s="715"/>
      <c r="CC27" s="716"/>
      <c r="CD27" s="716"/>
      <c r="CE27" s="716"/>
      <c r="CF27" s="717"/>
      <c r="CG27" s="9"/>
      <c r="CH27" s="9"/>
      <c r="CI27" s="9"/>
      <c r="CJ27" s="9"/>
      <c r="CK27" s="686"/>
      <c r="CL27" s="687"/>
      <c r="CM27" s="690"/>
      <c r="CN27" s="687"/>
      <c r="CO27" s="703"/>
      <c r="CP27" s="704"/>
      <c r="CQ27" s="705"/>
      <c r="CR27" s="706"/>
      <c r="CS27" s="707"/>
      <c r="CT27" s="707"/>
      <c r="CU27" s="707"/>
      <c r="CV27" s="707"/>
      <c r="CW27" s="708"/>
      <c r="CX27" s="709"/>
      <c r="CY27" s="710"/>
      <c r="CZ27" s="710"/>
      <c r="DA27" s="711"/>
      <c r="DB27" s="709"/>
      <c r="DC27" s="710"/>
      <c r="DD27" s="711"/>
      <c r="DE27" s="712"/>
      <c r="DF27" s="713"/>
      <c r="DG27" s="713"/>
      <c r="DH27" s="714"/>
      <c r="DI27" s="709"/>
      <c r="DJ27" s="710"/>
      <c r="DK27" s="710"/>
      <c r="DL27" s="711"/>
      <c r="DM27" s="709"/>
      <c r="DN27" s="710"/>
      <c r="DO27" s="710"/>
      <c r="DP27" s="710"/>
      <c r="DQ27" s="710"/>
      <c r="DR27" s="710"/>
      <c r="DS27" s="711"/>
      <c r="DT27" s="715"/>
      <c r="DU27" s="716"/>
      <c r="DV27" s="716"/>
      <c r="DW27" s="716"/>
      <c r="DX27" s="717"/>
      <c r="EI27" s="2"/>
      <c r="EJ27" s="2"/>
      <c r="EK27" s="2"/>
      <c r="EL27" s="2"/>
      <c r="EM27" s="2"/>
    </row>
    <row r="28" spans="1:143" ht="7" customHeight="1">
      <c r="A28" s="727" t="s">
        <v>16</v>
      </c>
      <c r="B28" s="728"/>
      <c r="C28" s="729" t="s">
        <v>24</v>
      </c>
      <c r="D28" s="728"/>
      <c r="E28" s="730" t="s">
        <v>18</v>
      </c>
      <c r="F28" s="731"/>
      <c r="G28" s="732"/>
      <c r="H28" s="733"/>
      <c r="I28" s="734"/>
      <c r="J28" s="734"/>
      <c r="K28" s="734"/>
      <c r="L28" s="734"/>
      <c r="M28" s="735"/>
      <c r="N28" s="721"/>
      <c r="O28" s="722"/>
      <c r="P28" s="722"/>
      <c r="Q28" s="723"/>
      <c r="R28" s="721"/>
      <c r="S28" s="722"/>
      <c r="T28" s="723"/>
      <c r="U28" s="718" t="str">
        <f>IF(H28="","",ROUNDDOWN(N28/R28,3))</f>
        <v/>
      </c>
      <c r="V28" s="719"/>
      <c r="W28" s="719"/>
      <c r="X28" s="720"/>
      <c r="Y28" s="721"/>
      <c r="Z28" s="722"/>
      <c r="AA28" s="722"/>
      <c r="AB28" s="723"/>
      <c r="AC28" s="721"/>
      <c r="AD28" s="722"/>
      <c r="AE28" s="722"/>
      <c r="AF28" s="722"/>
      <c r="AG28" s="722"/>
      <c r="AH28" s="722"/>
      <c r="AI28" s="723"/>
      <c r="AJ28" s="724"/>
      <c r="AK28" s="725"/>
      <c r="AL28" s="725"/>
      <c r="AM28" s="725"/>
      <c r="AN28" s="726"/>
      <c r="AO28" s="9"/>
      <c r="AP28" s="9"/>
      <c r="AQ28" s="9"/>
      <c r="AS28" s="727" t="s">
        <v>16</v>
      </c>
      <c r="AT28" s="728"/>
      <c r="AU28" s="729" t="s">
        <v>24</v>
      </c>
      <c r="AV28" s="728"/>
      <c r="AW28" s="730" t="s">
        <v>18</v>
      </c>
      <c r="AX28" s="731"/>
      <c r="AY28" s="732"/>
      <c r="AZ28" s="733"/>
      <c r="BA28" s="734"/>
      <c r="BB28" s="734"/>
      <c r="BC28" s="734"/>
      <c r="BD28" s="734"/>
      <c r="BE28" s="735"/>
      <c r="BF28" s="721"/>
      <c r="BG28" s="722"/>
      <c r="BH28" s="722"/>
      <c r="BI28" s="723"/>
      <c r="BJ28" s="721"/>
      <c r="BK28" s="722"/>
      <c r="BL28" s="723"/>
      <c r="BM28" s="718" t="str">
        <f>IF(AZ28="","",ROUNDDOWN(BF28/BJ28,3))</f>
        <v/>
      </c>
      <c r="BN28" s="719"/>
      <c r="BO28" s="719"/>
      <c r="BP28" s="720"/>
      <c r="BQ28" s="721"/>
      <c r="BR28" s="722"/>
      <c r="BS28" s="722"/>
      <c r="BT28" s="723"/>
      <c r="BU28" s="721"/>
      <c r="BV28" s="722"/>
      <c r="BW28" s="722"/>
      <c r="BX28" s="722"/>
      <c r="BY28" s="722"/>
      <c r="BZ28" s="722"/>
      <c r="CA28" s="723"/>
      <c r="CB28" s="724"/>
      <c r="CC28" s="725"/>
      <c r="CD28" s="725"/>
      <c r="CE28" s="725"/>
      <c r="CF28" s="726"/>
      <c r="CG28" s="9"/>
      <c r="CH28" s="9"/>
      <c r="CI28" s="9"/>
      <c r="CJ28" s="9"/>
      <c r="CK28" s="727" t="s">
        <v>16</v>
      </c>
      <c r="CL28" s="728"/>
      <c r="CM28" s="729" t="s">
        <v>24</v>
      </c>
      <c r="CN28" s="728"/>
      <c r="CO28" s="730" t="s">
        <v>18</v>
      </c>
      <c r="CP28" s="731"/>
      <c r="CQ28" s="732"/>
      <c r="CR28" s="733"/>
      <c r="CS28" s="734"/>
      <c r="CT28" s="734"/>
      <c r="CU28" s="734"/>
      <c r="CV28" s="734"/>
      <c r="CW28" s="735"/>
      <c r="CX28" s="721"/>
      <c r="CY28" s="722"/>
      <c r="CZ28" s="722"/>
      <c r="DA28" s="723"/>
      <c r="DB28" s="721"/>
      <c r="DC28" s="722"/>
      <c r="DD28" s="723"/>
      <c r="DE28" s="718" t="str">
        <f>IF(CR28="","",ROUNDDOWN(CX28/DB28,3))</f>
        <v/>
      </c>
      <c r="DF28" s="719"/>
      <c r="DG28" s="719"/>
      <c r="DH28" s="720"/>
      <c r="DI28" s="721"/>
      <c r="DJ28" s="722"/>
      <c r="DK28" s="722"/>
      <c r="DL28" s="723"/>
      <c r="DM28" s="721"/>
      <c r="DN28" s="722"/>
      <c r="DO28" s="722"/>
      <c r="DP28" s="722"/>
      <c r="DQ28" s="722"/>
      <c r="DR28" s="722"/>
      <c r="DS28" s="723"/>
      <c r="DT28" s="724"/>
      <c r="DU28" s="725"/>
      <c r="DV28" s="725"/>
      <c r="DW28" s="725"/>
      <c r="DX28" s="726"/>
      <c r="EI28" s="2"/>
      <c r="EJ28" s="2"/>
      <c r="EK28" s="2"/>
      <c r="EL28" s="2"/>
      <c r="EM28" s="2"/>
    </row>
    <row r="29" spans="1:143" ht="7" customHeight="1">
      <c r="A29" s="684"/>
      <c r="B29" s="685"/>
      <c r="C29" s="689"/>
      <c r="D29" s="685"/>
      <c r="E29" s="694"/>
      <c r="F29" s="695"/>
      <c r="G29" s="696"/>
      <c r="H29" s="700"/>
      <c r="I29" s="701"/>
      <c r="J29" s="701"/>
      <c r="K29" s="701"/>
      <c r="L29" s="701"/>
      <c r="M29" s="702"/>
      <c r="N29" s="637"/>
      <c r="O29" s="638"/>
      <c r="P29" s="638"/>
      <c r="Q29" s="639"/>
      <c r="R29" s="637"/>
      <c r="S29" s="638"/>
      <c r="T29" s="639"/>
      <c r="U29" s="663"/>
      <c r="V29" s="664"/>
      <c r="W29" s="664"/>
      <c r="X29" s="665"/>
      <c r="Y29" s="637"/>
      <c r="Z29" s="638"/>
      <c r="AA29" s="638"/>
      <c r="AB29" s="639"/>
      <c r="AC29" s="637"/>
      <c r="AD29" s="638"/>
      <c r="AE29" s="638"/>
      <c r="AF29" s="638"/>
      <c r="AG29" s="638"/>
      <c r="AH29" s="638"/>
      <c r="AI29" s="639"/>
      <c r="AJ29" s="631"/>
      <c r="AK29" s="632"/>
      <c r="AL29" s="632"/>
      <c r="AM29" s="632"/>
      <c r="AN29" s="681"/>
      <c r="AO29" s="9"/>
      <c r="AP29" s="9"/>
      <c r="AQ29" s="9"/>
      <c r="AS29" s="684"/>
      <c r="AT29" s="685"/>
      <c r="AU29" s="689"/>
      <c r="AV29" s="685"/>
      <c r="AW29" s="694"/>
      <c r="AX29" s="695"/>
      <c r="AY29" s="696"/>
      <c r="AZ29" s="700"/>
      <c r="BA29" s="701"/>
      <c r="BB29" s="701"/>
      <c r="BC29" s="701"/>
      <c r="BD29" s="701"/>
      <c r="BE29" s="702"/>
      <c r="BF29" s="637"/>
      <c r="BG29" s="638"/>
      <c r="BH29" s="638"/>
      <c r="BI29" s="639"/>
      <c r="BJ29" s="637"/>
      <c r="BK29" s="638"/>
      <c r="BL29" s="639"/>
      <c r="BM29" s="663"/>
      <c r="BN29" s="664"/>
      <c r="BO29" s="664"/>
      <c r="BP29" s="665"/>
      <c r="BQ29" s="637"/>
      <c r="BR29" s="638"/>
      <c r="BS29" s="638"/>
      <c r="BT29" s="639"/>
      <c r="BU29" s="637"/>
      <c r="BV29" s="638"/>
      <c r="BW29" s="638"/>
      <c r="BX29" s="638"/>
      <c r="BY29" s="638"/>
      <c r="BZ29" s="638"/>
      <c r="CA29" s="639"/>
      <c r="CB29" s="631"/>
      <c r="CC29" s="632"/>
      <c r="CD29" s="632"/>
      <c r="CE29" s="632"/>
      <c r="CF29" s="681"/>
      <c r="CG29" s="9"/>
      <c r="CH29" s="9"/>
      <c r="CI29" s="9"/>
      <c r="CJ29" s="9"/>
      <c r="CK29" s="684"/>
      <c r="CL29" s="685"/>
      <c r="CM29" s="689"/>
      <c r="CN29" s="685"/>
      <c r="CO29" s="694"/>
      <c r="CP29" s="695"/>
      <c r="CQ29" s="696"/>
      <c r="CR29" s="700"/>
      <c r="CS29" s="701"/>
      <c r="CT29" s="701"/>
      <c r="CU29" s="701"/>
      <c r="CV29" s="701"/>
      <c r="CW29" s="702"/>
      <c r="CX29" s="637"/>
      <c r="CY29" s="638"/>
      <c r="CZ29" s="638"/>
      <c r="DA29" s="639"/>
      <c r="DB29" s="637"/>
      <c r="DC29" s="638"/>
      <c r="DD29" s="639"/>
      <c r="DE29" s="663"/>
      <c r="DF29" s="664"/>
      <c r="DG29" s="664"/>
      <c r="DH29" s="665"/>
      <c r="DI29" s="637"/>
      <c r="DJ29" s="638"/>
      <c r="DK29" s="638"/>
      <c r="DL29" s="639"/>
      <c r="DM29" s="637"/>
      <c r="DN29" s="638"/>
      <c r="DO29" s="638"/>
      <c r="DP29" s="638"/>
      <c r="DQ29" s="638"/>
      <c r="DR29" s="638"/>
      <c r="DS29" s="639"/>
      <c r="DT29" s="631"/>
      <c r="DU29" s="632"/>
      <c r="DV29" s="632"/>
      <c r="DW29" s="632"/>
      <c r="DX29" s="681"/>
      <c r="EI29" s="2"/>
      <c r="EJ29" s="2"/>
      <c r="EK29" s="2"/>
      <c r="EL29" s="2"/>
      <c r="EM29" s="2"/>
    </row>
    <row r="30" spans="1:143" ht="7" customHeight="1">
      <c r="A30" s="684"/>
      <c r="B30" s="685"/>
      <c r="C30" s="689"/>
      <c r="D30" s="685"/>
      <c r="E30" s="691" t="s">
        <v>19</v>
      </c>
      <c r="F30" s="692"/>
      <c r="G30" s="693"/>
      <c r="H30" s="697"/>
      <c r="I30" s="698"/>
      <c r="J30" s="698"/>
      <c r="K30" s="698"/>
      <c r="L30" s="698"/>
      <c r="M30" s="699"/>
      <c r="N30" s="634"/>
      <c r="O30" s="635"/>
      <c r="P30" s="635"/>
      <c r="Q30" s="636"/>
      <c r="R30" s="634"/>
      <c r="S30" s="635"/>
      <c r="T30" s="636"/>
      <c r="U30" s="660" t="str">
        <f>IF(H30="","",ROUNDDOWN(N30/R30,3))</f>
        <v/>
      </c>
      <c r="V30" s="661"/>
      <c r="W30" s="661"/>
      <c r="X30" s="662"/>
      <c r="Y30" s="634"/>
      <c r="Z30" s="635"/>
      <c r="AA30" s="635"/>
      <c r="AB30" s="636"/>
      <c r="AC30" s="634"/>
      <c r="AD30" s="635"/>
      <c r="AE30" s="635"/>
      <c r="AF30" s="635"/>
      <c r="AG30" s="635"/>
      <c r="AH30" s="635"/>
      <c r="AI30" s="636"/>
      <c r="AJ30" s="628"/>
      <c r="AK30" s="629"/>
      <c r="AL30" s="629"/>
      <c r="AM30" s="629"/>
      <c r="AN30" s="680"/>
      <c r="AO30" s="9"/>
      <c r="AP30" s="9"/>
      <c r="AQ30" s="9"/>
      <c r="AS30" s="684"/>
      <c r="AT30" s="685"/>
      <c r="AU30" s="689"/>
      <c r="AV30" s="685"/>
      <c r="AW30" s="691" t="s">
        <v>19</v>
      </c>
      <c r="AX30" s="692"/>
      <c r="AY30" s="693"/>
      <c r="AZ30" s="697"/>
      <c r="BA30" s="698"/>
      <c r="BB30" s="698"/>
      <c r="BC30" s="698"/>
      <c r="BD30" s="698"/>
      <c r="BE30" s="699"/>
      <c r="BF30" s="634"/>
      <c r="BG30" s="635"/>
      <c r="BH30" s="635"/>
      <c r="BI30" s="636"/>
      <c r="BJ30" s="634"/>
      <c r="BK30" s="635"/>
      <c r="BL30" s="636"/>
      <c r="BM30" s="660" t="str">
        <f>IF(AZ30="","",ROUNDDOWN(BF30/BJ30,3))</f>
        <v/>
      </c>
      <c r="BN30" s="661"/>
      <c r="BO30" s="661"/>
      <c r="BP30" s="662"/>
      <c r="BQ30" s="634"/>
      <c r="BR30" s="635"/>
      <c r="BS30" s="635"/>
      <c r="BT30" s="636"/>
      <c r="BU30" s="634"/>
      <c r="BV30" s="635"/>
      <c r="BW30" s="635"/>
      <c r="BX30" s="635"/>
      <c r="BY30" s="635"/>
      <c r="BZ30" s="635"/>
      <c r="CA30" s="636"/>
      <c r="CB30" s="628"/>
      <c r="CC30" s="629"/>
      <c r="CD30" s="629"/>
      <c r="CE30" s="629"/>
      <c r="CF30" s="680"/>
      <c r="CG30" s="9"/>
      <c r="CH30" s="9"/>
      <c r="CI30" s="9"/>
      <c r="CJ30" s="9"/>
      <c r="CK30" s="684"/>
      <c r="CL30" s="685"/>
      <c r="CM30" s="689"/>
      <c r="CN30" s="685"/>
      <c r="CO30" s="691" t="s">
        <v>19</v>
      </c>
      <c r="CP30" s="692"/>
      <c r="CQ30" s="693"/>
      <c r="CR30" s="697"/>
      <c r="CS30" s="698"/>
      <c r="CT30" s="698"/>
      <c r="CU30" s="698"/>
      <c r="CV30" s="698"/>
      <c r="CW30" s="699"/>
      <c r="CX30" s="634"/>
      <c r="CY30" s="635"/>
      <c r="CZ30" s="635"/>
      <c r="DA30" s="636"/>
      <c r="DB30" s="634"/>
      <c r="DC30" s="635"/>
      <c r="DD30" s="636"/>
      <c r="DE30" s="660" t="str">
        <f>IF(CR30="","",ROUNDDOWN(CX30/DB30,3))</f>
        <v/>
      </c>
      <c r="DF30" s="661"/>
      <c r="DG30" s="661"/>
      <c r="DH30" s="662"/>
      <c r="DI30" s="634"/>
      <c r="DJ30" s="635"/>
      <c r="DK30" s="635"/>
      <c r="DL30" s="636"/>
      <c r="DM30" s="634"/>
      <c r="DN30" s="635"/>
      <c r="DO30" s="635"/>
      <c r="DP30" s="635"/>
      <c r="DQ30" s="635"/>
      <c r="DR30" s="635"/>
      <c r="DS30" s="636"/>
      <c r="DT30" s="628"/>
      <c r="DU30" s="629"/>
      <c r="DV30" s="629"/>
      <c r="DW30" s="629"/>
      <c r="DX30" s="680"/>
      <c r="EI30" s="2"/>
      <c r="EJ30" s="2"/>
      <c r="EK30" s="2"/>
      <c r="EL30" s="2"/>
      <c r="EM30" s="2"/>
    </row>
    <row r="31" spans="1:143" ht="7" customHeight="1">
      <c r="A31" s="684"/>
      <c r="B31" s="685"/>
      <c r="C31" s="689"/>
      <c r="D31" s="685"/>
      <c r="E31" s="694"/>
      <c r="F31" s="695"/>
      <c r="G31" s="696"/>
      <c r="H31" s="700"/>
      <c r="I31" s="701"/>
      <c r="J31" s="701"/>
      <c r="K31" s="701"/>
      <c r="L31" s="701"/>
      <c r="M31" s="702"/>
      <c r="N31" s="637"/>
      <c r="O31" s="638"/>
      <c r="P31" s="638"/>
      <c r="Q31" s="639"/>
      <c r="R31" s="637"/>
      <c r="S31" s="638"/>
      <c r="T31" s="639"/>
      <c r="U31" s="663"/>
      <c r="V31" s="664"/>
      <c r="W31" s="664"/>
      <c r="X31" s="665"/>
      <c r="Y31" s="637"/>
      <c r="Z31" s="638"/>
      <c r="AA31" s="638"/>
      <c r="AB31" s="639"/>
      <c r="AC31" s="637"/>
      <c r="AD31" s="638"/>
      <c r="AE31" s="638"/>
      <c r="AF31" s="638"/>
      <c r="AG31" s="638"/>
      <c r="AH31" s="638"/>
      <c r="AI31" s="639"/>
      <c r="AJ31" s="631"/>
      <c r="AK31" s="632"/>
      <c r="AL31" s="632"/>
      <c r="AM31" s="632"/>
      <c r="AN31" s="681"/>
      <c r="AO31" s="9"/>
      <c r="AP31" s="9"/>
      <c r="AQ31" s="9"/>
      <c r="AS31" s="684"/>
      <c r="AT31" s="685"/>
      <c r="AU31" s="689"/>
      <c r="AV31" s="685"/>
      <c r="AW31" s="694"/>
      <c r="AX31" s="695"/>
      <c r="AY31" s="696"/>
      <c r="AZ31" s="700"/>
      <c r="BA31" s="701"/>
      <c r="BB31" s="701"/>
      <c r="BC31" s="701"/>
      <c r="BD31" s="701"/>
      <c r="BE31" s="702"/>
      <c r="BF31" s="637"/>
      <c r="BG31" s="638"/>
      <c r="BH31" s="638"/>
      <c r="BI31" s="639"/>
      <c r="BJ31" s="637"/>
      <c r="BK31" s="638"/>
      <c r="BL31" s="639"/>
      <c r="BM31" s="663"/>
      <c r="BN31" s="664"/>
      <c r="BO31" s="664"/>
      <c r="BP31" s="665"/>
      <c r="BQ31" s="637"/>
      <c r="BR31" s="638"/>
      <c r="BS31" s="638"/>
      <c r="BT31" s="639"/>
      <c r="BU31" s="637"/>
      <c r="BV31" s="638"/>
      <c r="BW31" s="638"/>
      <c r="BX31" s="638"/>
      <c r="BY31" s="638"/>
      <c r="BZ31" s="638"/>
      <c r="CA31" s="639"/>
      <c r="CB31" s="631"/>
      <c r="CC31" s="632"/>
      <c r="CD31" s="632"/>
      <c r="CE31" s="632"/>
      <c r="CF31" s="681"/>
      <c r="CG31" s="9"/>
      <c r="CH31" s="9"/>
      <c r="CI31" s="9"/>
      <c r="CJ31" s="9"/>
      <c r="CK31" s="684"/>
      <c r="CL31" s="685"/>
      <c r="CM31" s="689"/>
      <c r="CN31" s="685"/>
      <c r="CO31" s="694"/>
      <c r="CP31" s="695"/>
      <c r="CQ31" s="696"/>
      <c r="CR31" s="700"/>
      <c r="CS31" s="701"/>
      <c r="CT31" s="701"/>
      <c r="CU31" s="701"/>
      <c r="CV31" s="701"/>
      <c r="CW31" s="702"/>
      <c r="CX31" s="637"/>
      <c r="CY31" s="638"/>
      <c r="CZ31" s="638"/>
      <c r="DA31" s="639"/>
      <c r="DB31" s="637"/>
      <c r="DC31" s="638"/>
      <c r="DD31" s="639"/>
      <c r="DE31" s="663"/>
      <c r="DF31" s="664"/>
      <c r="DG31" s="664"/>
      <c r="DH31" s="665"/>
      <c r="DI31" s="637"/>
      <c r="DJ31" s="638"/>
      <c r="DK31" s="638"/>
      <c r="DL31" s="639"/>
      <c r="DM31" s="637"/>
      <c r="DN31" s="638"/>
      <c r="DO31" s="638"/>
      <c r="DP31" s="638"/>
      <c r="DQ31" s="638"/>
      <c r="DR31" s="638"/>
      <c r="DS31" s="639"/>
      <c r="DT31" s="631"/>
      <c r="DU31" s="632"/>
      <c r="DV31" s="632"/>
      <c r="DW31" s="632"/>
      <c r="DX31" s="681"/>
      <c r="EI31" s="2"/>
      <c r="EJ31" s="2"/>
      <c r="EK31" s="2"/>
      <c r="EL31" s="2"/>
      <c r="EM31" s="2"/>
    </row>
    <row r="32" spans="1:143" ht="7" customHeight="1">
      <c r="A32" s="684"/>
      <c r="B32" s="685"/>
      <c r="C32" s="689"/>
      <c r="D32" s="685"/>
      <c r="E32" s="691" t="s">
        <v>20</v>
      </c>
      <c r="F32" s="692"/>
      <c r="G32" s="693"/>
      <c r="H32" s="697"/>
      <c r="I32" s="698"/>
      <c r="J32" s="698"/>
      <c r="K32" s="698"/>
      <c r="L32" s="698"/>
      <c r="M32" s="699"/>
      <c r="N32" s="634"/>
      <c r="O32" s="635"/>
      <c r="P32" s="635"/>
      <c r="Q32" s="636"/>
      <c r="R32" s="634"/>
      <c r="S32" s="635"/>
      <c r="T32" s="636"/>
      <c r="U32" s="660" t="str">
        <f>IF(H32="","",ROUNDDOWN(N32/R32,3))</f>
        <v/>
      </c>
      <c r="V32" s="661"/>
      <c r="W32" s="661"/>
      <c r="X32" s="662"/>
      <c r="Y32" s="634"/>
      <c r="Z32" s="635"/>
      <c r="AA32" s="635"/>
      <c r="AB32" s="636"/>
      <c r="AC32" s="634"/>
      <c r="AD32" s="635"/>
      <c r="AE32" s="635"/>
      <c r="AF32" s="635"/>
      <c r="AG32" s="635"/>
      <c r="AH32" s="635"/>
      <c r="AI32" s="636"/>
      <c r="AJ32" s="628"/>
      <c r="AK32" s="629"/>
      <c r="AL32" s="629"/>
      <c r="AM32" s="629"/>
      <c r="AN32" s="680"/>
      <c r="AO32" s="9"/>
      <c r="AP32" s="9"/>
      <c r="AQ32" s="9"/>
      <c r="AS32" s="684"/>
      <c r="AT32" s="685"/>
      <c r="AU32" s="689"/>
      <c r="AV32" s="685"/>
      <c r="AW32" s="691" t="s">
        <v>20</v>
      </c>
      <c r="AX32" s="692"/>
      <c r="AY32" s="693"/>
      <c r="AZ32" s="697"/>
      <c r="BA32" s="698"/>
      <c r="BB32" s="698"/>
      <c r="BC32" s="698"/>
      <c r="BD32" s="698"/>
      <c r="BE32" s="699"/>
      <c r="BF32" s="634"/>
      <c r="BG32" s="635"/>
      <c r="BH32" s="635"/>
      <c r="BI32" s="636"/>
      <c r="BJ32" s="634"/>
      <c r="BK32" s="635"/>
      <c r="BL32" s="636"/>
      <c r="BM32" s="660" t="str">
        <f>IF(AZ32="","",ROUNDDOWN(BF32/BJ32,3))</f>
        <v/>
      </c>
      <c r="BN32" s="661"/>
      <c r="BO32" s="661"/>
      <c r="BP32" s="662"/>
      <c r="BQ32" s="634"/>
      <c r="BR32" s="635"/>
      <c r="BS32" s="635"/>
      <c r="BT32" s="636"/>
      <c r="BU32" s="634"/>
      <c r="BV32" s="635"/>
      <c r="BW32" s="635"/>
      <c r="BX32" s="635"/>
      <c r="BY32" s="635"/>
      <c r="BZ32" s="635"/>
      <c r="CA32" s="636"/>
      <c r="CB32" s="628"/>
      <c r="CC32" s="629"/>
      <c r="CD32" s="629"/>
      <c r="CE32" s="629"/>
      <c r="CF32" s="680"/>
      <c r="CG32" s="9"/>
      <c r="CH32" s="9"/>
      <c r="CI32" s="9"/>
      <c r="CJ32" s="9"/>
      <c r="CK32" s="684"/>
      <c r="CL32" s="685"/>
      <c r="CM32" s="689"/>
      <c r="CN32" s="685"/>
      <c r="CO32" s="691" t="s">
        <v>20</v>
      </c>
      <c r="CP32" s="692"/>
      <c r="CQ32" s="693"/>
      <c r="CR32" s="697"/>
      <c r="CS32" s="698"/>
      <c r="CT32" s="698"/>
      <c r="CU32" s="698"/>
      <c r="CV32" s="698"/>
      <c r="CW32" s="699"/>
      <c r="CX32" s="634"/>
      <c r="CY32" s="635"/>
      <c r="CZ32" s="635"/>
      <c r="DA32" s="636"/>
      <c r="DB32" s="634"/>
      <c r="DC32" s="635"/>
      <c r="DD32" s="636"/>
      <c r="DE32" s="660" t="str">
        <f>IF(CR32="","",ROUNDDOWN(CX32/DB32,3))</f>
        <v/>
      </c>
      <c r="DF32" s="661"/>
      <c r="DG32" s="661"/>
      <c r="DH32" s="662"/>
      <c r="DI32" s="634"/>
      <c r="DJ32" s="635"/>
      <c r="DK32" s="635"/>
      <c r="DL32" s="636"/>
      <c r="DM32" s="634"/>
      <c r="DN32" s="635"/>
      <c r="DO32" s="635"/>
      <c r="DP32" s="635"/>
      <c r="DQ32" s="635"/>
      <c r="DR32" s="635"/>
      <c r="DS32" s="636"/>
      <c r="DT32" s="628"/>
      <c r="DU32" s="629"/>
      <c r="DV32" s="629"/>
      <c r="DW32" s="629"/>
      <c r="DX32" s="680"/>
      <c r="EI32" s="2"/>
      <c r="EJ32" s="2"/>
      <c r="EK32" s="2"/>
      <c r="EL32" s="2"/>
      <c r="EM32" s="2"/>
    </row>
    <row r="33" spans="1:143" ht="7" customHeight="1">
      <c r="A33" s="684"/>
      <c r="B33" s="685"/>
      <c r="C33" s="689"/>
      <c r="D33" s="685"/>
      <c r="E33" s="694"/>
      <c r="F33" s="695"/>
      <c r="G33" s="696"/>
      <c r="H33" s="700"/>
      <c r="I33" s="701"/>
      <c r="J33" s="701"/>
      <c r="K33" s="701"/>
      <c r="L33" s="701"/>
      <c r="M33" s="702"/>
      <c r="N33" s="637"/>
      <c r="O33" s="638"/>
      <c r="P33" s="638"/>
      <c r="Q33" s="639"/>
      <c r="R33" s="637"/>
      <c r="S33" s="638"/>
      <c r="T33" s="639"/>
      <c r="U33" s="663"/>
      <c r="V33" s="664"/>
      <c r="W33" s="664"/>
      <c r="X33" s="665"/>
      <c r="Y33" s="637"/>
      <c r="Z33" s="638"/>
      <c r="AA33" s="638"/>
      <c r="AB33" s="639"/>
      <c r="AC33" s="637"/>
      <c r="AD33" s="638"/>
      <c r="AE33" s="638"/>
      <c r="AF33" s="638"/>
      <c r="AG33" s="638"/>
      <c r="AH33" s="638"/>
      <c r="AI33" s="639"/>
      <c r="AJ33" s="631"/>
      <c r="AK33" s="632"/>
      <c r="AL33" s="632"/>
      <c r="AM33" s="632"/>
      <c r="AN33" s="681"/>
      <c r="AO33" s="9"/>
      <c r="AP33" s="9"/>
      <c r="AQ33" s="9"/>
      <c r="AS33" s="684"/>
      <c r="AT33" s="685"/>
      <c r="AU33" s="689"/>
      <c r="AV33" s="685"/>
      <c r="AW33" s="694"/>
      <c r="AX33" s="695"/>
      <c r="AY33" s="696"/>
      <c r="AZ33" s="700"/>
      <c r="BA33" s="701"/>
      <c r="BB33" s="701"/>
      <c r="BC33" s="701"/>
      <c r="BD33" s="701"/>
      <c r="BE33" s="702"/>
      <c r="BF33" s="637"/>
      <c r="BG33" s="638"/>
      <c r="BH33" s="638"/>
      <c r="BI33" s="639"/>
      <c r="BJ33" s="637"/>
      <c r="BK33" s="638"/>
      <c r="BL33" s="639"/>
      <c r="BM33" s="663"/>
      <c r="BN33" s="664"/>
      <c r="BO33" s="664"/>
      <c r="BP33" s="665"/>
      <c r="BQ33" s="637"/>
      <c r="BR33" s="638"/>
      <c r="BS33" s="638"/>
      <c r="BT33" s="639"/>
      <c r="BU33" s="637"/>
      <c r="BV33" s="638"/>
      <c r="BW33" s="638"/>
      <c r="BX33" s="638"/>
      <c r="BY33" s="638"/>
      <c r="BZ33" s="638"/>
      <c r="CA33" s="639"/>
      <c r="CB33" s="631"/>
      <c r="CC33" s="632"/>
      <c r="CD33" s="632"/>
      <c r="CE33" s="632"/>
      <c r="CF33" s="681"/>
      <c r="CG33" s="9"/>
      <c r="CH33" s="9"/>
      <c r="CI33" s="9"/>
      <c r="CJ33" s="9"/>
      <c r="CK33" s="684"/>
      <c r="CL33" s="685"/>
      <c r="CM33" s="689"/>
      <c r="CN33" s="685"/>
      <c r="CO33" s="694"/>
      <c r="CP33" s="695"/>
      <c r="CQ33" s="696"/>
      <c r="CR33" s="700"/>
      <c r="CS33" s="701"/>
      <c r="CT33" s="701"/>
      <c r="CU33" s="701"/>
      <c r="CV33" s="701"/>
      <c r="CW33" s="702"/>
      <c r="CX33" s="637"/>
      <c r="CY33" s="638"/>
      <c r="CZ33" s="638"/>
      <c r="DA33" s="639"/>
      <c r="DB33" s="637"/>
      <c r="DC33" s="638"/>
      <c r="DD33" s="639"/>
      <c r="DE33" s="663"/>
      <c r="DF33" s="664"/>
      <c r="DG33" s="664"/>
      <c r="DH33" s="665"/>
      <c r="DI33" s="637"/>
      <c r="DJ33" s="638"/>
      <c r="DK33" s="638"/>
      <c r="DL33" s="639"/>
      <c r="DM33" s="637"/>
      <c r="DN33" s="638"/>
      <c r="DO33" s="638"/>
      <c r="DP33" s="638"/>
      <c r="DQ33" s="638"/>
      <c r="DR33" s="638"/>
      <c r="DS33" s="639"/>
      <c r="DT33" s="631"/>
      <c r="DU33" s="632"/>
      <c r="DV33" s="632"/>
      <c r="DW33" s="632"/>
      <c r="DX33" s="681"/>
      <c r="EI33" s="2"/>
      <c r="EJ33" s="2"/>
      <c r="EK33" s="2"/>
      <c r="EL33" s="2"/>
      <c r="EM33" s="2"/>
    </row>
    <row r="34" spans="1:143" ht="7" customHeight="1">
      <c r="A34" s="684"/>
      <c r="B34" s="685"/>
      <c r="C34" s="689"/>
      <c r="D34" s="685"/>
      <c r="E34" s="691" t="s">
        <v>21</v>
      </c>
      <c r="F34" s="692"/>
      <c r="G34" s="693"/>
      <c r="H34" s="697"/>
      <c r="I34" s="698"/>
      <c r="J34" s="698"/>
      <c r="K34" s="698"/>
      <c r="L34" s="698"/>
      <c r="M34" s="699"/>
      <c r="N34" s="634"/>
      <c r="O34" s="635"/>
      <c r="P34" s="635"/>
      <c r="Q34" s="636"/>
      <c r="R34" s="634"/>
      <c r="S34" s="635"/>
      <c r="T34" s="636"/>
      <c r="U34" s="660" t="str">
        <f>IF(H34="","",ROUNDDOWN(N34/R34,3))</f>
        <v/>
      </c>
      <c r="V34" s="661"/>
      <c r="W34" s="661"/>
      <c r="X34" s="662"/>
      <c r="Y34" s="634"/>
      <c r="Z34" s="635"/>
      <c r="AA34" s="635"/>
      <c r="AB34" s="636"/>
      <c r="AC34" s="634"/>
      <c r="AD34" s="635"/>
      <c r="AE34" s="635"/>
      <c r="AF34" s="635"/>
      <c r="AG34" s="635"/>
      <c r="AH34" s="635"/>
      <c r="AI34" s="636"/>
      <c r="AJ34" s="628"/>
      <c r="AK34" s="629"/>
      <c r="AL34" s="629"/>
      <c r="AM34" s="629"/>
      <c r="AN34" s="680"/>
      <c r="AO34" s="9"/>
      <c r="AP34" s="9"/>
      <c r="AQ34" s="9"/>
      <c r="AS34" s="684"/>
      <c r="AT34" s="685"/>
      <c r="AU34" s="689"/>
      <c r="AV34" s="685"/>
      <c r="AW34" s="691" t="s">
        <v>21</v>
      </c>
      <c r="AX34" s="692"/>
      <c r="AY34" s="693"/>
      <c r="AZ34" s="697"/>
      <c r="BA34" s="698"/>
      <c r="BB34" s="698"/>
      <c r="BC34" s="698"/>
      <c r="BD34" s="698"/>
      <c r="BE34" s="699"/>
      <c r="BF34" s="634"/>
      <c r="BG34" s="635"/>
      <c r="BH34" s="635"/>
      <c r="BI34" s="636"/>
      <c r="BJ34" s="634"/>
      <c r="BK34" s="635"/>
      <c r="BL34" s="636"/>
      <c r="BM34" s="660" t="str">
        <f>IF(AZ34="","",ROUNDDOWN(BF34/BJ34,3))</f>
        <v/>
      </c>
      <c r="BN34" s="661"/>
      <c r="BO34" s="661"/>
      <c r="BP34" s="662"/>
      <c r="BQ34" s="634"/>
      <c r="BR34" s="635"/>
      <c r="BS34" s="635"/>
      <c r="BT34" s="636"/>
      <c r="BU34" s="634"/>
      <c r="BV34" s="635"/>
      <c r="BW34" s="635"/>
      <c r="BX34" s="635"/>
      <c r="BY34" s="635"/>
      <c r="BZ34" s="635"/>
      <c r="CA34" s="636"/>
      <c r="CB34" s="628"/>
      <c r="CC34" s="629"/>
      <c r="CD34" s="629"/>
      <c r="CE34" s="629"/>
      <c r="CF34" s="680"/>
      <c r="CG34" s="9"/>
      <c r="CH34" s="9"/>
      <c r="CI34" s="9"/>
      <c r="CJ34" s="9"/>
      <c r="CK34" s="684"/>
      <c r="CL34" s="685"/>
      <c r="CM34" s="689"/>
      <c r="CN34" s="685"/>
      <c r="CO34" s="691" t="s">
        <v>21</v>
      </c>
      <c r="CP34" s="692"/>
      <c r="CQ34" s="693"/>
      <c r="CR34" s="697"/>
      <c r="CS34" s="698"/>
      <c r="CT34" s="698"/>
      <c r="CU34" s="698"/>
      <c r="CV34" s="698"/>
      <c r="CW34" s="699"/>
      <c r="CX34" s="634"/>
      <c r="CY34" s="635"/>
      <c r="CZ34" s="635"/>
      <c r="DA34" s="636"/>
      <c r="DB34" s="634"/>
      <c r="DC34" s="635"/>
      <c r="DD34" s="636"/>
      <c r="DE34" s="660" t="str">
        <f>IF(CR34="","",ROUNDDOWN(CX34/DB34,3))</f>
        <v/>
      </c>
      <c r="DF34" s="661"/>
      <c r="DG34" s="661"/>
      <c r="DH34" s="662"/>
      <c r="DI34" s="634"/>
      <c r="DJ34" s="635"/>
      <c r="DK34" s="635"/>
      <c r="DL34" s="636"/>
      <c r="DM34" s="634"/>
      <c r="DN34" s="635"/>
      <c r="DO34" s="635"/>
      <c r="DP34" s="635"/>
      <c r="DQ34" s="635"/>
      <c r="DR34" s="635"/>
      <c r="DS34" s="636"/>
      <c r="DT34" s="628"/>
      <c r="DU34" s="629"/>
      <c r="DV34" s="629"/>
      <c r="DW34" s="629"/>
      <c r="DX34" s="680"/>
      <c r="EI34" s="2"/>
      <c r="EJ34" s="2"/>
      <c r="EK34" s="2"/>
      <c r="EL34" s="2"/>
      <c r="EM34" s="2"/>
    </row>
    <row r="35" spans="1:143" ht="7" customHeight="1">
      <c r="A35" s="684"/>
      <c r="B35" s="685"/>
      <c r="C35" s="689"/>
      <c r="D35" s="685"/>
      <c r="E35" s="694"/>
      <c r="F35" s="695"/>
      <c r="G35" s="696"/>
      <c r="H35" s="700"/>
      <c r="I35" s="701"/>
      <c r="J35" s="701"/>
      <c r="K35" s="701"/>
      <c r="L35" s="701"/>
      <c r="M35" s="702"/>
      <c r="N35" s="637"/>
      <c r="O35" s="638"/>
      <c r="P35" s="638"/>
      <c r="Q35" s="639"/>
      <c r="R35" s="637"/>
      <c r="S35" s="638"/>
      <c r="T35" s="639"/>
      <c r="U35" s="663"/>
      <c r="V35" s="664"/>
      <c r="W35" s="664"/>
      <c r="X35" s="665"/>
      <c r="Y35" s="637"/>
      <c r="Z35" s="638"/>
      <c r="AA35" s="638"/>
      <c r="AB35" s="639"/>
      <c r="AC35" s="637"/>
      <c r="AD35" s="638"/>
      <c r="AE35" s="638"/>
      <c r="AF35" s="638"/>
      <c r="AG35" s="638"/>
      <c r="AH35" s="638"/>
      <c r="AI35" s="639"/>
      <c r="AJ35" s="631"/>
      <c r="AK35" s="632"/>
      <c r="AL35" s="632"/>
      <c r="AM35" s="632"/>
      <c r="AN35" s="681"/>
      <c r="AO35" s="9"/>
      <c r="AP35" s="9"/>
      <c r="AQ35" s="9"/>
      <c r="AS35" s="684"/>
      <c r="AT35" s="685"/>
      <c r="AU35" s="689"/>
      <c r="AV35" s="685"/>
      <c r="AW35" s="694"/>
      <c r="AX35" s="695"/>
      <c r="AY35" s="696"/>
      <c r="AZ35" s="700"/>
      <c r="BA35" s="701"/>
      <c r="BB35" s="701"/>
      <c r="BC35" s="701"/>
      <c r="BD35" s="701"/>
      <c r="BE35" s="702"/>
      <c r="BF35" s="637"/>
      <c r="BG35" s="638"/>
      <c r="BH35" s="638"/>
      <c r="BI35" s="639"/>
      <c r="BJ35" s="637"/>
      <c r="BK35" s="638"/>
      <c r="BL35" s="639"/>
      <c r="BM35" s="663"/>
      <c r="BN35" s="664"/>
      <c r="BO35" s="664"/>
      <c r="BP35" s="665"/>
      <c r="BQ35" s="637"/>
      <c r="BR35" s="638"/>
      <c r="BS35" s="638"/>
      <c r="BT35" s="639"/>
      <c r="BU35" s="637"/>
      <c r="BV35" s="638"/>
      <c r="BW35" s="638"/>
      <c r="BX35" s="638"/>
      <c r="BY35" s="638"/>
      <c r="BZ35" s="638"/>
      <c r="CA35" s="639"/>
      <c r="CB35" s="631"/>
      <c r="CC35" s="632"/>
      <c r="CD35" s="632"/>
      <c r="CE35" s="632"/>
      <c r="CF35" s="681"/>
      <c r="CG35" s="9"/>
      <c r="CH35" s="9"/>
      <c r="CI35" s="9"/>
      <c r="CJ35" s="9"/>
      <c r="CK35" s="684"/>
      <c r="CL35" s="685"/>
      <c r="CM35" s="689"/>
      <c r="CN35" s="685"/>
      <c r="CO35" s="694"/>
      <c r="CP35" s="695"/>
      <c r="CQ35" s="696"/>
      <c r="CR35" s="700"/>
      <c r="CS35" s="701"/>
      <c r="CT35" s="701"/>
      <c r="CU35" s="701"/>
      <c r="CV35" s="701"/>
      <c r="CW35" s="702"/>
      <c r="CX35" s="637"/>
      <c r="CY35" s="638"/>
      <c r="CZ35" s="638"/>
      <c r="DA35" s="639"/>
      <c r="DB35" s="637"/>
      <c r="DC35" s="638"/>
      <c r="DD35" s="639"/>
      <c r="DE35" s="663"/>
      <c r="DF35" s="664"/>
      <c r="DG35" s="664"/>
      <c r="DH35" s="665"/>
      <c r="DI35" s="637"/>
      <c r="DJ35" s="638"/>
      <c r="DK35" s="638"/>
      <c r="DL35" s="639"/>
      <c r="DM35" s="637"/>
      <c r="DN35" s="638"/>
      <c r="DO35" s="638"/>
      <c r="DP35" s="638"/>
      <c r="DQ35" s="638"/>
      <c r="DR35" s="638"/>
      <c r="DS35" s="639"/>
      <c r="DT35" s="631"/>
      <c r="DU35" s="632"/>
      <c r="DV35" s="632"/>
      <c r="DW35" s="632"/>
      <c r="DX35" s="681"/>
      <c r="EI35" s="2"/>
      <c r="EJ35" s="2"/>
      <c r="EK35" s="2"/>
      <c r="EL35" s="2"/>
      <c r="EM35" s="2"/>
    </row>
    <row r="36" spans="1:143" ht="7" customHeight="1">
      <c r="A36" s="684"/>
      <c r="B36" s="685"/>
      <c r="C36" s="689"/>
      <c r="D36" s="685"/>
      <c r="E36" s="691" t="s">
        <v>22</v>
      </c>
      <c r="F36" s="692"/>
      <c r="G36" s="693"/>
      <c r="H36" s="697"/>
      <c r="I36" s="698"/>
      <c r="J36" s="698"/>
      <c r="K36" s="698"/>
      <c r="L36" s="698"/>
      <c r="M36" s="699"/>
      <c r="N36" s="634"/>
      <c r="O36" s="635"/>
      <c r="P36" s="635"/>
      <c r="Q36" s="636"/>
      <c r="R36" s="634"/>
      <c r="S36" s="635"/>
      <c r="T36" s="636"/>
      <c r="U36" s="660" t="str">
        <f>IF(H36="","",ROUNDDOWN(N36/R36,3))</f>
        <v/>
      </c>
      <c r="V36" s="661"/>
      <c r="W36" s="661"/>
      <c r="X36" s="662"/>
      <c r="Y36" s="634"/>
      <c r="Z36" s="635"/>
      <c r="AA36" s="635"/>
      <c r="AB36" s="636"/>
      <c r="AC36" s="634"/>
      <c r="AD36" s="635"/>
      <c r="AE36" s="635"/>
      <c r="AF36" s="635"/>
      <c r="AG36" s="635"/>
      <c r="AH36" s="635"/>
      <c r="AI36" s="636"/>
      <c r="AJ36" s="628"/>
      <c r="AK36" s="629"/>
      <c r="AL36" s="629"/>
      <c r="AM36" s="629"/>
      <c r="AN36" s="680"/>
      <c r="AO36" s="9"/>
      <c r="AP36" s="9"/>
      <c r="AQ36" s="9"/>
      <c r="AS36" s="684"/>
      <c r="AT36" s="685"/>
      <c r="AU36" s="689"/>
      <c r="AV36" s="685"/>
      <c r="AW36" s="691" t="s">
        <v>22</v>
      </c>
      <c r="AX36" s="692"/>
      <c r="AY36" s="693"/>
      <c r="AZ36" s="697"/>
      <c r="BA36" s="698"/>
      <c r="BB36" s="698"/>
      <c r="BC36" s="698"/>
      <c r="BD36" s="698"/>
      <c r="BE36" s="699"/>
      <c r="BF36" s="634"/>
      <c r="BG36" s="635"/>
      <c r="BH36" s="635"/>
      <c r="BI36" s="636"/>
      <c r="BJ36" s="634"/>
      <c r="BK36" s="635"/>
      <c r="BL36" s="636"/>
      <c r="BM36" s="660" t="str">
        <f>IF(AZ36="","",ROUNDDOWN(BF36/BJ36,3))</f>
        <v/>
      </c>
      <c r="BN36" s="661"/>
      <c r="BO36" s="661"/>
      <c r="BP36" s="662"/>
      <c r="BQ36" s="634"/>
      <c r="BR36" s="635"/>
      <c r="BS36" s="635"/>
      <c r="BT36" s="636"/>
      <c r="BU36" s="634"/>
      <c r="BV36" s="635"/>
      <c r="BW36" s="635"/>
      <c r="BX36" s="635"/>
      <c r="BY36" s="635"/>
      <c r="BZ36" s="635"/>
      <c r="CA36" s="636"/>
      <c r="CB36" s="628"/>
      <c r="CC36" s="629"/>
      <c r="CD36" s="629"/>
      <c r="CE36" s="629"/>
      <c r="CF36" s="680"/>
      <c r="CG36" s="9"/>
      <c r="CH36" s="9"/>
      <c r="CI36" s="9"/>
      <c r="CJ36" s="9"/>
      <c r="CK36" s="684"/>
      <c r="CL36" s="685"/>
      <c r="CM36" s="689"/>
      <c r="CN36" s="685"/>
      <c r="CO36" s="691" t="s">
        <v>22</v>
      </c>
      <c r="CP36" s="692"/>
      <c r="CQ36" s="693"/>
      <c r="CR36" s="697"/>
      <c r="CS36" s="698"/>
      <c r="CT36" s="698"/>
      <c r="CU36" s="698"/>
      <c r="CV36" s="698"/>
      <c r="CW36" s="699"/>
      <c r="CX36" s="634"/>
      <c r="CY36" s="635"/>
      <c r="CZ36" s="635"/>
      <c r="DA36" s="636"/>
      <c r="DB36" s="634"/>
      <c r="DC36" s="635"/>
      <c r="DD36" s="636"/>
      <c r="DE36" s="660" t="str">
        <f>IF(CR36="","",ROUNDDOWN(CX36/DB36,3))</f>
        <v/>
      </c>
      <c r="DF36" s="661"/>
      <c r="DG36" s="661"/>
      <c r="DH36" s="662"/>
      <c r="DI36" s="634"/>
      <c r="DJ36" s="635"/>
      <c r="DK36" s="635"/>
      <c r="DL36" s="636"/>
      <c r="DM36" s="634"/>
      <c r="DN36" s="635"/>
      <c r="DO36" s="635"/>
      <c r="DP36" s="635"/>
      <c r="DQ36" s="635"/>
      <c r="DR36" s="635"/>
      <c r="DS36" s="636"/>
      <c r="DT36" s="628"/>
      <c r="DU36" s="629"/>
      <c r="DV36" s="629"/>
      <c r="DW36" s="629"/>
      <c r="DX36" s="680"/>
      <c r="EI36" s="2"/>
      <c r="EJ36" s="2"/>
      <c r="EK36" s="2"/>
      <c r="EL36" s="2"/>
      <c r="EM36" s="2"/>
    </row>
    <row r="37" spans="1:143" ht="7" customHeight="1">
      <c r="A37" s="684"/>
      <c r="B37" s="685"/>
      <c r="C37" s="689"/>
      <c r="D37" s="685"/>
      <c r="E37" s="694"/>
      <c r="F37" s="695"/>
      <c r="G37" s="696"/>
      <c r="H37" s="700"/>
      <c r="I37" s="701"/>
      <c r="J37" s="701"/>
      <c r="K37" s="701"/>
      <c r="L37" s="701"/>
      <c r="M37" s="702"/>
      <c r="N37" s="637"/>
      <c r="O37" s="638"/>
      <c r="P37" s="638"/>
      <c r="Q37" s="639"/>
      <c r="R37" s="637"/>
      <c r="S37" s="638"/>
      <c r="T37" s="639"/>
      <c r="U37" s="663"/>
      <c r="V37" s="664"/>
      <c r="W37" s="664"/>
      <c r="X37" s="665"/>
      <c r="Y37" s="637"/>
      <c r="Z37" s="638"/>
      <c r="AA37" s="638"/>
      <c r="AB37" s="639"/>
      <c r="AC37" s="637"/>
      <c r="AD37" s="638"/>
      <c r="AE37" s="638"/>
      <c r="AF37" s="638"/>
      <c r="AG37" s="638"/>
      <c r="AH37" s="638"/>
      <c r="AI37" s="639"/>
      <c r="AJ37" s="631"/>
      <c r="AK37" s="632"/>
      <c r="AL37" s="632"/>
      <c r="AM37" s="632"/>
      <c r="AN37" s="681"/>
      <c r="AO37" s="9"/>
      <c r="AP37" s="9"/>
      <c r="AQ37" s="9"/>
      <c r="AS37" s="684"/>
      <c r="AT37" s="685"/>
      <c r="AU37" s="689"/>
      <c r="AV37" s="685"/>
      <c r="AW37" s="694"/>
      <c r="AX37" s="695"/>
      <c r="AY37" s="696"/>
      <c r="AZ37" s="700"/>
      <c r="BA37" s="701"/>
      <c r="BB37" s="701"/>
      <c r="BC37" s="701"/>
      <c r="BD37" s="701"/>
      <c r="BE37" s="702"/>
      <c r="BF37" s="637"/>
      <c r="BG37" s="638"/>
      <c r="BH37" s="638"/>
      <c r="BI37" s="639"/>
      <c r="BJ37" s="637"/>
      <c r="BK37" s="638"/>
      <c r="BL37" s="639"/>
      <c r="BM37" s="663"/>
      <c r="BN37" s="664"/>
      <c r="BO37" s="664"/>
      <c r="BP37" s="665"/>
      <c r="BQ37" s="637"/>
      <c r="BR37" s="638"/>
      <c r="BS37" s="638"/>
      <c r="BT37" s="639"/>
      <c r="BU37" s="637"/>
      <c r="BV37" s="638"/>
      <c r="BW37" s="638"/>
      <c r="BX37" s="638"/>
      <c r="BY37" s="638"/>
      <c r="BZ37" s="638"/>
      <c r="CA37" s="639"/>
      <c r="CB37" s="631"/>
      <c r="CC37" s="632"/>
      <c r="CD37" s="632"/>
      <c r="CE37" s="632"/>
      <c r="CF37" s="681"/>
      <c r="CG37" s="9"/>
      <c r="CH37" s="9"/>
      <c r="CI37" s="9"/>
      <c r="CJ37" s="9"/>
      <c r="CK37" s="684"/>
      <c r="CL37" s="685"/>
      <c r="CM37" s="689"/>
      <c r="CN37" s="685"/>
      <c r="CO37" s="694"/>
      <c r="CP37" s="695"/>
      <c r="CQ37" s="696"/>
      <c r="CR37" s="700"/>
      <c r="CS37" s="701"/>
      <c r="CT37" s="701"/>
      <c r="CU37" s="701"/>
      <c r="CV37" s="701"/>
      <c r="CW37" s="702"/>
      <c r="CX37" s="637"/>
      <c r="CY37" s="638"/>
      <c r="CZ37" s="638"/>
      <c r="DA37" s="639"/>
      <c r="DB37" s="637"/>
      <c r="DC37" s="638"/>
      <c r="DD37" s="639"/>
      <c r="DE37" s="663"/>
      <c r="DF37" s="664"/>
      <c r="DG37" s="664"/>
      <c r="DH37" s="665"/>
      <c r="DI37" s="637"/>
      <c r="DJ37" s="638"/>
      <c r="DK37" s="638"/>
      <c r="DL37" s="639"/>
      <c r="DM37" s="637"/>
      <c r="DN37" s="638"/>
      <c r="DO37" s="638"/>
      <c r="DP37" s="638"/>
      <c r="DQ37" s="638"/>
      <c r="DR37" s="638"/>
      <c r="DS37" s="639"/>
      <c r="DT37" s="631"/>
      <c r="DU37" s="632"/>
      <c r="DV37" s="632"/>
      <c r="DW37" s="632"/>
      <c r="DX37" s="681"/>
      <c r="EI37" s="2"/>
      <c r="EJ37" s="2"/>
      <c r="EK37" s="2"/>
      <c r="EL37" s="2"/>
      <c r="EM37" s="2"/>
    </row>
    <row r="38" spans="1:143" ht="7" customHeight="1">
      <c r="A38" s="684"/>
      <c r="B38" s="685"/>
      <c r="C38" s="689"/>
      <c r="D38" s="685"/>
      <c r="E38" s="691" t="s">
        <v>23</v>
      </c>
      <c r="F38" s="692"/>
      <c r="G38" s="693"/>
      <c r="H38" s="697"/>
      <c r="I38" s="698"/>
      <c r="J38" s="698"/>
      <c r="K38" s="698"/>
      <c r="L38" s="698"/>
      <c r="M38" s="699"/>
      <c r="N38" s="634"/>
      <c r="O38" s="635"/>
      <c r="P38" s="635"/>
      <c r="Q38" s="636"/>
      <c r="R38" s="634"/>
      <c r="S38" s="635"/>
      <c r="T38" s="636"/>
      <c r="U38" s="660" t="str">
        <f>IF(H38="","",ROUNDDOWN(N38/R38,3))</f>
        <v/>
      </c>
      <c r="V38" s="661"/>
      <c r="W38" s="661"/>
      <c r="X38" s="662"/>
      <c r="Y38" s="634"/>
      <c r="Z38" s="635"/>
      <c r="AA38" s="635"/>
      <c r="AB38" s="636"/>
      <c r="AC38" s="634"/>
      <c r="AD38" s="635"/>
      <c r="AE38" s="635"/>
      <c r="AF38" s="635"/>
      <c r="AG38" s="635"/>
      <c r="AH38" s="635"/>
      <c r="AI38" s="636"/>
      <c r="AJ38" s="628"/>
      <c r="AK38" s="629"/>
      <c r="AL38" s="629"/>
      <c r="AM38" s="629"/>
      <c r="AN38" s="680"/>
      <c r="AO38" s="9"/>
      <c r="AP38" s="9"/>
      <c r="AQ38" s="9"/>
      <c r="AS38" s="684"/>
      <c r="AT38" s="685"/>
      <c r="AU38" s="689"/>
      <c r="AV38" s="685"/>
      <c r="AW38" s="691" t="s">
        <v>23</v>
      </c>
      <c r="AX38" s="692"/>
      <c r="AY38" s="693"/>
      <c r="AZ38" s="697"/>
      <c r="BA38" s="698"/>
      <c r="BB38" s="698"/>
      <c r="BC38" s="698"/>
      <c r="BD38" s="698"/>
      <c r="BE38" s="699"/>
      <c r="BF38" s="634"/>
      <c r="BG38" s="635"/>
      <c r="BH38" s="635"/>
      <c r="BI38" s="636"/>
      <c r="BJ38" s="634"/>
      <c r="BK38" s="635"/>
      <c r="BL38" s="636"/>
      <c r="BM38" s="660" t="str">
        <f>IF(AZ38="","",ROUNDDOWN(BF38/BJ38,3))</f>
        <v/>
      </c>
      <c r="BN38" s="661"/>
      <c r="BO38" s="661"/>
      <c r="BP38" s="662"/>
      <c r="BQ38" s="634"/>
      <c r="BR38" s="635"/>
      <c r="BS38" s="635"/>
      <c r="BT38" s="636"/>
      <c r="BU38" s="634"/>
      <c r="BV38" s="635"/>
      <c r="BW38" s="635"/>
      <c r="BX38" s="635"/>
      <c r="BY38" s="635"/>
      <c r="BZ38" s="635"/>
      <c r="CA38" s="636"/>
      <c r="CB38" s="628"/>
      <c r="CC38" s="629"/>
      <c r="CD38" s="629"/>
      <c r="CE38" s="629"/>
      <c r="CF38" s="680"/>
      <c r="CG38" s="9"/>
      <c r="CH38" s="9"/>
      <c r="CI38" s="9"/>
      <c r="CJ38" s="9"/>
      <c r="CK38" s="684"/>
      <c r="CL38" s="685"/>
      <c r="CM38" s="689"/>
      <c r="CN38" s="685"/>
      <c r="CO38" s="691" t="s">
        <v>23</v>
      </c>
      <c r="CP38" s="692"/>
      <c r="CQ38" s="693"/>
      <c r="CR38" s="697"/>
      <c r="CS38" s="698"/>
      <c r="CT38" s="698"/>
      <c r="CU38" s="698"/>
      <c r="CV38" s="698"/>
      <c r="CW38" s="699"/>
      <c r="CX38" s="634"/>
      <c r="CY38" s="635"/>
      <c r="CZ38" s="635"/>
      <c r="DA38" s="636"/>
      <c r="DB38" s="634"/>
      <c r="DC38" s="635"/>
      <c r="DD38" s="636"/>
      <c r="DE38" s="660" t="str">
        <f>IF(CR38="","",ROUNDDOWN(CX38/DB38,3))</f>
        <v/>
      </c>
      <c r="DF38" s="661"/>
      <c r="DG38" s="661"/>
      <c r="DH38" s="662"/>
      <c r="DI38" s="634"/>
      <c r="DJ38" s="635"/>
      <c r="DK38" s="635"/>
      <c r="DL38" s="636"/>
      <c r="DM38" s="634"/>
      <c r="DN38" s="635"/>
      <c r="DO38" s="635"/>
      <c r="DP38" s="635"/>
      <c r="DQ38" s="635"/>
      <c r="DR38" s="635"/>
      <c r="DS38" s="636"/>
      <c r="DT38" s="628"/>
      <c r="DU38" s="629"/>
      <c r="DV38" s="629"/>
      <c r="DW38" s="629"/>
      <c r="DX38" s="680"/>
      <c r="EI38" s="2"/>
      <c r="EJ38" s="2"/>
      <c r="EK38" s="2"/>
      <c r="EL38" s="2"/>
      <c r="EM38" s="2"/>
    </row>
    <row r="39" spans="1:143" ht="7" customHeight="1" thickBot="1">
      <c r="A39" s="686"/>
      <c r="B39" s="687"/>
      <c r="C39" s="690"/>
      <c r="D39" s="687"/>
      <c r="E39" s="703"/>
      <c r="F39" s="704"/>
      <c r="G39" s="705"/>
      <c r="H39" s="700"/>
      <c r="I39" s="701"/>
      <c r="J39" s="701"/>
      <c r="K39" s="701"/>
      <c r="L39" s="701"/>
      <c r="M39" s="702"/>
      <c r="N39" s="637"/>
      <c r="O39" s="638"/>
      <c r="P39" s="638"/>
      <c r="Q39" s="639"/>
      <c r="R39" s="637"/>
      <c r="S39" s="638"/>
      <c r="T39" s="639"/>
      <c r="U39" s="663"/>
      <c r="V39" s="664"/>
      <c r="W39" s="664"/>
      <c r="X39" s="665"/>
      <c r="Y39" s="709"/>
      <c r="Z39" s="710"/>
      <c r="AA39" s="710"/>
      <c r="AB39" s="711"/>
      <c r="AC39" s="709"/>
      <c r="AD39" s="710"/>
      <c r="AE39" s="710"/>
      <c r="AF39" s="710"/>
      <c r="AG39" s="710"/>
      <c r="AH39" s="710"/>
      <c r="AI39" s="711"/>
      <c r="AJ39" s="715"/>
      <c r="AK39" s="716"/>
      <c r="AL39" s="716"/>
      <c r="AM39" s="716"/>
      <c r="AN39" s="717"/>
      <c r="AO39" s="9"/>
      <c r="AP39" s="9"/>
      <c r="AQ39" s="9"/>
      <c r="AS39" s="686"/>
      <c r="AT39" s="687"/>
      <c r="AU39" s="690"/>
      <c r="AV39" s="687"/>
      <c r="AW39" s="703"/>
      <c r="AX39" s="704"/>
      <c r="AY39" s="705"/>
      <c r="AZ39" s="700"/>
      <c r="BA39" s="701"/>
      <c r="BB39" s="701"/>
      <c r="BC39" s="701"/>
      <c r="BD39" s="701"/>
      <c r="BE39" s="702"/>
      <c r="BF39" s="637"/>
      <c r="BG39" s="638"/>
      <c r="BH39" s="638"/>
      <c r="BI39" s="639"/>
      <c r="BJ39" s="637"/>
      <c r="BK39" s="638"/>
      <c r="BL39" s="639"/>
      <c r="BM39" s="663"/>
      <c r="BN39" s="664"/>
      <c r="BO39" s="664"/>
      <c r="BP39" s="665"/>
      <c r="BQ39" s="709"/>
      <c r="BR39" s="710"/>
      <c r="BS39" s="710"/>
      <c r="BT39" s="711"/>
      <c r="BU39" s="709"/>
      <c r="BV39" s="710"/>
      <c r="BW39" s="710"/>
      <c r="BX39" s="710"/>
      <c r="BY39" s="710"/>
      <c r="BZ39" s="710"/>
      <c r="CA39" s="711"/>
      <c r="CB39" s="715"/>
      <c r="CC39" s="716"/>
      <c r="CD39" s="716"/>
      <c r="CE39" s="716"/>
      <c r="CF39" s="717"/>
      <c r="CG39" s="9"/>
      <c r="CH39" s="9"/>
      <c r="CI39" s="9"/>
      <c r="CJ39" s="9"/>
      <c r="CK39" s="686"/>
      <c r="CL39" s="687"/>
      <c r="CM39" s="690"/>
      <c r="CN39" s="687"/>
      <c r="CO39" s="703"/>
      <c r="CP39" s="704"/>
      <c r="CQ39" s="705"/>
      <c r="CR39" s="700"/>
      <c r="CS39" s="701"/>
      <c r="CT39" s="701"/>
      <c r="CU39" s="701"/>
      <c r="CV39" s="701"/>
      <c r="CW39" s="702"/>
      <c r="CX39" s="637"/>
      <c r="CY39" s="638"/>
      <c r="CZ39" s="638"/>
      <c r="DA39" s="639"/>
      <c r="DB39" s="637"/>
      <c r="DC39" s="638"/>
      <c r="DD39" s="639"/>
      <c r="DE39" s="663"/>
      <c r="DF39" s="664"/>
      <c r="DG39" s="664"/>
      <c r="DH39" s="665"/>
      <c r="DI39" s="709"/>
      <c r="DJ39" s="710"/>
      <c r="DK39" s="710"/>
      <c r="DL39" s="711"/>
      <c r="DM39" s="709"/>
      <c r="DN39" s="710"/>
      <c r="DO39" s="710"/>
      <c r="DP39" s="710"/>
      <c r="DQ39" s="710"/>
      <c r="DR39" s="710"/>
      <c r="DS39" s="711"/>
      <c r="DT39" s="715"/>
      <c r="DU39" s="716"/>
      <c r="DV39" s="716"/>
      <c r="DW39" s="716"/>
      <c r="DX39" s="717"/>
      <c r="EI39" s="2"/>
      <c r="EJ39" s="2"/>
      <c r="EK39" s="2"/>
      <c r="EL39" s="2"/>
      <c r="EM39" s="2"/>
    </row>
    <row r="40" spans="1:143" s="5" customFormat="1" ht="6" hidden="1" customHeight="1">
      <c r="A40" s="10"/>
      <c r="B40" s="10"/>
      <c r="C40" s="10"/>
      <c r="D40" s="10"/>
      <c r="E40" s="6"/>
      <c r="F40" s="6"/>
      <c r="G40" s="6"/>
      <c r="H40" s="697"/>
      <c r="I40" s="698"/>
      <c r="J40" s="698"/>
      <c r="K40" s="698"/>
      <c r="L40" s="698"/>
      <c r="M40" s="699"/>
      <c r="N40" s="634">
        <f>SUM(N16:Q39)</f>
        <v>0</v>
      </c>
      <c r="O40" s="635"/>
      <c r="P40" s="635"/>
      <c r="Q40" s="636"/>
      <c r="R40" s="634"/>
      <c r="S40" s="635"/>
      <c r="T40" s="636"/>
      <c r="U40" s="660" t="str">
        <f>IF(H40="","",ROUNDDOWN(N40/R40,3))</f>
        <v/>
      </c>
      <c r="V40" s="661"/>
      <c r="W40" s="661"/>
      <c r="X40" s="662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9"/>
      <c r="AK40" s="9"/>
      <c r="AL40" s="9"/>
      <c r="AM40" s="9"/>
      <c r="AN40" s="9"/>
      <c r="AO40" s="9"/>
      <c r="AP40" s="9"/>
      <c r="AQ40" s="9"/>
      <c r="AR40" s="2"/>
      <c r="AS40" s="10"/>
      <c r="AT40" s="10"/>
      <c r="AU40" s="10"/>
      <c r="AV40" s="10"/>
      <c r="AW40" s="6"/>
      <c r="AX40" s="6"/>
      <c r="AY40" s="6"/>
      <c r="AZ40" s="697"/>
      <c r="BA40" s="698"/>
      <c r="BB40" s="698"/>
      <c r="BC40" s="698"/>
      <c r="BD40" s="698"/>
      <c r="BE40" s="699"/>
      <c r="BF40" s="634">
        <f>SUM(BF16:BI39)</f>
        <v>0</v>
      </c>
      <c r="BG40" s="635"/>
      <c r="BH40" s="635"/>
      <c r="BI40" s="636"/>
      <c r="BJ40" s="634"/>
      <c r="BK40" s="635"/>
      <c r="BL40" s="636"/>
      <c r="BM40" s="660" t="str">
        <f>IF(AZ40="","",ROUNDDOWN(BF40/BJ40,3))</f>
        <v/>
      </c>
      <c r="BN40" s="661"/>
      <c r="BO40" s="661"/>
      <c r="BP40" s="662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9"/>
      <c r="CC40" s="9"/>
      <c r="CD40" s="9"/>
      <c r="CE40" s="9"/>
      <c r="CF40" s="9"/>
      <c r="CG40" s="9"/>
      <c r="CH40" s="9"/>
      <c r="CI40" s="9"/>
      <c r="CJ40" s="9"/>
      <c r="CK40" s="10"/>
      <c r="CL40" s="10"/>
      <c r="CM40" s="10"/>
      <c r="CN40" s="10"/>
      <c r="CO40" s="6"/>
      <c r="CP40" s="6"/>
      <c r="CQ40" s="6"/>
      <c r="CR40" s="697"/>
      <c r="CS40" s="698"/>
      <c r="CT40" s="698"/>
      <c r="CU40" s="698"/>
      <c r="CV40" s="698"/>
      <c r="CW40" s="699"/>
      <c r="CX40" s="634">
        <f>SUM(CX16:DA39)</f>
        <v>0</v>
      </c>
      <c r="CY40" s="635"/>
      <c r="CZ40" s="635"/>
      <c r="DA40" s="636"/>
      <c r="DB40" s="634"/>
      <c r="DC40" s="635"/>
      <c r="DD40" s="636"/>
      <c r="DE40" s="660" t="str">
        <f>IF(CR40="","",ROUNDDOWN(CX40/DB40,3))</f>
        <v/>
      </c>
      <c r="DF40" s="661"/>
      <c r="DG40" s="661"/>
      <c r="DH40" s="662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9"/>
      <c r="DU40" s="9"/>
      <c r="DV40" s="9"/>
      <c r="DW40" s="9"/>
      <c r="DX40" s="9"/>
    </row>
    <row r="41" spans="1:143" s="5" customFormat="1" ht="6" hidden="1" customHeight="1">
      <c r="A41" s="10"/>
      <c r="B41" s="10"/>
      <c r="C41" s="10"/>
      <c r="D41" s="10"/>
      <c r="E41" s="6"/>
      <c r="F41" s="6"/>
      <c r="G41" s="6"/>
      <c r="H41" s="700"/>
      <c r="I41" s="701"/>
      <c r="J41" s="701"/>
      <c r="K41" s="701"/>
      <c r="L41" s="701"/>
      <c r="M41" s="702"/>
      <c r="N41" s="637"/>
      <c r="O41" s="638"/>
      <c r="P41" s="638"/>
      <c r="Q41" s="639"/>
      <c r="R41" s="637"/>
      <c r="S41" s="638"/>
      <c r="T41" s="639"/>
      <c r="U41" s="663"/>
      <c r="V41" s="664"/>
      <c r="W41" s="664"/>
      <c r="X41" s="665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9"/>
      <c r="AK41" s="9"/>
      <c r="AL41" s="9"/>
      <c r="AM41" s="9"/>
      <c r="AN41" s="9"/>
      <c r="AO41" s="9"/>
      <c r="AP41" s="9"/>
      <c r="AQ41" s="9"/>
      <c r="AR41" s="2"/>
      <c r="AS41" s="10"/>
      <c r="AT41" s="10"/>
      <c r="AU41" s="10"/>
      <c r="AV41" s="10"/>
      <c r="AW41" s="6"/>
      <c r="AX41" s="6"/>
      <c r="AY41" s="6"/>
      <c r="AZ41" s="700"/>
      <c r="BA41" s="701"/>
      <c r="BB41" s="701"/>
      <c r="BC41" s="701"/>
      <c r="BD41" s="701"/>
      <c r="BE41" s="702"/>
      <c r="BF41" s="637"/>
      <c r="BG41" s="638"/>
      <c r="BH41" s="638"/>
      <c r="BI41" s="639"/>
      <c r="BJ41" s="637"/>
      <c r="BK41" s="638"/>
      <c r="BL41" s="639"/>
      <c r="BM41" s="663"/>
      <c r="BN41" s="664"/>
      <c r="BO41" s="664"/>
      <c r="BP41" s="665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9"/>
      <c r="CC41" s="9"/>
      <c r="CD41" s="9"/>
      <c r="CE41" s="9"/>
      <c r="CF41" s="9"/>
      <c r="CG41" s="9"/>
      <c r="CH41" s="9"/>
      <c r="CI41" s="9"/>
      <c r="CJ41" s="9"/>
      <c r="CK41" s="10"/>
      <c r="CL41" s="10"/>
      <c r="CM41" s="10"/>
      <c r="CN41" s="10"/>
      <c r="CO41" s="6"/>
      <c r="CP41" s="6"/>
      <c r="CQ41" s="6"/>
      <c r="CR41" s="700"/>
      <c r="CS41" s="701"/>
      <c r="CT41" s="701"/>
      <c r="CU41" s="701"/>
      <c r="CV41" s="701"/>
      <c r="CW41" s="702"/>
      <c r="CX41" s="637"/>
      <c r="CY41" s="638"/>
      <c r="CZ41" s="638"/>
      <c r="DA41" s="639"/>
      <c r="DB41" s="637"/>
      <c r="DC41" s="638"/>
      <c r="DD41" s="639"/>
      <c r="DE41" s="663"/>
      <c r="DF41" s="664"/>
      <c r="DG41" s="664"/>
      <c r="DH41" s="665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9"/>
      <c r="DU41" s="9"/>
      <c r="DV41" s="9"/>
      <c r="DW41" s="9"/>
      <c r="DX41" s="9"/>
    </row>
    <row r="42" spans="1:143" s="5" customFormat="1" ht="6" customHeight="1">
      <c r="H42" s="738" t="str">
        <f>IF(N40=0,"","Total")</f>
        <v/>
      </c>
      <c r="I42" s="629"/>
      <c r="J42" s="629"/>
      <c r="K42" s="629"/>
      <c r="L42" s="629"/>
      <c r="M42" s="630"/>
      <c r="N42" s="634" t="str">
        <f>IF(H42="","",SUM(N16:Q39))</f>
        <v/>
      </c>
      <c r="O42" s="635"/>
      <c r="P42" s="635"/>
      <c r="Q42" s="636"/>
      <c r="R42" s="634" t="str">
        <f>IF(H42="","",SUM(R16:T39))</f>
        <v/>
      </c>
      <c r="S42" s="635"/>
      <c r="T42" s="636"/>
      <c r="U42" s="660" t="str">
        <f>IF(H42="","",ROUNDDOWN(N42/R42,3))</f>
        <v/>
      </c>
      <c r="V42" s="661"/>
      <c r="W42" s="661"/>
      <c r="X42" s="736"/>
      <c r="AZ42" s="738" t="str">
        <f>IF(BF40=0,"","Total")</f>
        <v/>
      </c>
      <c r="BA42" s="629"/>
      <c r="BB42" s="629"/>
      <c r="BC42" s="629"/>
      <c r="BD42" s="629"/>
      <c r="BE42" s="630"/>
      <c r="BF42" s="634" t="str">
        <f>IF(AZ42="","",SUM(BF16:BI39))</f>
        <v/>
      </c>
      <c r="BG42" s="635"/>
      <c r="BH42" s="635"/>
      <c r="BI42" s="636"/>
      <c r="BJ42" s="634" t="str">
        <f>IF(AZ42="","",SUM(BJ16:BL39))</f>
        <v/>
      </c>
      <c r="BK42" s="635"/>
      <c r="BL42" s="636"/>
      <c r="BM42" s="660" t="str">
        <f>IF(AZ42="","",ROUNDDOWN(BF42/BJ42,3))</f>
        <v/>
      </c>
      <c r="BN42" s="661"/>
      <c r="BO42" s="661"/>
      <c r="BP42" s="736"/>
      <c r="CR42" s="738" t="str">
        <f>IF(CX40=0,"","Total")</f>
        <v/>
      </c>
      <c r="CS42" s="629"/>
      <c r="CT42" s="629"/>
      <c r="CU42" s="629"/>
      <c r="CV42" s="629"/>
      <c r="CW42" s="630"/>
      <c r="CX42" s="634" t="str">
        <f>IF(CR42="","",SUM(CX16:DA39))</f>
        <v/>
      </c>
      <c r="CY42" s="635"/>
      <c r="CZ42" s="635"/>
      <c r="DA42" s="636"/>
      <c r="DB42" s="634" t="str">
        <f>IF(CR42="","",SUM(DB16:DD39))</f>
        <v/>
      </c>
      <c r="DC42" s="635"/>
      <c r="DD42" s="636"/>
      <c r="DE42" s="660" t="str">
        <f>IF(CR42="","",ROUNDDOWN(CX42/DB42,3))</f>
        <v/>
      </c>
      <c r="DF42" s="661"/>
      <c r="DG42" s="661"/>
      <c r="DH42" s="736"/>
    </row>
    <row r="43" spans="1:143" s="5" customFormat="1" ht="6" customHeight="1" thickBot="1">
      <c r="H43" s="739"/>
      <c r="I43" s="716"/>
      <c r="J43" s="716"/>
      <c r="K43" s="716"/>
      <c r="L43" s="716"/>
      <c r="M43" s="740"/>
      <c r="N43" s="709"/>
      <c r="O43" s="710"/>
      <c r="P43" s="710"/>
      <c r="Q43" s="711"/>
      <c r="R43" s="709"/>
      <c r="S43" s="710"/>
      <c r="T43" s="711"/>
      <c r="U43" s="712"/>
      <c r="V43" s="713"/>
      <c r="W43" s="713"/>
      <c r="X43" s="737"/>
      <c r="AZ43" s="739"/>
      <c r="BA43" s="716"/>
      <c r="BB43" s="716"/>
      <c r="BC43" s="716"/>
      <c r="BD43" s="716"/>
      <c r="BE43" s="740"/>
      <c r="BF43" s="709"/>
      <c r="BG43" s="710"/>
      <c r="BH43" s="710"/>
      <c r="BI43" s="711"/>
      <c r="BJ43" s="709"/>
      <c r="BK43" s="710"/>
      <c r="BL43" s="711"/>
      <c r="BM43" s="712"/>
      <c r="BN43" s="713"/>
      <c r="BO43" s="713"/>
      <c r="BP43" s="737"/>
      <c r="CR43" s="739"/>
      <c r="CS43" s="716"/>
      <c r="CT43" s="716"/>
      <c r="CU43" s="716"/>
      <c r="CV43" s="716"/>
      <c r="CW43" s="740"/>
      <c r="CX43" s="709"/>
      <c r="CY43" s="710"/>
      <c r="CZ43" s="710"/>
      <c r="DA43" s="711"/>
      <c r="DB43" s="709"/>
      <c r="DC43" s="710"/>
      <c r="DD43" s="711"/>
      <c r="DE43" s="712"/>
      <c r="DF43" s="713"/>
      <c r="DG43" s="713"/>
      <c r="DH43" s="737"/>
    </row>
    <row r="44" spans="1:143" ht="6" customHeight="1">
      <c r="A44" s="5"/>
      <c r="B44" s="5"/>
      <c r="C44" s="5"/>
      <c r="D44" s="5"/>
      <c r="E44" s="5"/>
      <c r="F44" s="5"/>
      <c r="G44" s="5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12"/>
      <c r="V44" s="12"/>
      <c r="W44" s="12"/>
      <c r="X44" s="12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12"/>
      <c r="BN44" s="12"/>
      <c r="BO44" s="12"/>
      <c r="BP44" s="12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12"/>
      <c r="DF44" s="12"/>
      <c r="DG44" s="12"/>
      <c r="DH44" s="12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EI44" s="2"/>
      <c r="EJ44" s="2"/>
      <c r="EK44" s="2"/>
      <c r="EL44" s="2"/>
      <c r="EM44" s="2"/>
    </row>
    <row r="45" spans="1:143" ht="6" customHeight="1">
      <c r="A45" s="5"/>
      <c r="B45" s="5"/>
      <c r="C45" s="5"/>
      <c r="D45" s="5"/>
      <c r="E45" s="5"/>
      <c r="F45" s="5"/>
      <c r="G45" s="5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12"/>
      <c r="V45" s="12"/>
      <c r="W45" s="12"/>
      <c r="X45" s="12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12"/>
      <c r="BN45" s="12"/>
      <c r="BO45" s="12"/>
      <c r="BP45" s="12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12"/>
      <c r="DF45" s="12"/>
      <c r="DG45" s="12"/>
      <c r="DH45" s="12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EI45" s="2"/>
      <c r="EJ45" s="2"/>
      <c r="EK45" s="2"/>
      <c r="EL45" s="2"/>
      <c r="EM45" s="2"/>
    </row>
    <row r="46" spans="1:143" ht="6" customHeight="1" thickBot="1">
      <c r="A46" s="13"/>
      <c r="B46" s="1"/>
      <c r="C46" s="1"/>
      <c r="D46" s="1"/>
      <c r="E46" s="1"/>
      <c r="F46" s="1"/>
      <c r="G46" s="1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EI46" s="2"/>
      <c r="EJ46" s="2"/>
      <c r="EK46" s="2"/>
      <c r="EL46" s="2"/>
      <c r="EM46" s="2"/>
    </row>
    <row r="47" spans="1:143" ht="6" customHeight="1">
      <c r="A47" s="666" t="s">
        <v>10</v>
      </c>
      <c r="B47" s="667"/>
      <c r="C47" s="667"/>
      <c r="D47" s="667"/>
      <c r="E47" s="667"/>
      <c r="F47" s="667"/>
      <c r="G47" s="667"/>
      <c r="H47" s="667"/>
      <c r="I47" s="667"/>
      <c r="J47" s="667"/>
      <c r="K47" s="667"/>
      <c r="L47" s="667"/>
      <c r="M47" s="667"/>
      <c r="N47" s="667"/>
      <c r="O47" s="667"/>
      <c r="P47" s="667"/>
      <c r="Q47" s="667"/>
      <c r="R47" s="667"/>
      <c r="S47" s="667"/>
      <c r="T47" s="667"/>
      <c r="U47" s="667"/>
      <c r="V47" s="667"/>
      <c r="W47" s="667"/>
      <c r="X47" s="667"/>
      <c r="Y47" s="667"/>
      <c r="Z47" s="667"/>
      <c r="AA47" s="667"/>
      <c r="AB47" s="667"/>
      <c r="AC47" s="667"/>
      <c r="AD47" s="667"/>
      <c r="AE47" s="667"/>
      <c r="AF47" s="667"/>
      <c r="AG47" s="667"/>
      <c r="AH47" s="667"/>
      <c r="AI47" s="667"/>
      <c r="AJ47" s="667"/>
      <c r="AK47" s="667"/>
      <c r="AL47" s="667"/>
      <c r="AM47" s="667"/>
      <c r="AN47" s="668"/>
      <c r="AO47" s="7"/>
      <c r="AP47" s="7"/>
      <c r="AQ47" s="7"/>
      <c r="AS47" s="666" t="s">
        <v>25</v>
      </c>
      <c r="AT47" s="667"/>
      <c r="AU47" s="667"/>
      <c r="AV47" s="667"/>
      <c r="AW47" s="667"/>
      <c r="AX47" s="667"/>
      <c r="AY47" s="667"/>
      <c r="AZ47" s="667"/>
      <c r="BA47" s="667"/>
      <c r="BB47" s="667"/>
      <c r="BC47" s="667"/>
      <c r="BD47" s="667"/>
      <c r="BE47" s="667"/>
      <c r="BF47" s="667"/>
      <c r="BG47" s="667"/>
      <c r="BH47" s="667"/>
      <c r="BI47" s="667"/>
      <c r="BJ47" s="667"/>
      <c r="BK47" s="667"/>
      <c r="BL47" s="667"/>
      <c r="BM47" s="667"/>
      <c r="BN47" s="667"/>
      <c r="BO47" s="667"/>
      <c r="BP47" s="667"/>
      <c r="BQ47" s="667"/>
      <c r="BR47" s="667"/>
      <c r="BS47" s="667"/>
      <c r="BT47" s="667"/>
      <c r="BU47" s="667"/>
      <c r="BV47" s="667"/>
      <c r="BW47" s="667"/>
      <c r="BX47" s="667"/>
      <c r="BY47" s="667"/>
      <c r="BZ47" s="667"/>
      <c r="CA47" s="667"/>
      <c r="CB47" s="667"/>
      <c r="CC47" s="667"/>
      <c r="CD47" s="667"/>
      <c r="CE47" s="667"/>
      <c r="CF47" s="668"/>
      <c r="EI47" s="2"/>
      <c r="EJ47" s="2"/>
      <c r="EK47" s="2"/>
      <c r="EL47" s="2"/>
      <c r="EM47" s="2"/>
    </row>
    <row r="48" spans="1:143" ht="6" customHeight="1">
      <c r="A48" s="669"/>
      <c r="B48" s="670"/>
      <c r="C48" s="670"/>
      <c r="D48" s="670"/>
      <c r="E48" s="670"/>
      <c r="F48" s="670"/>
      <c r="G48" s="670"/>
      <c r="H48" s="670"/>
      <c r="I48" s="670"/>
      <c r="J48" s="670"/>
      <c r="K48" s="670"/>
      <c r="L48" s="670"/>
      <c r="M48" s="670"/>
      <c r="N48" s="670"/>
      <c r="O48" s="670"/>
      <c r="P48" s="670"/>
      <c r="Q48" s="670"/>
      <c r="R48" s="670"/>
      <c r="S48" s="670"/>
      <c r="T48" s="670"/>
      <c r="U48" s="670"/>
      <c r="V48" s="670"/>
      <c r="W48" s="670"/>
      <c r="X48" s="670"/>
      <c r="Y48" s="670"/>
      <c r="Z48" s="670"/>
      <c r="AA48" s="670"/>
      <c r="AB48" s="670"/>
      <c r="AC48" s="670"/>
      <c r="AD48" s="670"/>
      <c r="AE48" s="670"/>
      <c r="AF48" s="670"/>
      <c r="AG48" s="670"/>
      <c r="AH48" s="670"/>
      <c r="AI48" s="670"/>
      <c r="AJ48" s="670"/>
      <c r="AK48" s="670"/>
      <c r="AL48" s="670"/>
      <c r="AM48" s="670"/>
      <c r="AN48" s="671"/>
      <c r="AO48" s="7"/>
      <c r="AP48" s="7"/>
      <c r="AQ48" s="7"/>
      <c r="AS48" s="669"/>
      <c r="AT48" s="670"/>
      <c r="AU48" s="670"/>
      <c r="AV48" s="670"/>
      <c r="AW48" s="670"/>
      <c r="AX48" s="670"/>
      <c r="AY48" s="670"/>
      <c r="AZ48" s="670"/>
      <c r="BA48" s="670"/>
      <c r="BB48" s="670"/>
      <c r="BC48" s="670"/>
      <c r="BD48" s="670"/>
      <c r="BE48" s="670"/>
      <c r="BF48" s="670"/>
      <c r="BG48" s="670"/>
      <c r="BH48" s="670"/>
      <c r="BI48" s="670"/>
      <c r="BJ48" s="670"/>
      <c r="BK48" s="670"/>
      <c r="BL48" s="670"/>
      <c r="BM48" s="670"/>
      <c r="BN48" s="670"/>
      <c r="BO48" s="670"/>
      <c r="BP48" s="670"/>
      <c r="BQ48" s="670"/>
      <c r="BR48" s="670"/>
      <c r="BS48" s="670"/>
      <c r="BT48" s="670"/>
      <c r="BU48" s="670"/>
      <c r="BV48" s="670"/>
      <c r="BW48" s="670"/>
      <c r="BX48" s="670"/>
      <c r="BY48" s="670"/>
      <c r="BZ48" s="670"/>
      <c r="CA48" s="670"/>
      <c r="CB48" s="670"/>
      <c r="CC48" s="670"/>
      <c r="CD48" s="670"/>
      <c r="CE48" s="670"/>
      <c r="CF48" s="671"/>
      <c r="EI48" s="2"/>
      <c r="EJ48" s="2"/>
      <c r="EK48" s="2"/>
      <c r="EL48" s="2"/>
      <c r="EM48" s="2"/>
    </row>
    <row r="49" spans="1:143" ht="7" customHeight="1">
      <c r="A49" s="640"/>
      <c r="B49" s="641"/>
      <c r="C49" s="641"/>
      <c r="D49" s="641"/>
      <c r="E49" s="641"/>
      <c r="F49" s="641"/>
      <c r="G49" s="642"/>
      <c r="H49" s="646" t="s">
        <v>11</v>
      </c>
      <c r="I49" s="641"/>
      <c r="J49" s="641"/>
      <c r="K49" s="641"/>
      <c r="L49" s="641"/>
      <c r="M49" s="642"/>
      <c r="N49" s="646" t="s">
        <v>7</v>
      </c>
      <c r="O49" s="641"/>
      <c r="P49" s="641"/>
      <c r="Q49" s="642"/>
      <c r="R49" s="646" t="s">
        <v>8</v>
      </c>
      <c r="S49" s="641"/>
      <c r="T49" s="642"/>
      <c r="U49" s="646" t="s">
        <v>12</v>
      </c>
      <c r="V49" s="641"/>
      <c r="W49" s="641"/>
      <c r="X49" s="642"/>
      <c r="Y49" s="646" t="s">
        <v>13</v>
      </c>
      <c r="Z49" s="641"/>
      <c r="AA49" s="641"/>
      <c r="AB49" s="642"/>
      <c r="AC49" s="646" t="s">
        <v>14</v>
      </c>
      <c r="AD49" s="641"/>
      <c r="AE49" s="641"/>
      <c r="AF49" s="641"/>
      <c r="AG49" s="641"/>
      <c r="AH49" s="641"/>
      <c r="AI49" s="642"/>
      <c r="AJ49" s="646" t="s">
        <v>15</v>
      </c>
      <c r="AK49" s="641"/>
      <c r="AL49" s="641"/>
      <c r="AM49" s="641"/>
      <c r="AN49" s="678"/>
      <c r="AO49" s="8"/>
      <c r="AP49" s="8"/>
      <c r="AQ49" s="8"/>
      <c r="AS49" s="640"/>
      <c r="AT49" s="641"/>
      <c r="AU49" s="641"/>
      <c r="AV49" s="641"/>
      <c r="AW49" s="641"/>
      <c r="AX49" s="641"/>
      <c r="AY49" s="642"/>
      <c r="AZ49" s="646" t="s">
        <v>11</v>
      </c>
      <c r="BA49" s="641"/>
      <c r="BB49" s="641"/>
      <c r="BC49" s="641"/>
      <c r="BD49" s="641"/>
      <c r="BE49" s="642"/>
      <c r="BF49" s="646" t="s">
        <v>7</v>
      </c>
      <c r="BG49" s="641"/>
      <c r="BH49" s="641"/>
      <c r="BI49" s="642"/>
      <c r="BJ49" s="646" t="s">
        <v>8</v>
      </c>
      <c r="BK49" s="641"/>
      <c r="BL49" s="642"/>
      <c r="BM49" s="646" t="s">
        <v>12</v>
      </c>
      <c r="BN49" s="641"/>
      <c r="BO49" s="641"/>
      <c r="BP49" s="642"/>
      <c r="BQ49" s="646" t="s">
        <v>13</v>
      </c>
      <c r="BR49" s="641"/>
      <c r="BS49" s="641"/>
      <c r="BT49" s="642"/>
      <c r="BU49" s="646" t="s">
        <v>14</v>
      </c>
      <c r="BV49" s="641"/>
      <c r="BW49" s="641"/>
      <c r="BX49" s="641"/>
      <c r="BY49" s="641"/>
      <c r="BZ49" s="641"/>
      <c r="CA49" s="642"/>
      <c r="CB49" s="646" t="s">
        <v>15</v>
      </c>
      <c r="CC49" s="641"/>
      <c r="CD49" s="641"/>
      <c r="CE49" s="641"/>
      <c r="CF49" s="678"/>
      <c r="EI49" s="2"/>
      <c r="EJ49" s="2"/>
      <c r="EK49" s="2"/>
      <c r="EL49" s="2"/>
      <c r="EM49" s="2"/>
    </row>
    <row r="50" spans="1:143" ht="7" customHeight="1">
      <c r="A50" s="643"/>
      <c r="B50" s="644"/>
      <c r="C50" s="644"/>
      <c r="D50" s="644"/>
      <c r="E50" s="644"/>
      <c r="F50" s="644"/>
      <c r="G50" s="645"/>
      <c r="H50" s="647"/>
      <c r="I50" s="644"/>
      <c r="J50" s="644"/>
      <c r="K50" s="644"/>
      <c r="L50" s="644"/>
      <c r="M50" s="645"/>
      <c r="N50" s="647"/>
      <c r="O50" s="644"/>
      <c r="P50" s="644"/>
      <c r="Q50" s="645"/>
      <c r="R50" s="647"/>
      <c r="S50" s="644"/>
      <c r="T50" s="645"/>
      <c r="U50" s="647"/>
      <c r="V50" s="644"/>
      <c r="W50" s="644"/>
      <c r="X50" s="645"/>
      <c r="Y50" s="647"/>
      <c r="Z50" s="644"/>
      <c r="AA50" s="644"/>
      <c r="AB50" s="645"/>
      <c r="AC50" s="647"/>
      <c r="AD50" s="644"/>
      <c r="AE50" s="644"/>
      <c r="AF50" s="644"/>
      <c r="AG50" s="644"/>
      <c r="AH50" s="644"/>
      <c r="AI50" s="645"/>
      <c r="AJ50" s="647"/>
      <c r="AK50" s="644"/>
      <c r="AL50" s="644"/>
      <c r="AM50" s="644"/>
      <c r="AN50" s="679"/>
      <c r="AO50" s="8"/>
      <c r="AP50" s="8"/>
      <c r="AQ50" s="8"/>
      <c r="AS50" s="643"/>
      <c r="AT50" s="644"/>
      <c r="AU50" s="644"/>
      <c r="AV50" s="644"/>
      <c r="AW50" s="644"/>
      <c r="AX50" s="644"/>
      <c r="AY50" s="645"/>
      <c r="AZ50" s="647"/>
      <c r="BA50" s="644"/>
      <c r="BB50" s="644"/>
      <c r="BC50" s="644"/>
      <c r="BD50" s="644"/>
      <c r="BE50" s="645"/>
      <c r="BF50" s="647"/>
      <c r="BG50" s="644"/>
      <c r="BH50" s="644"/>
      <c r="BI50" s="645"/>
      <c r="BJ50" s="647"/>
      <c r="BK50" s="644"/>
      <c r="BL50" s="645"/>
      <c r="BM50" s="647"/>
      <c r="BN50" s="644"/>
      <c r="BO50" s="644"/>
      <c r="BP50" s="645"/>
      <c r="BQ50" s="647"/>
      <c r="BR50" s="644"/>
      <c r="BS50" s="644"/>
      <c r="BT50" s="645"/>
      <c r="BU50" s="647"/>
      <c r="BV50" s="644"/>
      <c r="BW50" s="644"/>
      <c r="BX50" s="644"/>
      <c r="BY50" s="644"/>
      <c r="BZ50" s="644"/>
      <c r="CA50" s="645"/>
      <c r="CB50" s="647"/>
      <c r="CC50" s="644"/>
      <c r="CD50" s="644"/>
      <c r="CE50" s="644"/>
      <c r="CF50" s="679"/>
      <c r="EI50" s="2"/>
      <c r="EJ50" s="2"/>
      <c r="EK50" s="2"/>
      <c r="EL50" s="2"/>
      <c r="EM50" s="2"/>
    </row>
    <row r="51" spans="1:143" ht="7" customHeight="1">
      <c r="A51" s="682" t="s">
        <v>26</v>
      </c>
      <c r="B51" s="741"/>
      <c r="C51" s="683"/>
      <c r="D51" s="744" t="s">
        <v>18</v>
      </c>
      <c r="E51" s="745"/>
      <c r="F51" s="745"/>
      <c r="G51" s="746"/>
      <c r="H51" s="628"/>
      <c r="I51" s="629"/>
      <c r="J51" s="629"/>
      <c r="K51" s="629"/>
      <c r="L51" s="629"/>
      <c r="M51" s="630"/>
      <c r="N51" s="634"/>
      <c r="O51" s="635"/>
      <c r="P51" s="635"/>
      <c r="Q51" s="636"/>
      <c r="R51" s="634"/>
      <c r="S51" s="635"/>
      <c r="T51" s="636"/>
      <c r="U51" s="660" t="str">
        <f>IF(H51="","",ROUNDDOWN(N51/R51,3))</f>
        <v/>
      </c>
      <c r="V51" s="661"/>
      <c r="W51" s="661"/>
      <c r="X51" s="662"/>
      <c r="Y51" s="634"/>
      <c r="Z51" s="635"/>
      <c r="AA51" s="635"/>
      <c r="AB51" s="636"/>
      <c r="AC51" s="634"/>
      <c r="AD51" s="635"/>
      <c r="AE51" s="635"/>
      <c r="AF51" s="635"/>
      <c r="AG51" s="635"/>
      <c r="AH51" s="635"/>
      <c r="AI51" s="636"/>
      <c r="AJ51" s="628"/>
      <c r="AK51" s="629"/>
      <c r="AL51" s="629"/>
      <c r="AM51" s="629"/>
      <c r="AN51" s="680"/>
      <c r="AO51" s="9"/>
      <c r="AP51" s="9"/>
      <c r="AQ51" s="9"/>
      <c r="AS51" s="682" t="s">
        <v>26</v>
      </c>
      <c r="AT51" s="741"/>
      <c r="AU51" s="683"/>
      <c r="AV51" s="744" t="s">
        <v>18</v>
      </c>
      <c r="AW51" s="745"/>
      <c r="AX51" s="745"/>
      <c r="AY51" s="746"/>
      <c r="AZ51" s="628"/>
      <c r="BA51" s="629"/>
      <c r="BB51" s="629"/>
      <c r="BC51" s="629"/>
      <c r="BD51" s="629"/>
      <c r="BE51" s="630"/>
      <c r="BF51" s="634"/>
      <c r="BG51" s="635"/>
      <c r="BH51" s="635"/>
      <c r="BI51" s="636"/>
      <c r="BJ51" s="634"/>
      <c r="BK51" s="635"/>
      <c r="BL51" s="636"/>
      <c r="BM51" s="660" t="str">
        <f>IF(AZ51="","",ROUNDDOWN(BF51/BJ51,3))</f>
        <v/>
      </c>
      <c r="BN51" s="661"/>
      <c r="BO51" s="661"/>
      <c r="BP51" s="662"/>
      <c r="BQ51" s="634"/>
      <c r="BR51" s="635"/>
      <c r="BS51" s="635"/>
      <c r="BT51" s="636"/>
      <c r="BU51" s="634"/>
      <c r="BV51" s="635"/>
      <c r="BW51" s="635"/>
      <c r="BX51" s="635"/>
      <c r="BY51" s="635"/>
      <c r="BZ51" s="635"/>
      <c r="CA51" s="636"/>
      <c r="CB51" s="628"/>
      <c r="CC51" s="629"/>
      <c r="CD51" s="629"/>
      <c r="CE51" s="629"/>
      <c r="CF51" s="680"/>
      <c r="EI51" s="2"/>
      <c r="EJ51" s="2"/>
      <c r="EK51" s="2"/>
      <c r="EL51" s="2"/>
      <c r="EM51" s="2"/>
    </row>
    <row r="52" spans="1:143" ht="7" customHeight="1">
      <c r="A52" s="684"/>
      <c r="B52" s="742"/>
      <c r="C52" s="685"/>
      <c r="D52" s="747"/>
      <c r="E52" s="748"/>
      <c r="F52" s="748"/>
      <c r="G52" s="749"/>
      <c r="H52" s="631"/>
      <c r="I52" s="632"/>
      <c r="J52" s="632"/>
      <c r="K52" s="632"/>
      <c r="L52" s="632"/>
      <c r="M52" s="633"/>
      <c r="N52" s="637"/>
      <c r="O52" s="638"/>
      <c r="P52" s="638"/>
      <c r="Q52" s="639"/>
      <c r="R52" s="637"/>
      <c r="S52" s="638"/>
      <c r="T52" s="639"/>
      <c r="U52" s="663"/>
      <c r="V52" s="664"/>
      <c r="W52" s="664"/>
      <c r="X52" s="665"/>
      <c r="Y52" s="637"/>
      <c r="Z52" s="638"/>
      <c r="AA52" s="638"/>
      <c r="AB52" s="639"/>
      <c r="AC52" s="637"/>
      <c r="AD52" s="638"/>
      <c r="AE52" s="638"/>
      <c r="AF52" s="638"/>
      <c r="AG52" s="638"/>
      <c r="AH52" s="638"/>
      <c r="AI52" s="639"/>
      <c r="AJ52" s="631"/>
      <c r="AK52" s="632"/>
      <c r="AL52" s="632"/>
      <c r="AM52" s="632"/>
      <c r="AN52" s="681"/>
      <c r="AO52" s="9"/>
      <c r="AP52" s="9"/>
      <c r="AQ52" s="9"/>
      <c r="AS52" s="684"/>
      <c r="AT52" s="742"/>
      <c r="AU52" s="685"/>
      <c r="AV52" s="747"/>
      <c r="AW52" s="748"/>
      <c r="AX52" s="748"/>
      <c r="AY52" s="749"/>
      <c r="AZ52" s="631"/>
      <c r="BA52" s="632"/>
      <c r="BB52" s="632"/>
      <c r="BC52" s="632"/>
      <c r="BD52" s="632"/>
      <c r="BE52" s="633"/>
      <c r="BF52" s="637"/>
      <c r="BG52" s="638"/>
      <c r="BH52" s="638"/>
      <c r="BI52" s="639"/>
      <c r="BJ52" s="637"/>
      <c r="BK52" s="638"/>
      <c r="BL52" s="639"/>
      <c r="BM52" s="663"/>
      <c r="BN52" s="664"/>
      <c r="BO52" s="664"/>
      <c r="BP52" s="665"/>
      <c r="BQ52" s="637"/>
      <c r="BR52" s="638"/>
      <c r="BS52" s="638"/>
      <c r="BT52" s="639"/>
      <c r="BU52" s="637"/>
      <c r="BV52" s="638"/>
      <c r="BW52" s="638"/>
      <c r="BX52" s="638"/>
      <c r="BY52" s="638"/>
      <c r="BZ52" s="638"/>
      <c r="CA52" s="639"/>
      <c r="CB52" s="631"/>
      <c r="CC52" s="632"/>
      <c r="CD52" s="632"/>
      <c r="CE52" s="632"/>
      <c r="CF52" s="681"/>
      <c r="EI52" s="2"/>
      <c r="EJ52" s="2"/>
      <c r="EK52" s="2"/>
      <c r="EL52" s="2"/>
      <c r="EM52" s="2"/>
    </row>
    <row r="53" spans="1:143" ht="7" customHeight="1">
      <c r="A53" s="684"/>
      <c r="B53" s="742"/>
      <c r="C53" s="685"/>
      <c r="D53" s="744" t="s">
        <v>19</v>
      </c>
      <c r="E53" s="745"/>
      <c r="F53" s="745"/>
      <c r="G53" s="746"/>
      <c r="H53" s="628"/>
      <c r="I53" s="629"/>
      <c r="J53" s="629"/>
      <c r="K53" s="629"/>
      <c r="L53" s="629"/>
      <c r="M53" s="630"/>
      <c r="N53" s="634"/>
      <c r="O53" s="635"/>
      <c r="P53" s="635"/>
      <c r="Q53" s="636"/>
      <c r="R53" s="634"/>
      <c r="S53" s="635"/>
      <c r="T53" s="636"/>
      <c r="U53" s="660" t="str">
        <f>IF(H53="","",ROUNDDOWN(N53/R53,3))</f>
        <v/>
      </c>
      <c r="V53" s="661"/>
      <c r="W53" s="661"/>
      <c r="X53" s="662"/>
      <c r="Y53" s="634"/>
      <c r="Z53" s="635"/>
      <c r="AA53" s="635"/>
      <c r="AB53" s="636"/>
      <c r="AC53" s="634"/>
      <c r="AD53" s="635"/>
      <c r="AE53" s="635"/>
      <c r="AF53" s="635"/>
      <c r="AG53" s="635"/>
      <c r="AH53" s="635"/>
      <c r="AI53" s="636"/>
      <c r="AJ53" s="628"/>
      <c r="AK53" s="629"/>
      <c r="AL53" s="629"/>
      <c r="AM53" s="629"/>
      <c r="AN53" s="680"/>
      <c r="AO53" s="9"/>
      <c r="AP53" s="9"/>
      <c r="AQ53" s="9"/>
      <c r="AS53" s="684"/>
      <c r="AT53" s="742"/>
      <c r="AU53" s="685"/>
      <c r="AV53" s="744" t="s">
        <v>19</v>
      </c>
      <c r="AW53" s="745"/>
      <c r="AX53" s="745"/>
      <c r="AY53" s="746"/>
      <c r="AZ53" s="628"/>
      <c r="BA53" s="629"/>
      <c r="BB53" s="629"/>
      <c r="BC53" s="629"/>
      <c r="BD53" s="629"/>
      <c r="BE53" s="630"/>
      <c r="BF53" s="634"/>
      <c r="BG53" s="635"/>
      <c r="BH53" s="635"/>
      <c r="BI53" s="636"/>
      <c r="BJ53" s="634"/>
      <c r="BK53" s="635"/>
      <c r="BL53" s="636"/>
      <c r="BM53" s="660" t="str">
        <f>IF(AZ53="","",ROUNDDOWN(BF53/BJ53,3))</f>
        <v/>
      </c>
      <c r="BN53" s="661"/>
      <c r="BO53" s="661"/>
      <c r="BP53" s="662"/>
      <c r="BQ53" s="634"/>
      <c r="BR53" s="635"/>
      <c r="BS53" s="635"/>
      <c r="BT53" s="636"/>
      <c r="BU53" s="634"/>
      <c r="BV53" s="635"/>
      <c r="BW53" s="635"/>
      <c r="BX53" s="635"/>
      <c r="BY53" s="635"/>
      <c r="BZ53" s="635"/>
      <c r="CA53" s="636"/>
      <c r="CB53" s="628"/>
      <c r="CC53" s="629"/>
      <c r="CD53" s="629"/>
      <c r="CE53" s="629"/>
      <c r="CF53" s="680"/>
      <c r="EI53" s="2"/>
      <c r="EJ53" s="2"/>
      <c r="EK53" s="2"/>
      <c r="EL53" s="2"/>
      <c r="EM53" s="2"/>
    </row>
    <row r="54" spans="1:143" ht="7" customHeight="1">
      <c r="A54" s="684"/>
      <c r="B54" s="742"/>
      <c r="C54" s="685"/>
      <c r="D54" s="747"/>
      <c r="E54" s="748"/>
      <c r="F54" s="748"/>
      <c r="G54" s="749"/>
      <c r="H54" s="631"/>
      <c r="I54" s="632"/>
      <c r="J54" s="632"/>
      <c r="K54" s="632"/>
      <c r="L54" s="632"/>
      <c r="M54" s="633"/>
      <c r="N54" s="637"/>
      <c r="O54" s="638"/>
      <c r="P54" s="638"/>
      <c r="Q54" s="639"/>
      <c r="R54" s="637"/>
      <c r="S54" s="638"/>
      <c r="T54" s="639"/>
      <c r="U54" s="663"/>
      <c r="V54" s="664"/>
      <c r="W54" s="664"/>
      <c r="X54" s="665"/>
      <c r="Y54" s="637"/>
      <c r="Z54" s="638"/>
      <c r="AA54" s="638"/>
      <c r="AB54" s="639"/>
      <c r="AC54" s="637"/>
      <c r="AD54" s="638"/>
      <c r="AE54" s="638"/>
      <c r="AF54" s="638"/>
      <c r="AG54" s="638"/>
      <c r="AH54" s="638"/>
      <c r="AI54" s="639"/>
      <c r="AJ54" s="631"/>
      <c r="AK54" s="632"/>
      <c r="AL54" s="632"/>
      <c r="AM54" s="632"/>
      <c r="AN54" s="681"/>
      <c r="AO54" s="9"/>
      <c r="AP54" s="9"/>
      <c r="AQ54" s="9"/>
      <c r="AS54" s="684"/>
      <c r="AT54" s="742"/>
      <c r="AU54" s="685"/>
      <c r="AV54" s="747"/>
      <c r="AW54" s="748"/>
      <c r="AX54" s="748"/>
      <c r="AY54" s="749"/>
      <c r="AZ54" s="631"/>
      <c r="BA54" s="632"/>
      <c r="BB54" s="632"/>
      <c r="BC54" s="632"/>
      <c r="BD54" s="632"/>
      <c r="BE54" s="633"/>
      <c r="BF54" s="637"/>
      <c r="BG54" s="638"/>
      <c r="BH54" s="638"/>
      <c r="BI54" s="639"/>
      <c r="BJ54" s="637"/>
      <c r="BK54" s="638"/>
      <c r="BL54" s="639"/>
      <c r="BM54" s="663"/>
      <c r="BN54" s="664"/>
      <c r="BO54" s="664"/>
      <c r="BP54" s="665"/>
      <c r="BQ54" s="637"/>
      <c r="BR54" s="638"/>
      <c r="BS54" s="638"/>
      <c r="BT54" s="639"/>
      <c r="BU54" s="637"/>
      <c r="BV54" s="638"/>
      <c r="BW54" s="638"/>
      <c r="BX54" s="638"/>
      <c r="BY54" s="638"/>
      <c r="BZ54" s="638"/>
      <c r="CA54" s="639"/>
      <c r="CB54" s="631"/>
      <c r="CC54" s="632"/>
      <c r="CD54" s="632"/>
      <c r="CE54" s="632"/>
      <c r="CF54" s="681"/>
      <c r="EI54" s="2"/>
      <c r="EJ54" s="2"/>
      <c r="EK54" s="2"/>
      <c r="EL54" s="2"/>
      <c r="EM54" s="2"/>
    </row>
    <row r="55" spans="1:143" ht="7" customHeight="1">
      <c r="A55" s="684"/>
      <c r="B55" s="742"/>
      <c r="C55" s="685"/>
      <c r="D55" s="744" t="s">
        <v>20</v>
      </c>
      <c r="E55" s="745"/>
      <c r="F55" s="745"/>
      <c r="G55" s="746"/>
      <c r="H55" s="628"/>
      <c r="I55" s="629"/>
      <c r="J55" s="629"/>
      <c r="K55" s="629"/>
      <c r="L55" s="629"/>
      <c r="M55" s="630"/>
      <c r="N55" s="634"/>
      <c r="O55" s="635"/>
      <c r="P55" s="635"/>
      <c r="Q55" s="636"/>
      <c r="R55" s="634"/>
      <c r="S55" s="635"/>
      <c r="T55" s="636"/>
      <c r="U55" s="660" t="str">
        <f>IF(H55="","",ROUNDDOWN(N55/R55,3))</f>
        <v/>
      </c>
      <c r="V55" s="661"/>
      <c r="W55" s="661"/>
      <c r="X55" s="662"/>
      <c r="Y55" s="634"/>
      <c r="Z55" s="635"/>
      <c r="AA55" s="635"/>
      <c r="AB55" s="636"/>
      <c r="AC55" s="634"/>
      <c r="AD55" s="635"/>
      <c r="AE55" s="635"/>
      <c r="AF55" s="635"/>
      <c r="AG55" s="635"/>
      <c r="AH55" s="635"/>
      <c r="AI55" s="636"/>
      <c r="AJ55" s="628"/>
      <c r="AK55" s="629"/>
      <c r="AL55" s="629"/>
      <c r="AM55" s="629"/>
      <c r="AN55" s="680"/>
      <c r="AO55" s="9"/>
      <c r="AP55" s="9"/>
      <c r="AQ55" s="9"/>
      <c r="AS55" s="684"/>
      <c r="AT55" s="742"/>
      <c r="AU55" s="685"/>
      <c r="AV55" s="744" t="s">
        <v>20</v>
      </c>
      <c r="AW55" s="745"/>
      <c r="AX55" s="745"/>
      <c r="AY55" s="746"/>
      <c r="AZ55" s="628"/>
      <c r="BA55" s="629"/>
      <c r="BB55" s="629"/>
      <c r="BC55" s="629"/>
      <c r="BD55" s="629"/>
      <c r="BE55" s="630"/>
      <c r="BF55" s="634"/>
      <c r="BG55" s="635"/>
      <c r="BH55" s="635"/>
      <c r="BI55" s="636"/>
      <c r="BJ55" s="634"/>
      <c r="BK55" s="635"/>
      <c r="BL55" s="636"/>
      <c r="BM55" s="660" t="str">
        <f>IF(AZ55="","",ROUNDDOWN(BF55/BJ55,3))</f>
        <v/>
      </c>
      <c r="BN55" s="661"/>
      <c r="BO55" s="661"/>
      <c r="BP55" s="662"/>
      <c r="BQ55" s="634"/>
      <c r="BR55" s="635"/>
      <c r="BS55" s="635"/>
      <c r="BT55" s="636"/>
      <c r="BU55" s="634"/>
      <c r="BV55" s="635"/>
      <c r="BW55" s="635"/>
      <c r="BX55" s="635"/>
      <c r="BY55" s="635"/>
      <c r="BZ55" s="635"/>
      <c r="CA55" s="636"/>
      <c r="CB55" s="628"/>
      <c r="CC55" s="629"/>
      <c r="CD55" s="629"/>
      <c r="CE55" s="629"/>
      <c r="CF55" s="680"/>
      <c r="EI55" s="2"/>
      <c r="EJ55" s="2"/>
      <c r="EK55" s="2"/>
      <c r="EL55" s="2"/>
      <c r="EM55" s="2"/>
    </row>
    <row r="56" spans="1:143" ht="7" customHeight="1">
      <c r="A56" s="684"/>
      <c r="B56" s="742"/>
      <c r="C56" s="685"/>
      <c r="D56" s="747"/>
      <c r="E56" s="748"/>
      <c r="F56" s="748"/>
      <c r="G56" s="749"/>
      <c r="H56" s="631"/>
      <c r="I56" s="632"/>
      <c r="J56" s="632"/>
      <c r="K56" s="632"/>
      <c r="L56" s="632"/>
      <c r="M56" s="633"/>
      <c r="N56" s="637"/>
      <c r="O56" s="638"/>
      <c r="P56" s="638"/>
      <c r="Q56" s="639"/>
      <c r="R56" s="637"/>
      <c r="S56" s="638"/>
      <c r="T56" s="639"/>
      <c r="U56" s="663"/>
      <c r="V56" s="664"/>
      <c r="W56" s="664"/>
      <c r="X56" s="665"/>
      <c r="Y56" s="637"/>
      <c r="Z56" s="638"/>
      <c r="AA56" s="638"/>
      <c r="AB56" s="639"/>
      <c r="AC56" s="637"/>
      <c r="AD56" s="638"/>
      <c r="AE56" s="638"/>
      <c r="AF56" s="638"/>
      <c r="AG56" s="638"/>
      <c r="AH56" s="638"/>
      <c r="AI56" s="639"/>
      <c r="AJ56" s="631"/>
      <c r="AK56" s="632"/>
      <c r="AL56" s="632"/>
      <c r="AM56" s="632"/>
      <c r="AN56" s="681"/>
      <c r="AO56" s="9"/>
      <c r="AP56" s="9"/>
      <c r="AQ56" s="9"/>
      <c r="AS56" s="684"/>
      <c r="AT56" s="742"/>
      <c r="AU56" s="685"/>
      <c r="AV56" s="747"/>
      <c r="AW56" s="748"/>
      <c r="AX56" s="748"/>
      <c r="AY56" s="749"/>
      <c r="AZ56" s="631"/>
      <c r="BA56" s="632"/>
      <c r="BB56" s="632"/>
      <c r="BC56" s="632"/>
      <c r="BD56" s="632"/>
      <c r="BE56" s="633"/>
      <c r="BF56" s="637"/>
      <c r="BG56" s="638"/>
      <c r="BH56" s="638"/>
      <c r="BI56" s="639"/>
      <c r="BJ56" s="637"/>
      <c r="BK56" s="638"/>
      <c r="BL56" s="639"/>
      <c r="BM56" s="663"/>
      <c r="BN56" s="664"/>
      <c r="BO56" s="664"/>
      <c r="BP56" s="665"/>
      <c r="BQ56" s="637"/>
      <c r="BR56" s="638"/>
      <c r="BS56" s="638"/>
      <c r="BT56" s="639"/>
      <c r="BU56" s="637"/>
      <c r="BV56" s="638"/>
      <c r="BW56" s="638"/>
      <c r="BX56" s="638"/>
      <c r="BY56" s="638"/>
      <c r="BZ56" s="638"/>
      <c r="CA56" s="639"/>
      <c r="CB56" s="631"/>
      <c r="CC56" s="632"/>
      <c r="CD56" s="632"/>
      <c r="CE56" s="632"/>
      <c r="CF56" s="681"/>
      <c r="EI56" s="2"/>
      <c r="EJ56" s="2"/>
      <c r="EK56" s="2"/>
      <c r="EL56" s="2"/>
      <c r="EM56" s="2"/>
    </row>
    <row r="57" spans="1:143" ht="7" customHeight="1">
      <c r="A57" s="684"/>
      <c r="B57" s="742"/>
      <c r="C57" s="685"/>
      <c r="D57" s="744" t="s">
        <v>21</v>
      </c>
      <c r="E57" s="745"/>
      <c r="F57" s="745"/>
      <c r="G57" s="746"/>
      <c r="H57" s="628"/>
      <c r="I57" s="629"/>
      <c r="J57" s="629"/>
      <c r="K57" s="629"/>
      <c r="L57" s="629"/>
      <c r="M57" s="630"/>
      <c r="N57" s="634"/>
      <c r="O57" s="635"/>
      <c r="P57" s="635"/>
      <c r="Q57" s="636"/>
      <c r="R57" s="634"/>
      <c r="S57" s="635"/>
      <c r="T57" s="636"/>
      <c r="U57" s="660" t="str">
        <f>IF(H57="","",ROUNDDOWN(N57/R57,3))</f>
        <v/>
      </c>
      <c r="V57" s="661"/>
      <c r="W57" s="661"/>
      <c r="X57" s="662"/>
      <c r="Y57" s="634"/>
      <c r="Z57" s="635"/>
      <c r="AA57" s="635"/>
      <c r="AB57" s="636"/>
      <c r="AC57" s="634"/>
      <c r="AD57" s="635"/>
      <c r="AE57" s="635"/>
      <c r="AF57" s="635"/>
      <c r="AG57" s="635"/>
      <c r="AH57" s="635"/>
      <c r="AI57" s="636"/>
      <c r="AJ57" s="628"/>
      <c r="AK57" s="629"/>
      <c r="AL57" s="629"/>
      <c r="AM57" s="629"/>
      <c r="AN57" s="680"/>
      <c r="AO57" s="9"/>
      <c r="AP57" s="9"/>
      <c r="AQ57" s="9"/>
      <c r="AS57" s="684"/>
      <c r="AT57" s="742"/>
      <c r="AU57" s="685"/>
      <c r="AV57" s="744" t="s">
        <v>21</v>
      </c>
      <c r="AW57" s="745"/>
      <c r="AX57" s="745"/>
      <c r="AY57" s="746"/>
      <c r="AZ57" s="628"/>
      <c r="BA57" s="629"/>
      <c r="BB57" s="629"/>
      <c r="BC57" s="629"/>
      <c r="BD57" s="629"/>
      <c r="BE57" s="630"/>
      <c r="BF57" s="634"/>
      <c r="BG57" s="635"/>
      <c r="BH57" s="635"/>
      <c r="BI57" s="636"/>
      <c r="BJ57" s="634"/>
      <c r="BK57" s="635"/>
      <c r="BL57" s="636"/>
      <c r="BM57" s="660" t="str">
        <f>IF(AZ57="","",ROUNDDOWN(BF57/BJ57,3))</f>
        <v/>
      </c>
      <c r="BN57" s="661"/>
      <c r="BO57" s="661"/>
      <c r="BP57" s="662"/>
      <c r="BQ57" s="634"/>
      <c r="BR57" s="635"/>
      <c r="BS57" s="635"/>
      <c r="BT57" s="636"/>
      <c r="BU57" s="634"/>
      <c r="BV57" s="635"/>
      <c r="BW57" s="635"/>
      <c r="BX57" s="635"/>
      <c r="BY57" s="635"/>
      <c r="BZ57" s="635"/>
      <c r="CA57" s="636"/>
      <c r="CB57" s="628"/>
      <c r="CC57" s="629"/>
      <c r="CD57" s="629"/>
      <c r="CE57" s="629"/>
      <c r="CF57" s="680"/>
      <c r="EI57" s="2"/>
      <c r="EJ57" s="2"/>
      <c r="EK57" s="2"/>
      <c r="EL57" s="2"/>
      <c r="EM57" s="2"/>
    </row>
    <row r="58" spans="1:143" ht="7" customHeight="1">
      <c r="A58" s="684"/>
      <c r="B58" s="742"/>
      <c r="C58" s="685"/>
      <c r="D58" s="747"/>
      <c r="E58" s="748"/>
      <c r="F58" s="748"/>
      <c r="G58" s="749"/>
      <c r="H58" s="631"/>
      <c r="I58" s="632"/>
      <c r="J58" s="632"/>
      <c r="K58" s="632"/>
      <c r="L58" s="632"/>
      <c r="M58" s="633"/>
      <c r="N58" s="637"/>
      <c r="O58" s="638"/>
      <c r="P58" s="638"/>
      <c r="Q58" s="639"/>
      <c r="R58" s="637"/>
      <c r="S58" s="638"/>
      <c r="T58" s="639"/>
      <c r="U58" s="663"/>
      <c r="V58" s="664"/>
      <c r="W58" s="664"/>
      <c r="X58" s="665"/>
      <c r="Y58" s="637"/>
      <c r="Z58" s="638"/>
      <c r="AA58" s="638"/>
      <c r="AB58" s="639"/>
      <c r="AC58" s="637"/>
      <c r="AD58" s="638"/>
      <c r="AE58" s="638"/>
      <c r="AF58" s="638"/>
      <c r="AG58" s="638"/>
      <c r="AH58" s="638"/>
      <c r="AI58" s="639"/>
      <c r="AJ58" s="631"/>
      <c r="AK58" s="632"/>
      <c r="AL58" s="632"/>
      <c r="AM58" s="632"/>
      <c r="AN58" s="681"/>
      <c r="AO58" s="9"/>
      <c r="AP58" s="9"/>
      <c r="AQ58" s="9"/>
      <c r="AS58" s="684"/>
      <c r="AT58" s="742"/>
      <c r="AU58" s="685"/>
      <c r="AV58" s="747"/>
      <c r="AW58" s="748"/>
      <c r="AX58" s="748"/>
      <c r="AY58" s="749"/>
      <c r="AZ58" s="631"/>
      <c r="BA58" s="632"/>
      <c r="BB58" s="632"/>
      <c r="BC58" s="632"/>
      <c r="BD58" s="632"/>
      <c r="BE58" s="633"/>
      <c r="BF58" s="637"/>
      <c r="BG58" s="638"/>
      <c r="BH58" s="638"/>
      <c r="BI58" s="639"/>
      <c r="BJ58" s="637"/>
      <c r="BK58" s="638"/>
      <c r="BL58" s="639"/>
      <c r="BM58" s="663"/>
      <c r="BN58" s="664"/>
      <c r="BO58" s="664"/>
      <c r="BP58" s="665"/>
      <c r="BQ58" s="637"/>
      <c r="BR58" s="638"/>
      <c r="BS58" s="638"/>
      <c r="BT58" s="639"/>
      <c r="BU58" s="637"/>
      <c r="BV58" s="638"/>
      <c r="BW58" s="638"/>
      <c r="BX58" s="638"/>
      <c r="BY58" s="638"/>
      <c r="BZ58" s="638"/>
      <c r="CA58" s="639"/>
      <c r="CB58" s="631"/>
      <c r="CC58" s="632"/>
      <c r="CD58" s="632"/>
      <c r="CE58" s="632"/>
      <c r="CF58" s="681"/>
      <c r="EI58" s="2"/>
      <c r="EJ58" s="2"/>
      <c r="EK58" s="2"/>
      <c r="EL58" s="2"/>
      <c r="EM58" s="2"/>
    </row>
    <row r="59" spans="1:143" ht="7" customHeight="1">
      <c r="A59" s="684"/>
      <c r="B59" s="742"/>
      <c r="C59" s="685"/>
      <c r="D59" s="744" t="s">
        <v>22</v>
      </c>
      <c r="E59" s="745"/>
      <c r="F59" s="745"/>
      <c r="G59" s="746"/>
      <c r="H59" s="628"/>
      <c r="I59" s="629"/>
      <c r="J59" s="629"/>
      <c r="K59" s="629"/>
      <c r="L59" s="629"/>
      <c r="M59" s="630"/>
      <c r="N59" s="634"/>
      <c r="O59" s="635"/>
      <c r="P59" s="635"/>
      <c r="Q59" s="636"/>
      <c r="R59" s="634"/>
      <c r="S59" s="635"/>
      <c r="T59" s="636"/>
      <c r="U59" s="660" t="str">
        <f>IF(H59="","",ROUNDDOWN(N59/R59,3))</f>
        <v/>
      </c>
      <c r="V59" s="661"/>
      <c r="W59" s="661"/>
      <c r="X59" s="662"/>
      <c r="Y59" s="634"/>
      <c r="Z59" s="635"/>
      <c r="AA59" s="635"/>
      <c r="AB59" s="636"/>
      <c r="AC59" s="634"/>
      <c r="AD59" s="635"/>
      <c r="AE59" s="635"/>
      <c r="AF59" s="635"/>
      <c r="AG59" s="635"/>
      <c r="AH59" s="635"/>
      <c r="AI59" s="636"/>
      <c r="AJ59" s="628"/>
      <c r="AK59" s="629"/>
      <c r="AL59" s="629"/>
      <c r="AM59" s="629"/>
      <c r="AN59" s="680"/>
      <c r="AO59" s="9"/>
      <c r="AP59" s="9"/>
      <c r="AQ59" s="9"/>
      <c r="AS59" s="684"/>
      <c r="AT59" s="742"/>
      <c r="AU59" s="685"/>
      <c r="AV59" s="744" t="s">
        <v>22</v>
      </c>
      <c r="AW59" s="745"/>
      <c r="AX59" s="745"/>
      <c r="AY59" s="746"/>
      <c r="AZ59" s="628"/>
      <c r="BA59" s="629"/>
      <c r="BB59" s="629"/>
      <c r="BC59" s="629"/>
      <c r="BD59" s="629"/>
      <c r="BE59" s="630"/>
      <c r="BF59" s="634"/>
      <c r="BG59" s="635"/>
      <c r="BH59" s="635"/>
      <c r="BI59" s="636"/>
      <c r="BJ59" s="634"/>
      <c r="BK59" s="635"/>
      <c r="BL59" s="636"/>
      <c r="BM59" s="660" t="str">
        <f>IF(AZ59="","",ROUNDDOWN(BF59/BJ59,3))</f>
        <v/>
      </c>
      <c r="BN59" s="661"/>
      <c r="BO59" s="661"/>
      <c r="BP59" s="662"/>
      <c r="BQ59" s="634"/>
      <c r="BR59" s="635"/>
      <c r="BS59" s="635"/>
      <c r="BT59" s="636"/>
      <c r="BU59" s="634"/>
      <c r="BV59" s="635"/>
      <c r="BW59" s="635"/>
      <c r="BX59" s="635"/>
      <c r="BY59" s="635"/>
      <c r="BZ59" s="635"/>
      <c r="CA59" s="636"/>
      <c r="CB59" s="628"/>
      <c r="CC59" s="629"/>
      <c r="CD59" s="629"/>
      <c r="CE59" s="629"/>
      <c r="CF59" s="680"/>
      <c r="EI59" s="2"/>
      <c r="EJ59" s="2"/>
      <c r="EK59" s="2"/>
      <c r="EL59" s="2"/>
      <c r="EM59" s="2"/>
    </row>
    <row r="60" spans="1:143" ht="7" customHeight="1">
      <c r="A60" s="684"/>
      <c r="B60" s="742"/>
      <c r="C60" s="685"/>
      <c r="D60" s="747"/>
      <c r="E60" s="748"/>
      <c r="F60" s="748"/>
      <c r="G60" s="749"/>
      <c r="H60" s="631"/>
      <c r="I60" s="632"/>
      <c r="J60" s="632"/>
      <c r="K60" s="632"/>
      <c r="L60" s="632"/>
      <c r="M60" s="633"/>
      <c r="N60" s="637"/>
      <c r="O60" s="638"/>
      <c r="P60" s="638"/>
      <c r="Q60" s="639"/>
      <c r="R60" s="637"/>
      <c r="S60" s="638"/>
      <c r="T60" s="639"/>
      <c r="U60" s="663"/>
      <c r="V60" s="664"/>
      <c r="W60" s="664"/>
      <c r="X60" s="665"/>
      <c r="Y60" s="637"/>
      <c r="Z60" s="638"/>
      <c r="AA60" s="638"/>
      <c r="AB60" s="639"/>
      <c r="AC60" s="637"/>
      <c r="AD60" s="638"/>
      <c r="AE60" s="638"/>
      <c r="AF60" s="638"/>
      <c r="AG60" s="638"/>
      <c r="AH60" s="638"/>
      <c r="AI60" s="639"/>
      <c r="AJ60" s="631"/>
      <c r="AK60" s="632"/>
      <c r="AL60" s="632"/>
      <c r="AM60" s="632"/>
      <c r="AN60" s="681"/>
      <c r="AO60" s="9"/>
      <c r="AP60" s="9"/>
      <c r="AQ60" s="9"/>
      <c r="AS60" s="684"/>
      <c r="AT60" s="742"/>
      <c r="AU60" s="685"/>
      <c r="AV60" s="747"/>
      <c r="AW60" s="748"/>
      <c r="AX60" s="748"/>
      <c r="AY60" s="749"/>
      <c r="AZ60" s="631"/>
      <c r="BA60" s="632"/>
      <c r="BB60" s="632"/>
      <c r="BC60" s="632"/>
      <c r="BD60" s="632"/>
      <c r="BE60" s="633"/>
      <c r="BF60" s="637"/>
      <c r="BG60" s="638"/>
      <c r="BH60" s="638"/>
      <c r="BI60" s="639"/>
      <c r="BJ60" s="637"/>
      <c r="BK60" s="638"/>
      <c r="BL60" s="639"/>
      <c r="BM60" s="663"/>
      <c r="BN60" s="664"/>
      <c r="BO60" s="664"/>
      <c r="BP60" s="665"/>
      <c r="BQ60" s="637"/>
      <c r="BR60" s="638"/>
      <c r="BS60" s="638"/>
      <c r="BT60" s="639"/>
      <c r="BU60" s="637"/>
      <c r="BV60" s="638"/>
      <c r="BW60" s="638"/>
      <c r="BX60" s="638"/>
      <c r="BY60" s="638"/>
      <c r="BZ60" s="638"/>
      <c r="CA60" s="639"/>
      <c r="CB60" s="631"/>
      <c r="CC60" s="632"/>
      <c r="CD60" s="632"/>
      <c r="CE60" s="632"/>
      <c r="CF60" s="681"/>
      <c r="EI60" s="2"/>
      <c r="EJ60" s="2"/>
      <c r="EK60" s="2"/>
      <c r="EL60" s="2"/>
      <c r="EM60" s="2"/>
    </row>
    <row r="61" spans="1:143" ht="6" customHeight="1">
      <c r="A61" s="684"/>
      <c r="B61" s="742"/>
      <c r="C61" s="685"/>
      <c r="D61" s="744" t="s">
        <v>23</v>
      </c>
      <c r="E61" s="745"/>
      <c r="F61" s="745"/>
      <c r="G61" s="746"/>
      <c r="H61" s="628"/>
      <c r="I61" s="629"/>
      <c r="J61" s="629"/>
      <c r="K61" s="629"/>
      <c r="L61" s="629"/>
      <c r="M61" s="630"/>
      <c r="N61" s="634"/>
      <c r="O61" s="635"/>
      <c r="P61" s="635"/>
      <c r="Q61" s="636"/>
      <c r="R61" s="634"/>
      <c r="S61" s="635"/>
      <c r="T61" s="636"/>
      <c r="U61" s="660" t="str">
        <f>IF(H61="","",ROUNDDOWN(N61/R61,3))</f>
        <v/>
      </c>
      <c r="V61" s="661"/>
      <c r="W61" s="661"/>
      <c r="X61" s="662"/>
      <c r="Y61" s="634"/>
      <c r="Z61" s="635"/>
      <c r="AA61" s="635"/>
      <c r="AB61" s="636"/>
      <c r="AC61" s="634"/>
      <c r="AD61" s="635"/>
      <c r="AE61" s="635"/>
      <c r="AF61" s="635"/>
      <c r="AG61" s="635"/>
      <c r="AH61" s="635"/>
      <c r="AI61" s="636"/>
      <c r="AJ61" s="628"/>
      <c r="AK61" s="629"/>
      <c r="AL61" s="629"/>
      <c r="AM61" s="629"/>
      <c r="AN61" s="680"/>
      <c r="AO61" s="9"/>
      <c r="AP61" s="9"/>
      <c r="AQ61" s="9"/>
      <c r="AS61" s="684"/>
      <c r="AT61" s="742"/>
      <c r="AU61" s="685"/>
      <c r="AV61" s="744" t="s">
        <v>23</v>
      </c>
      <c r="AW61" s="745"/>
      <c r="AX61" s="745"/>
      <c r="AY61" s="746"/>
      <c r="AZ61" s="628"/>
      <c r="BA61" s="629"/>
      <c r="BB61" s="629"/>
      <c r="BC61" s="629"/>
      <c r="BD61" s="629"/>
      <c r="BE61" s="630"/>
      <c r="BF61" s="634"/>
      <c r="BG61" s="635"/>
      <c r="BH61" s="635"/>
      <c r="BI61" s="636"/>
      <c r="BJ61" s="634"/>
      <c r="BK61" s="635"/>
      <c r="BL61" s="636"/>
      <c r="BM61" s="660" t="str">
        <f>IF(AZ61="","",ROUNDDOWN(BF61/BJ61,3))</f>
        <v/>
      </c>
      <c r="BN61" s="661"/>
      <c r="BO61" s="661"/>
      <c r="BP61" s="662"/>
      <c r="BQ61" s="634"/>
      <c r="BR61" s="635"/>
      <c r="BS61" s="635"/>
      <c r="BT61" s="636"/>
      <c r="BU61" s="634"/>
      <c r="BV61" s="635"/>
      <c r="BW61" s="635"/>
      <c r="BX61" s="635"/>
      <c r="BY61" s="635"/>
      <c r="BZ61" s="635"/>
      <c r="CA61" s="636"/>
      <c r="CB61" s="628"/>
      <c r="CC61" s="629"/>
      <c r="CD61" s="629"/>
      <c r="CE61" s="629"/>
      <c r="CF61" s="680"/>
      <c r="EI61" s="2"/>
      <c r="EJ61" s="2"/>
      <c r="EK61" s="2"/>
      <c r="EL61" s="2"/>
      <c r="EM61" s="2"/>
    </row>
    <row r="62" spans="1:143" ht="6" customHeight="1" thickBot="1">
      <c r="A62" s="686"/>
      <c r="B62" s="743"/>
      <c r="C62" s="687"/>
      <c r="D62" s="750"/>
      <c r="E62" s="751"/>
      <c r="F62" s="751"/>
      <c r="G62" s="752"/>
      <c r="H62" s="631"/>
      <c r="I62" s="632"/>
      <c r="J62" s="632"/>
      <c r="K62" s="632"/>
      <c r="L62" s="632"/>
      <c r="M62" s="633"/>
      <c r="N62" s="637"/>
      <c r="O62" s="638"/>
      <c r="P62" s="638"/>
      <c r="Q62" s="639"/>
      <c r="R62" s="637"/>
      <c r="S62" s="638"/>
      <c r="T62" s="639"/>
      <c r="U62" s="663"/>
      <c r="V62" s="664"/>
      <c r="W62" s="664"/>
      <c r="X62" s="665"/>
      <c r="Y62" s="709"/>
      <c r="Z62" s="710"/>
      <c r="AA62" s="710"/>
      <c r="AB62" s="711"/>
      <c r="AC62" s="709"/>
      <c r="AD62" s="710"/>
      <c r="AE62" s="710"/>
      <c r="AF62" s="710"/>
      <c r="AG62" s="710"/>
      <c r="AH62" s="710"/>
      <c r="AI62" s="711"/>
      <c r="AJ62" s="715"/>
      <c r="AK62" s="716"/>
      <c r="AL62" s="716"/>
      <c r="AM62" s="716"/>
      <c r="AN62" s="717"/>
      <c r="AO62" s="9"/>
      <c r="AP62" s="9"/>
      <c r="AQ62" s="9"/>
      <c r="AS62" s="686"/>
      <c r="AT62" s="743"/>
      <c r="AU62" s="687"/>
      <c r="AV62" s="750"/>
      <c r="AW62" s="751"/>
      <c r="AX62" s="751"/>
      <c r="AY62" s="752"/>
      <c r="AZ62" s="631"/>
      <c r="BA62" s="632"/>
      <c r="BB62" s="632"/>
      <c r="BC62" s="632"/>
      <c r="BD62" s="632"/>
      <c r="BE62" s="633"/>
      <c r="BF62" s="637"/>
      <c r="BG62" s="638"/>
      <c r="BH62" s="638"/>
      <c r="BI62" s="639"/>
      <c r="BJ62" s="637"/>
      <c r="BK62" s="638"/>
      <c r="BL62" s="639"/>
      <c r="BM62" s="663"/>
      <c r="BN62" s="664"/>
      <c r="BO62" s="664"/>
      <c r="BP62" s="665"/>
      <c r="BQ62" s="709"/>
      <c r="BR62" s="710"/>
      <c r="BS62" s="710"/>
      <c r="BT62" s="711"/>
      <c r="BU62" s="709"/>
      <c r="BV62" s="710"/>
      <c r="BW62" s="710"/>
      <c r="BX62" s="710"/>
      <c r="BY62" s="710"/>
      <c r="BZ62" s="710"/>
      <c r="CA62" s="711"/>
      <c r="CB62" s="715"/>
      <c r="CC62" s="716"/>
      <c r="CD62" s="716"/>
      <c r="CE62" s="716"/>
      <c r="CF62" s="717"/>
      <c r="EI62" s="2"/>
      <c r="EJ62" s="2"/>
      <c r="EK62" s="2"/>
      <c r="EL62" s="2"/>
      <c r="EM62" s="2"/>
    </row>
    <row r="63" spans="1:143" ht="6" hidden="1" customHeight="1">
      <c r="A63" s="10"/>
      <c r="B63" s="10"/>
      <c r="C63" s="10"/>
      <c r="D63" s="6"/>
      <c r="E63" s="6"/>
      <c r="F63" s="6"/>
      <c r="G63" s="6"/>
      <c r="H63" s="628"/>
      <c r="I63" s="629"/>
      <c r="J63" s="629"/>
      <c r="K63" s="629"/>
      <c r="L63" s="629"/>
      <c r="M63" s="630"/>
      <c r="N63" s="634">
        <f>SUM(N51:Q62)</f>
        <v>0</v>
      </c>
      <c r="O63" s="635"/>
      <c r="P63" s="635"/>
      <c r="Q63" s="636"/>
      <c r="R63" s="634"/>
      <c r="S63" s="635"/>
      <c r="T63" s="636"/>
      <c r="U63" s="660" t="str">
        <f>IF(H63="","",ROUNDDOWN(N63/R63,3))</f>
        <v/>
      </c>
      <c r="V63" s="661"/>
      <c r="W63" s="661"/>
      <c r="X63" s="662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9"/>
      <c r="AK63" s="9"/>
      <c r="AL63" s="9"/>
      <c r="AM63" s="9"/>
      <c r="AN63" s="9"/>
      <c r="AO63" s="9"/>
      <c r="AP63" s="9"/>
      <c r="AQ63" s="9"/>
      <c r="AS63" s="10"/>
      <c r="AT63" s="10"/>
      <c r="AU63" s="10"/>
      <c r="AV63" s="6"/>
      <c r="AW63" s="6"/>
      <c r="AX63" s="6"/>
      <c r="AY63" s="6"/>
      <c r="AZ63" s="628"/>
      <c r="BA63" s="629"/>
      <c r="BB63" s="629"/>
      <c r="BC63" s="629"/>
      <c r="BD63" s="629"/>
      <c r="BE63" s="630"/>
      <c r="BF63" s="634">
        <f>SUM(BF51:BI62)</f>
        <v>0</v>
      </c>
      <c r="BG63" s="635"/>
      <c r="BH63" s="635"/>
      <c r="BI63" s="636"/>
      <c r="BJ63" s="634"/>
      <c r="BK63" s="635"/>
      <c r="BL63" s="636"/>
      <c r="BM63" s="660" t="str">
        <f>IF(AZ63="","",ROUNDDOWN(BF63/BJ63,3))</f>
        <v/>
      </c>
      <c r="BN63" s="661"/>
      <c r="BO63" s="661"/>
      <c r="BP63" s="662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9"/>
      <c r="CC63" s="9"/>
      <c r="CD63" s="9"/>
      <c r="CE63" s="9"/>
      <c r="CF63" s="9"/>
      <c r="EI63" s="2"/>
      <c r="EJ63" s="2"/>
      <c r="EK63" s="2"/>
      <c r="EL63" s="2"/>
      <c r="EM63" s="2"/>
    </row>
    <row r="64" spans="1:143" ht="6" hidden="1" customHeight="1">
      <c r="A64" s="10"/>
      <c r="B64" s="10"/>
      <c r="C64" s="10"/>
      <c r="D64" s="6"/>
      <c r="E64" s="6"/>
      <c r="F64" s="6"/>
      <c r="G64" s="6"/>
      <c r="H64" s="631"/>
      <c r="I64" s="632"/>
      <c r="J64" s="632"/>
      <c r="K64" s="632"/>
      <c r="L64" s="632"/>
      <c r="M64" s="633"/>
      <c r="N64" s="637"/>
      <c r="O64" s="638"/>
      <c r="P64" s="638"/>
      <c r="Q64" s="639"/>
      <c r="R64" s="637"/>
      <c r="S64" s="638"/>
      <c r="T64" s="639"/>
      <c r="U64" s="663"/>
      <c r="V64" s="664"/>
      <c r="W64" s="664"/>
      <c r="X64" s="665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9"/>
      <c r="AK64" s="9"/>
      <c r="AL64" s="9"/>
      <c r="AM64" s="9"/>
      <c r="AN64" s="9"/>
      <c r="AO64" s="9"/>
      <c r="AP64" s="9"/>
      <c r="AQ64" s="9"/>
      <c r="AS64" s="10"/>
      <c r="AT64" s="10"/>
      <c r="AU64" s="10"/>
      <c r="AV64" s="6"/>
      <c r="AW64" s="6"/>
      <c r="AX64" s="6"/>
      <c r="AY64" s="6"/>
      <c r="AZ64" s="631"/>
      <c r="BA64" s="632"/>
      <c r="BB64" s="632"/>
      <c r="BC64" s="632"/>
      <c r="BD64" s="632"/>
      <c r="BE64" s="633"/>
      <c r="BF64" s="637"/>
      <c r="BG64" s="638"/>
      <c r="BH64" s="638"/>
      <c r="BI64" s="639"/>
      <c r="BJ64" s="637"/>
      <c r="BK64" s="638"/>
      <c r="BL64" s="639"/>
      <c r="BM64" s="663"/>
      <c r="BN64" s="664"/>
      <c r="BO64" s="664"/>
      <c r="BP64" s="665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9"/>
      <c r="CC64" s="9"/>
      <c r="CD64" s="9"/>
      <c r="CE64" s="9"/>
      <c r="CF64" s="9"/>
      <c r="EI64" s="2"/>
      <c r="EJ64" s="2"/>
      <c r="EK64" s="2"/>
      <c r="EL64" s="2"/>
      <c r="EM64" s="2"/>
    </row>
    <row r="65" spans="1:143" ht="6" customHeight="1">
      <c r="A65" s="5"/>
      <c r="B65" s="5"/>
      <c r="C65" s="5"/>
      <c r="D65" s="5"/>
      <c r="E65" s="5"/>
      <c r="F65" s="5"/>
      <c r="G65" s="5"/>
      <c r="H65" s="738" t="str">
        <f>IF(N63=0,"","Total")</f>
        <v/>
      </c>
      <c r="I65" s="629"/>
      <c r="J65" s="629"/>
      <c r="K65" s="629"/>
      <c r="L65" s="629"/>
      <c r="M65" s="630"/>
      <c r="N65" s="634" t="str">
        <f>IF(H65="","",SUM(N51:Q62))</f>
        <v/>
      </c>
      <c r="O65" s="635"/>
      <c r="P65" s="635"/>
      <c r="Q65" s="636"/>
      <c r="R65" s="634" t="str">
        <f>IF(H65="","",SUM(R51:T62))</f>
        <v/>
      </c>
      <c r="S65" s="635"/>
      <c r="T65" s="636"/>
      <c r="U65" s="660" t="str">
        <f>IF(H65="","",ROUNDDOWN(N65/R65,3))</f>
        <v/>
      </c>
      <c r="V65" s="661"/>
      <c r="W65" s="661"/>
      <c r="X65" s="736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738" t="str">
        <f>IF(BF63=0,"","Total")</f>
        <v/>
      </c>
      <c r="BA65" s="629"/>
      <c r="BB65" s="629"/>
      <c r="BC65" s="629"/>
      <c r="BD65" s="629"/>
      <c r="BE65" s="630"/>
      <c r="BF65" s="634" t="str">
        <f>IF(AZ65="","",SUM(BF51:BI62))</f>
        <v/>
      </c>
      <c r="BG65" s="635"/>
      <c r="BH65" s="635"/>
      <c r="BI65" s="636"/>
      <c r="BJ65" s="634" t="str">
        <f>IF(AZ65="","",SUM(BJ51:BL62))</f>
        <v/>
      </c>
      <c r="BK65" s="635"/>
      <c r="BL65" s="636"/>
      <c r="BM65" s="660" t="str">
        <f>IF(AZ65="","",ROUNDDOWN(BF65/BJ65,3))</f>
        <v/>
      </c>
      <c r="BN65" s="661"/>
      <c r="BO65" s="661"/>
      <c r="BP65" s="736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EI65" s="2"/>
      <c r="EJ65" s="2"/>
      <c r="EK65" s="2"/>
      <c r="EL65" s="2"/>
      <c r="EM65" s="2"/>
    </row>
    <row r="66" spans="1:143" ht="6" customHeight="1" thickBot="1">
      <c r="A66" s="5"/>
      <c r="B66" s="5"/>
      <c r="C66" s="5"/>
      <c r="D66" s="5"/>
      <c r="E66" s="5"/>
      <c r="F66" s="5"/>
      <c r="G66" s="5"/>
      <c r="H66" s="739"/>
      <c r="I66" s="716"/>
      <c r="J66" s="716"/>
      <c r="K66" s="716"/>
      <c r="L66" s="716"/>
      <c r="M66" s="740"/>
      <c r="N66" s="709"/>
      <c r="O66" s="710"/>
      <c r="P66" s="710"/>
      <c r="Q66" s="711"/>
      <c r="R66" s="709"/>
      <c r="S66" s="710"/>
      <c r="T66" s="711"/>
      <c r="U66" s="712"/>
      <c r="V66" s="713"/>
      <c r="W66" s="713"/>
      <c r="X66" s="737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739"/>
      <c r="BA66" s="716"/>
      <c r="BB66" s="716"/>
      <c r="BC66" s="716"/>
      <c r="BD66" s="716"/>
      <c r="BE66" s="740"/>
      <c r="BF66" s="709"/>
      <c r="BG66" s="710"/>
      <c r="BH66" s="710"/>
      <c r="BI66" s="711"/>
      <c r="BJ66" s="709"/>
      <c r="BK66" s="710"/>
      <c r="BL66" s="711"/>
      <c r="BM66" s="712"/>
      <c r="BN66" s="713"/>
      <c r="BO66" s="713"/>
      <c r="BP66" s="737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EI66" s="2"/>
      <c r="EJ66" s="2"/>
      <c r="EK66" s="2"/>
      <c r="EL66" s="2"/>
      <c r="EM66" s="2"/>
    </row>
    <row r="67" spans="1:143" ht="6" customHeight="1">
      <c r="A67" s="5"/>
      <c r="B67" s="5"/>
      <c r="C67" s="5"/>
      <c r="D67" s="5"/>
      <c r="E67" s="5"/>
      <c r="F67" s="5"/>
      <c r="G67" s="5"/>
      <c r="H67" s="9"/>
      <c r="I67" s="9"/>
      <c r="J67" s="9"/>
      <c r="K67" s="9"/>
      <c r="L67" s="9"/>
      <c r="M67" s="9"/>
      <c r="N67" s="11"/>
      <c r="O67" s="11"/>
      <c r="P67" s="11"/>
      <c r="Q67" s="11"/>
      <c r="R67" s="11"/>
      <c r="S67" s="11"/>
      <c r="T67" s="11"/>
      <c r="U67" s="33"/>
      <c r="V67" s="33"/>
      <c r="W67" s="33"/>
      <c r="X67" s="33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9"/>
      <c r="BA67" s="9"/>
      <c r="BB67" s="9"/>
      <c r="BC67" s="9"/>
      <c r="BD67" s="9"/>
      <c r="BE67" s="9"/>
      <c r="BF67" s="11"/>
      <c r="BG67" s="11"/>
      <c r="BH67" s="11"/>
      <c r="BI67" s="11"/>
      <c r="BJ67" s="11"/>
      <c r="BK67" s="11"/>
      <c r="BL67" s="11"/>
      <c r="BM67" s="33"/>
      <c r="BN67" s="33"/>
      <c r="BO67" s="33"/>
      <c r="BP67" s="33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EI67" s="2"/>
      <c r="EJ67" s="2"/>
      <c r="EK67" s="2"/>
      <c r="EL67" s="2"/>
      <c r="EM67" s="2"/>
    </row>
    <row r="68" spans="1:143" ht="6" customHeight="1">
      <c r="A68" s="5"/>
      <c r="B68" s="5"/>
      <c r="C68" s="5"/>
      <c r="D68" s="5"/>
      <c r="E68" s="5"/>
      <c r="F68" s="5"/>
      <c r="G68" s="5"/>
      <c r="H68" s="9"/>
      <c r="I68" s="9"/>
      <c r="J68" s="9"/>
      <c r="K68" s="9"/>
      <c r="L68" s="9"/>
      <c r="M68" s="9"/>
      <c r="N68" s="11"/>
      <c r="O68" s="11"/>
      <c r="P68" s="11"/>
      <c r="Q68" s="11"/>
      <c r="R68" s="11"/>
      <c r="S68" s="11"/>
      <c r="T68" s="11"/>
      <c r="U68" s="33"/>
      <c r="V68" s="33"/>
      <c r="W68" s="33"/>
      <c r="X68" s="33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9"/>
      <c r="BA68" s="9"/>
      <c r="BB68" s="9"/>
      <c r="BC68" s="9"/>
      <c r="BD68" s="9"/>
      <c r="BE68" s="9"/>
      <c r="BF68" s="11"/>
      <c r="BG68" s="11"/>
      <c r="BH68" s="11"/>
      <c r="BI68" s="11"/>
      <c r="BJ68" s="11"/>
      <c r="BK68" s="11"/>
      <c r="BL68" s="11"/>
      <c r="BM68" s="33"/>
      <c r="BN68" s="33"/>
      <c r="BO68" s="33"/>
      <c r="BP68" s="33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EI68" s="2"/>
      <c r="EJ68" s="2"/>
      <c r="EK68" s="2"/>
      <c r="EL68" s="2"/>
      <c r="EM68" s="2"/>
    </row>
    <row r="69" spans="1:143" ht="6" customHeight="1" thickBot="1">
      <c r="A69" s="5"/>
      <c r="B69" s="5"/>
      <c r="C69" s="5"/>
      <c r="D69" s="5"/>
      <c r="E69" s="5"/>
      <c r="F69" s="5"/>
      <c r="G69" s="5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12"/>
      <c r="V69" s="12"/>
      <c r="W69" s="12"/>
      <c r="X69" s="12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12"/>
      <c r="BN69" s="12"/>
      <c r="BO69" s="12"/>
      <c r="BP69" s="12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EI69" s="2"/>
      <c r="EJ69" s="2"/>
      <c r="EK69" s="2"/>
      <c r="EL69" s="2"/>
      <c r="EM69" s="2"/>
    </row>
    <row r="70" spans="1:143" ht="6" customHeight="1">
      <c r="A70" s="666" t="s">
        <v>48</v>
      </c>
      <c r="B70" s="667"/>
      <c r="C70" s="667"/>
      <c r="D70" s="667"/>
      <c r="E70" s="667"/>
      <c r="F70" s="667"/>
      <c r="G70" s="667"/>
      <c r="H70" s="667"/>
      <c r="I70" s="667"/>
      <c r="J70" s="667"/>
      <c r="K70" s="667"/>
      <c r="L70" s="667"/>
      <c r="M70" s="667"/>
      <c r="N70" s="667"/>
      <c r="O70" s="667"/>
      <c r="P70" s="667"/>
      <c r="Q70" s="667"/>
      <c r="R70" s="667"/>
      <c r="S70" s="667"/>
      <c r="T70" s="667"/>
      <c r="U70" s="667"/>
      <c r="V70" s="667"/>
      <c r="W70" s="667"/>
      <c r="X70" s="667"/>
      <c r="Y70" s="667"/>
      <c r="Z70" s="667"/>
      <c r="AA70" s="667"/>
      <c r="AB70" s="667"/>
      <c r="AC70" s="667"/>
      <c r="AD70" s="667"/>
      <c r="AE70" s="667"/>
      <c r="AF70" s="667"/>
      <c r="AG70" s="667"/>
      <c r="AH70" s="667"/>
      <c r="AI70" s="667"/>
      <c r="AJ70" s="667"/>
      <c r="AK70" s="667"/>
      <c r="AL70" s="667"/>
      <c r="AM70" s="667"/>
      <c r="AN70" s="753"/>
      <c r="AO70" s="5"/>
      <c r="AP70" s="5"/>
      <c r="AQ70" s="5"/>
      <c r="AR70" s="5"/>
      <c r="AS70" s="666" t="s">
        <v>49</v>
      </c>
      <c r="AT70" s="667"/>
      <c r="AU70" s="667"/>
      <c r="AV70" s="667"/>
      <c r="AW70" s="667"/>
      <c r="AX70" s="667"/>
      <c r="AY70" s="667"/>
      <c r="AZ70" s="667"/>
      <c r="BA70" s="667"/>
      <c r="BB70" s="667"/>
      <c r="BC70" s="667"/>
      <c r="BD70" s="667"/>
      <c r="BE70" s="667"/>
      <c r="BF70" s="667"/>
      <c r="BG70" s="667"/>
      <c r="BH70" s="667"/>
      <c r="BI70" s="667"/>
      <c r="BJ70" s="667"/>
      <c r="BK70" s="667"/>
      <c r="BL70" s="667"/>
      <c r="BM70" s="667"/>
      <c r="BN70" s="667"/>
      <c r="BO70" s="667"/>
      <c r="BP70" s="667"/>
      <c r="BQ70" s="667"/>
      <c r="BR70" s="667"/>
      <c r="BS70" s="667"/>
      <c r="BT70" s="667"/>
      <c r="BU70" s="667"/>
      <c r="BV70" s="667"/>
      <c r="BW70" s="667"/>
      <c r="BX70" s="667"/>
      <c r="BY70" s="667"/>
      <c r="BZ70" s="667"/>
      <c r="CA70" s="667"/>
      <c r="CB70" s="667"/>
      <c r="CC70" s="667"/>
      <c r="CD70" s="667"/>
      <c r="CE70" s="667"/>
      <c r="CF70" s="753"/>
      <c r="CK70" s="666" t="s">
        <v>50</v>
      </c>
      <c r="CL70" s="667"/>
      <c r="CM70" s="667"/>
      <c r="CN70" s="667"/>
      <c r="CO70" s="667"/>
      <c r="CP70" s="667"/>
      <c r="CQ70" s="667"/>
      <c r="CR70" s="667"/>
      <c r="CS70" s="667"/>
      <c r="CT70" s="667"/>
      <c r="CU70" s="667"/>
      <c r="CV70" s="667"/>
      <c r="CW70" s="667"/>
      <c r="CX70" s="667"/>
      <c r="CY70" s="667"/>
      <c r="CZ70" s="667"/>
      <c r="DA70" s="667"/>
      <c r="DB70" s="667"/>
      <c r="DC70" s="667"/>
      <c r="DD70" s="667"/>
      <c r="DE70" s="667"/>
      <c r="DF70" s="667"/>
      <c r="DG70" s="667"/>
      <c r="DH70" s="667"/>
      <c r="DI70" s="667"/>
      <c r="DJ70" s="667"/>
      <c r="DK70" s="667"/>
      <c r="DL70" s="667"/>
      <c r="DM70" s="667"/>
      <c r="DN70" s="667"/>
      <c r="DO70" s="667"/>
      <c r="DP70" s="667"/>
      <c r="DQ70" s="667"/>
      <c r="DR70" s="667"/>
      <c r="DS70" s="667"/>
      <c r="DT70" s="667"/>
      <c r="DU70" s="667"/>
      <c r="DV70" s="667"/>
      <c r="DW70" s="667"/>
      <c r="DX70" s="753"/>
      <c r="EI70" s="2"/>
      <c r="EJ70" s="2"/>
      <c r="EK70" s="2"/>
      <c r="EL70" s="2"/>
      <c r="EM70" s="2"/>
    </row>
    <row r="71" spans="1:143" ht="6" customHeight="1">
      <c r="A71" s="669"/>
      <c r="B71" s="670"/>
      <c r="C71" s="670"/>
      <c r="D71" s="670"/>
      <c r="E71" s="670"/>
      <c r="F71" s="670"/>
      <c r="G71" s="670"/>
      <c r="H71" s="670"/>
      <c r="I71" s="670"/>
      <c r="J71" s="670"/>
      <c r="K71" s="670"/>
      <c r="L71" s="670"/>
      <c r="M71" s="670"/>
      <c r="N71" s="670"/>
      <c r="O71" s="670"/>
      <c r="P71" s="670"/>
      <c r="Q71" s="670"/>
      <c r="R71" s="670"/>
      <c r="S71" s="670"/>
      <c r="T71" s="670"/>
      <c r="U71" s="670"/>
      <c r="V71" s="670"/>
      <c r="W71" s="670"/>
      <c r="X71" s="670"/>
      <c r="Y71" s="670"/>
      <c r="Z71" s="670"/>
      <c r="AA71" s="670"/>
      <c r="AB71" s="670"/>
      <c r="AC71" s="670"/>
      <c r="AD71" s="670"/>
      <c r="AE71" s="670"/>
      <c r="AF71" s="670"/>
      <c r="AG71" s="670"/>
      <c r="AH71" s="670"/>
      <c r="AI71" s="670"/>
      <c r="AJ71" s="670"/>
      <c r="AK71" s="670"/>
      <c r="AL71" s="670"/>
      <c r="AM71" s="670"/>
      <c r="AN71" s="754"/>
      <c r="AO71" s="5"/>
      <c r="AP71" s="5"/>
      <c r="AQ71" s="5"/>
      <c r="AR71" s="5"/>
      <c r="AS71" s="669"/>
      <c r="AT71" s="670"/>
      <c r="AU71" s="670"/>
      <c r="AV71" s="670"/>
      <c r="AW71" s="670"/>
      <c r="AX71" s="670"/>
      <c r="AY71" s="670"/>
      <c r="AZ71" s="670"/>
      <c r="BA71" s="670"/>
      <c r="BB71" s="670"/>
      <c r="BC71" s="670"/>
      <c r="BD71" s="670"/>
      <c r="BE71" s="670"/>
      <c r="BF71" s="670"/>
      <c r="BG71" s="670"/>
      <c r="BH71" s="670"/>
      <c r="BI71" s="670"/>
      <c r="BJ71" s="670"/>
      <c r="BK71" s="670"/>
      <c r="BL71" s="670"/>
      <c r="BM71" s="670"/>
      <c r="BN71" s="670"/>
      <c r="BO71" s="670"/>
      <c r="BP71" s="670"/>
      <c r="BQ71" s="670"/>
      <c r="BR71" s="670"/>
      <c r="BS71" s="670"/>
      <c r="BT71" s="670"/>
      <c r="BU71" s="670"/>
      <c r="BV71" s="670"/>
      <c r="BW71" s="670"/>
      <c r="BX71" s="670"/>
      <c r="BY71" s="670"/>
      <c r="BZ71" s="670"/>
      <c r="CA71" s="670"/>
      <c r="CB71" s="670"/>
      <c r="CC71" s="670"/>
      <c r="CD71" s="670"/>
      <c r="CE71" s="670"/>
      <c r="CF71" s="754"/>
      <c r="CK71" s="669"/>
      <c r="CL71" s="670"/>
      <c r="CM71" s="670"/>
      <c r="CN71" s="670"/>
      <c r="CO71" s="670"/>
      <c r="CP71" s="670"/>
      <c r="CQ71" s="670"/>
      <c r="CR71" s="670"/>
      <c r="CS71" s="670"/>
      <c r="CT71" s="670"/>
      <c r="CU71" s="670"/>
      <c r="CV71" s="670"/>
      <c r="CW71" s="670"/>
      <c r="CX71" s="670"/>
      <c r="CY71" s="670"/>
      <c r="CZ71" s="670"/>
      <c r="DA71" s="670"/>
      <c r="DB71" s="670"/>
      <c r="DC71" s="670"/>
      <c r="DD71" s="670"/>
      <c r="DE71" s="670"/>
      <c r="DF71" s="670"/>
      <c r="DG71" s="670"/>
      <c r="DH71" s="670"/>
      <c r="DI71" s="670"/>
      <c r="DJ71" s="670"/>
      <c r="DK71" s="670"/>
      <c r="DL71" s="670"/>
      <c r="DM71" s="670"/>
      <c r="DN71" s="670"/>
      <c r="DO71" s="670"/>
      <c r="DP71" s="670"/>
      <c r="DQ71" s="670"/>
      <c r="DR71" s="670"/>
      <c r="DS71" s="670"/>
      <c r="DT71" s="670"/>
      <c r="DU71" s="670"/>
      <c r="DV71" s="670"/>
      <c r="DW71" s="670"/>
      <c r="DX71" s="754"/>
      <c r="EI71" s="2"/>
      <c r="EJ71" s="2"/>
      <c r="EK71" s="2"/>
      <c r="EL71" s="2"/>
      <c r="EM71" s="2"/>
    </row>
    <row r="72" spans="1:143" ht="6" customHeight="1">
      <c r="A72" s="755"/>
      <c r="B72" s="756"/>
      <c r="C72" s="756"/>
      <c r="D72" s="756"/>
      <c r="E72" s="756"/>
      <c r="F72" s="756"/>
      <c r="G72" s="759"/>
      <c r="H72" s="646" t="s">
        <v>11</v>
      </c>
      <c r="I72" s="641"/>
      <c r="J72" s="641"/>
      <c r="K72" s="641"/>
      <c r="L72" s="641"/>
      <c r="M72" s="642"/>
      <c r="N72" s="646" t="s">
        <v>7</v>
      </c>
      <c r="O72" s="641"/>
      <c r="P72" s="641"/>
      <c r="Q72" s="642"/>
      <c r="R72" s="646" t="s">
        <v>8</v>
      </c>
      <c r="S72" s="641"/>
      <c r="T72" s="642"/>
      <c r="U72" s="646" t="s">
        <v>12</v>
      </c>
      <c r="V72" s="641"/>
      <c r="W72" s="641"/>
      <c r="X72" s="642"/>
      <c r="Y72" s="646" t="s">
        <v>13</v>
      </c>
      <c r="Z72" s="641"/>
      <c r="AA72" s="641"/>
      <c r="AB72" s="642"/>
      <c r="AC72" s="646" t="s">
        <v>14</v>
      </c>
      <c r="AD72" s="641"/>
      <c r="AE72" s="641"/>
      <c r="AF72" s="641"/>
      <c r="AG72" s="641"/>
      <c r="AH72" s="641"/>
      <c r="AI72" s="642"/>
      <c r="AJ72" s="646" t="s">
        <v>15</v>
      </c>
      <c r="AK72" s="641"/>
      <c r="AL72" s="641"/>
      <c r="AM72" s="641"/>
      <c r="AN72" s="761"/>
      <c r="AO72" s="5"/>
      <c r="AP72" s="5"/>
      <c r="AQ72" s="5"/>
      <c r="AR72" s="5"/>
      <c r="AS72" s="755"/>
      <c r="AT72" s="756"/>
      <c r="AU72" s="756"/>
      <c r="AV72" s="756"/>
      <c r="AW72" s="756"/>
      <c r="AX72" s="756"/>
      <c r="AY72" s="759"/>
      <c r="AZ72" s="646" t="s">
        <v>11</v>
      </c>
      <c r="BA72" s="641"/>
      <c r="BB72" s="641"/>
      <c r="BC72" s="641"/>
      <c r="BD72" s="641"/>
      <c r="BE72" s="642"/>
      <c r="BF72" s="646" t="s">
        <v>7</v>
      </c>
      <c r="BG72" s="641"/>
      <c r="BH72" s="641"/>
      <c r="BI72" s="642"/>
      <c r="BJ72" s="646" t="s">
        <v>8</v>
      </c>
      <c r="BK72" s="641"/>
      <c r="BL72" s="642"/>
      <c r="BM72" s="646" t="s">
        <v>12</v>
      </c>
      <c r="BN72" s="641"/>
      <c r="BO72" s="641"/>
      <c r="BP72" s="642"/>
      <c r="BQ72" s="646" t="s">
        <v>13</v>
      </c>
      <c r="BR72" s="641"/>
      <c r="BS72" s="641"/>
      <c r="BT72" s="642"/>
      <c r="BU72" s="646" t="s">
        <v>14</v>
      </c>
      <c r="BV72" s="641"/>
      <c r="BW72" s="641"/>
      <c r="BX72" s="641"/>
      <c r="BY72" s="641"/>
      <c r="BZ72" s="641"/>
      <c r="CA72" s="642"/>
      <c r="CB72" s="646" t="s">
        <v>15</v>
      </c>
      <c r="CC72" s="641"/>
      <c r="CD72" s="641"/>
      <c r="CE72" s="641"/>
      <c r="CF72" s="761"/>
      <c r="CK72" s="755"/>
      <c r="CL72" s="756"/>
      <c r="CM72" s="756"/>
      <c r="CN72" s="756"/>
      <c r="CO72" s="756"/>
      <c r="CP72" s="756"/>
      <c r="CQ72" s="759"/>
      <c r="CR72" s="646" t="s">
        <v>11</v>
      </c>
      <c r="CS72" s="641"/>
      <c r="CT72" s="641"/>
      <c r="CU72" s="641"/>
      <c r="CV72" s="641"/>
      <c r="CW72" s="642"/>
      <c r="CX72" s="646" t="s">
        <v>7</v>
      </c>
      <c r="CY72" s="641"/>
      <c r="CZ72" s="641"/>
      <c r="DA72" s="642"/>
      <c r="DB72" s="646" t="s">
        <v>8</v>
      </c>
      <c r="DC72" s="641"/>
      <c r="DD72" s="642"/>
      <c r="DE72" s="646" t="s">
        <v>12</v>
      </c>
      <c r="DF72" s="641"/>
      <c r="DG72" s="641"/>
      <c r="DH72" s="642"/>
      <c r="DI72" s="646" t="s">
        <v>13</v>
      </c>
      <c r="DJ72" s="641"/>
      <c r="DK72" s="641"/>
      <c r="DL72" s="642"/>
      <c r="DM72" s="646" t="s">
        <v>14</v>
      </c>
      <c r="DN72" s="641"/>
      <c r="DO72" s="641"/>
      <c r="DP72" s="641"/>
      <c r="DQ72" s="641"/>
      <c r="DR72" s="641"/>
      <c r="DS72" s="642"/>
      <c r="DT72" s="646" t="s">
        <v>15</v>
      </c>
      <c r="DU72" s="641"/>
      <c r="DV72" s="641"/>
      <c r="DW72" s="641"/>
      <c r="DX72" s="761"/>
      <c r="EI72" s="2"/>
      <c r="EJ72" s="2"/>
      <c r="EK72" s="2"/>
      <c r="EL72" s="2"/>
      <c r="EM72" s="2"/>
    </row>
    <row r="73" spans="1:143" ht="6" customHeight="1">
      <c r="A73" s="757"/>
      <c r="B73" s="758"/>
      <c r="C73" s="758"/>
      <c r="D73" s="758"/>
      <c r="E73" s="758"/>
      <c r="F73" s="758"/>
      <c r="G73" s="760"/>
      <c r="H73" s="647"/>
      <c r="I73" s="644"/>
      <c r="J73" s="644"/>
      <c r="K73" s="644"/>
      <c r="L73" s="644"/>
      <c r="M73" s="645"/>
      <c r="N73" s="647"/>
      <c r="O73" s="644"/>
      <c r="P73" s="644"/>
      <c r="Q73" s="645"/>
      <c r="R73" s="647"/>
      <c r="S73" s="644"/>
      <c r="T73" s="645"/>
      <c r="U73" s="647"/>
      <c r="V73" s="644"/>
      <c r="W73" s="644"/>
      <c r="X73" s="645"/>
      <c r="Y73" s="647"/>
      <c r="Z73" s="644"/>
      <c r="AA73" s="644"/>
      <c r="AB73" s="645"/>
      <c r="AC73" s="647"/>
      <c r="AD73" s="644"/>
      <c r="AE73" s="644"/>
      <c r="AF73" s="644"/>
      <c r="AG73" s="644"/>
      <c r="AH73" s="644"/>
      <c r="AI73" s="645"/>
      <c r="AJ73" s="647"/>
      <c r="AK73" s="644"/>
      <c r="AL73" s="644"/>
      <c r="AM73" s="644"/>
      <c r="AN73" s="762"/>
      <c r="AO73" s="5"/>
      <c r="AP73" s="5"/>
      <c r="AQ73" s="5"/>
      <c r="AR73" s="5"/>
      <c r="AS73" s="757"/>
      <c r="AT73" s="758"/>
      <c r="AU73" s="758"/>
      <c r="AV73" s="758"/>
      <c r="AW73" s="758"/>
      <c r="AX73" s="758"/>
      <c r="AY73" s="760"/>
      <c r="AZ73" s="647"/>
      <c r="BA73" s="644"/>
      <c r="BB73" s="644"/>
      <c r="BC73" s="644"/>
      <c r="BD73" s="644"/>
      <c r="BE73" s="645"/>
      <c r="BF73" s="647"/>
      <c r="BG73" s="644"/>
      <c r="BH73" s="644"/>
      <c r="BI73" s="645"/>
      <c r="BJ73" s="647"/>
      <c r="BK73" s="644"/>
      <c r="BL73" s="645"/>
      <c r="BM73" s="647"/>
      <c r="BN73" s="644"/>
      <c r="BO73" s="644"/>
      <c r="BP73" s="645"/>
      <c r="BQ73" s="647"/>
      <c r="BR73" s="644"/>
      <c r="BS73" s="644"/>
      <c r="BT73" s="645"/>
      <c r="BU73" s="647"/>
      <c r="BV73" s="644"/>
      <c r="BW73" s="644"/>
      <c r="BX73" s="644"/>
      <c r="BY73" s="644"/>
      <c r="BZ73" s="644"/>
      <c r="CA73" s="645"/>
      <c r="CB73" s="647"/>
      <c r="CC73" s="644"/>
      <c r="CD73" s="644"/>
      <c r="CE73" s="644"/>
      <c r="CF73" s="762"/>
      <c r="CK73" s="757"/>
      <c r="CL73" s="758"/>
      <c r="CM73" s="758"/>
      <c r="CN73" s="758"/>
      <c r="CO73" s="758"/>
      <c r="CP73" s="758"/>
      <c r="CQ73" s="760"/>
      <c r="CR73" s="647"/>
      <c r="CS73" s="644"/>
      <c r="CT73" s="644"/>
      <c r="CU73" s="644"/>
      <c r="CV73" s="644"/>
      <c r="CW73" s="645"/>
      <c r="CX73" s="647"/>
      <c r="CY73" s="644"/>
      <c r="CZ73" s="644"/>
      <c r="DA73" s="645"/>
      <c r="DB73" s="647"/>
      <c r="DC73" s="644"/>
      <c r="DD73" s="645"/>
      <c r="DE73" s="647"/>
      <c r="DF73" s="644"/>
      <c r="DG73" s="644"/>
      <c r="DH73" s="645"/>
      <c r="DI73" s="647"/>
      <c r="DJ73" s="644"/>
      <c r="DK73" s="644"/>
      <c r="DL73" s="645"/>
      <c r="DM73" s="647"/>
      <c r="DN73" s="644"/>
      <c r="DO73" s="644"/>
      <c r="DP73" s="644"/>
      <c r="DQ73" s="644"/>
      <c r="DR73" s="644"/>
      <c r="DS73" s="645"/>
      <c r="DT73" s="647"/>
      <c r="DU73" s="644"/>
      <c r="DV73" s="644"/>
      <c r="DW73" s="644"/>
      <c r="DX73" s="762"/>
      <c r="EI73" s="2"/>
      <c r="EJ73" s="2"/>
      <c r="EK73" s="2"/>
      <c r="EL73" s="2"/>
      <c r="EM73" s="2"/>
    </row>
    <row r="74" spans="1:143" ht="7" customHeight="1">
      <c r="A74" s="771"/>
      <c r="B74" s="772"/>
      <c r="C74" s="772"/>
      <c r="D74" s="772"/>
      <c r="E74" s="772"/>
      <c r="F74" s="772"/>
      <c r="G74" s="773"/>
      <c r="H74" s="360"/>
      <c r="I74" s="360"/>
      <c r="J74" s="360"/>
      <c r="K74" s="360"/>
      <c r="L74" s="360"/>
      <c r="M74" s="360"/>
      <c r="N74" s="361"/>
      <c r="O74" s="361"/>
      <c r="P74" s="361"/>
      <c r="Q74" s="361"/>
      <c r="R74" s="361"/>
      <c r="S74" s="361"/>
      <c r="T74" s="361"/>
      <c r="U74" s="362" t="str">
        <f>IF(H74="","",ROUNDDOWN(N74/R74,3))</f>
        <v/>
      </c>
      <c r="V74" s="362"/>
      <c r="W74" s="362"/>
      <c r="X74" s="362"/>
      <c r="Y74" s="634"/>
      <c r="Z74" s="635"/>
      <c r="AA74" s="635"/>
      <c r="AB74" s="636"/>
      <c r="AC74" s="634"/>
      <c r="AD74" s="635"/>
      <c r="AE74" s="635"/>
      <c r="AF74" s="635"/>
      <c r="AG74" s="635"/>
      <c r="AH74" s="635"/>
      <c r="AI74" s="636"/>
      <c r="AJ74" s="628"/>
      <c r="AK74" s="629"/>
      <c r="AL74" s="629"/>
      <c r="AM74" s="629"/>
      <c r="AN74" s="763"/>
      <c r="AO74" s="5"/>
      <c r="AP74" s="5"/>
      <c r="AQ74" s="5"/>
      <c r="AR74" s="5"/>
      <c r="AS74" s="771"/>
      <c r="AT74" s="772"/>
      <c r="AU74" s="772"/>
      <c r="AV74" s="772"/>
      <c r="AW74" s="772"/>
      <c r="AX74" s="772"/>
      <c r="AY74" s="773"/>
      <c r="AZ74" s="360"/>
      <c r="BA74" s="360"/>
      <c r="BB74" s="360"/>
      <c r="BC74" s="360"/>
      <c r="BD74" s="360"/>
      <c r="BE74" s="360"/>
      <c r="BF74" s="361"/>
      <c r="BG74" s="361"/>
      <c r="BH74" s="361"/>
      <c r="BI74" s="361"/>
      <c r="BJ74" s="361"/>
      <c r="BK74" s="361"/>
      <c r="BL74" s="361"/>
      <c r="BM74" s="362" t="str">
        <f>IF(AZ74="","",ROUNDDOWN(BF74/BJ74,3))</f>
        <v/>
      </c>
      <c r="BN74" s="362"/>
      <c r="BO74" s="362"/>
      <c r="BP74" s="362"/>
      <c r="BQ74" s="634"/>
      <c r="BR74" s="635"/>
      <c r="BS74" s="635"/>
      <c r="BT74" s="636"/>
      <c r="BU74" s="634"/>
      <c r="BV74" s="635"/>
      <c r="BW74" s="635"/>
      <c r="BX74" s="635"/>
      <c r="BY74" s="635"/>
      <c r="BZ74" s="635"/>
      <c r="CA74" s="636"/>
      <c r="CB74" s="628"/>
      <c r="CC74" s="629"/>
      <c r="CD74" s="629"/>
      <c r="CE74" s="629"/>
      <c r="CF74" s="763"/>
      <c r="CK74" s="771"/>
      <c r="CL74" s="772"/>
      <c r="CM74" s="772"/>
      <c r="CN74" s="772"/>
      <c r="CO74" s="772"/>
      <c r="CP74" s="772"/>
      <c r="CQ74" s="773"/>
      <c r="CR74" s="360"/>
      <c r="CS74" s="360"/>
      <c r="CT74" s="360"/>
      <c r="CU74" s="360"/>
      <c r="CV74" s="360"/>
      <c r="CW74" s="360"/>
      <c r="CX74" s="361"/>
      <c r="CY74" s="361"/>
      <c r="CZ74" s="361"/>
      <c r="DA74" s="361"/>
      <c r="DB74" s="361"/>
      <c r="DC74" s="361"/>
      <c r="DD74" s="361"/>
      <c r="DE74" s="362" t="str">
        <f>IF(CR74="","",ROUNDDOWN(CX74/DB74,3))</f>
        <v/>
      </c>
      <c r="DF74" s="362"/>
      <c r="DG74" s="362"/>
      <c r="DH74" s="362"/>
      <c r="DI74" s="634"/>
      <c r="DJ74" s="635"/>
      <c r="DK74" s="635"/>
      <c r="DL74" s="636"/>
      <c r="DM74" s="634"/>
      <c r="DN74" s="635"/>
      <c r="DO74" s="635"/>
      <c r="DP74" s="635"/>
      <c r="DQ74" s="635"/>
      <c r="DR74" s="635"/>
      <c r="DS74" s="636"/>
      <c r="DT74" s="628"/>
      <c r="DU74" s="629"/>
      <c r="DV74" s="629"/>
      <c r="DW74" s="629"/>
      <c r="DX74" s="763"/>
      <c r="EI74" s="2"/>
      <c r="EJ74" s="2"/>
      <c r="EK74" s="2"/>
      <c r="EL74" s="2"/>
      <c r="EM74" s="2"/>
    </row>
    <row r="75" spans="1:143" ht="7" customHeight="1">
      <c r="A75" s="774"/>
      <c r="B75" s="775"/>
      <c r="C75" s="775"/>
      <c r="D75" s="775"/>
      <c r="E75" s="775"/>
      <c r="F75" s="775"/>
      <c r="G75" s="776"/>
      <c r="H75" s="360"/>
      <c r="I75" s="360"/>
      <c r="J75" s="360"/>
      <c r="K75" s="360"/>
      <c r="L75" s="360"/>
      <c r="M75" s="360"/>
      <c r="N75" s="361"/>
      <c r="O75" s="361"/>
      <c r="P75" s="361"/>
      <c r="Q75" s="361"/>
      <c r="R75" s="361"/>
      <c r="S75" s="361"/>
      <c r="T75" s="361"/>
      <c r="U75" s="362"/>
      <c r="V75" s="362"/>
      <c r="W75" s="362"/>
      <c r="X75" s="362"/>
      <c r="Y75" s="637"/>
      <c r="Z75" s="638"/>
      <c r="AA75" s="638"/>
      <c r="AB75" s="639"/>
      <c r="AC75" s="637"/>
      <c r="AD75" s="638"/>
      <c r="AE75" s="638"/>
      <c r="AF75" s="638"/>
      <c r="AG75" s="638"/>
      <c r="AH75" s="638"/>
      <c r="AI75" s="639"/>
      <c r="AJ75" s="631"/>
      <c r="AK75" s="632"/>
      <c r="AL75" s="632"/>
      <c r="AM75" s="632"/>
      <c r="AN75" s="764"/>
      <c r="AO75" s="5"/>
      <c r="AP75" s="5"/>
      <c r="AQ75" s="5"/>
      <c r="AR75" s="5"/>
      <c r="AS75" s="774"/>
      <c r="AT75" s="775"/>
      <c r="AU75" s="775"/>
      <c r="AV75" s="775"/>
      <c r="AW75" s="775"/>
      <c r="AX75" s="775"/>
      <c r="AY75" s="776"/>
      <c r="AZ75" s="360"/>
      <c r="BA75" s="360"/>
      <c r="BB75" s="360"/>
      <c r="BC75" s="360"/>
      <c r="BD75" s="360"/>
      <c r="BE75" s="360"/>
      <c r="BF75" s="361"/>
      <c r="BG75" s="361"/>
      <c r="BH75" s="361"/>
      <c r="BI75" s="361"/>
      <c r="BJ75" s="361"/>
      <c r="BK75" s="361"/>
      <c r="BL75" s="361"/>
      <c r="BM75" s="362"/>
      <c r="BN75" s="362"/>
      <c r="BO75" s="362"/>
      <c r="BP75" s="362"/>
      <c r="BQ75" s="637"/>
      <c r="BR75" s="638"/>
      <c r="BS75" s="638"/>
      <c r="BT75" s="639"/>
      <c r="BU75" s="637"/>
      <c r="BV75" s="638"/>
      <c r="BW75" s="638"/>
      <c r="BX75" s="638"/>
      <c r="BY75" s="638"/>
      <c r="BZ75" s="638"/>
      <c r="CA75" s="639"/>
      <c r="CB75" s="631"/>
      <c r="CC75" s="632"/>
      <c r="CD75" s="632"/>
      <c r="CE75" s="632"/>
      <c r="CF75" s="764"/>
      <c r="CK75" s="774"/>
      <c r="CL75" s="775"/>
      <c r="CM75" s="775"/>
      <c r="CN75" s="775"/>
      <c r="CO75" s="775"/>
      <c r="CP75" s="775"/>
      <c r="CQ75" s="776"/>
      <c r="CR75" s="360"/>
      <c r="CS75" s="360"/>
      <c r="CT75" s="360"/>
      <c r="CU75" s="360"/>
      <c r="CV75" s="360"/>
      <c r="CW75" s="360"/>
      <c r="CX75" s="361"/>
      <c r="CY75" s="361"/>
      <c r="CZ75" s="361"/>
      <c r="DA75" s="361"/>
      <c r="DB75" s="361"/>
      <c r="DC75" s="361"/>
      <c r="DD75" s="361"/>
      <c r="DE75" s="362"/>
      <c r="DF75" s="362"/>
      <c r="DG75" s="362"/>
      <c r="DH75" s="362"/>
      <c r="DI75" s="637"/>
      <c r="DJ75" s="638"/>
      <c r="DK75" s="638"/>
      <c r="DL75" s="639"/>
      <c r="DM75" s="637"/>
      <c r="DN75" s="638"/>
      <c r="DO75" s="638"/>
      <c r="DP75" s="638"/>
      <c r="DQ75" s="638"/>
      <c r="DR75" s="638"/>
      <c r="DS75" s="639"/>
      <c r="DT75" s="631"/>
      <c r="DU75" s="632"/>
      <c r="DV75" s="632"/>
      <c r="DW75" s="632"/>
      <c r="DX75" s="764"/>
      <c r="EI75" s="2"/>
      <c r="EJ75" s="2"/>
      <c r="EK75" s="2"/>
      <c r="EL75" s="2"/>
      <c r="EM75" s="2"/>
    </row>
    <row r="76" spans="1:143" ht="7" customHeight="1">
      <c r="A76" s="765"/>
      <c r="B76" s="766"/>
      <c r="C76" s="766"/>
      <c r="D76" s="766"/>
      <c r="E76" s="766"/>
      <c r="F76" s="766"/>
      <c r="G76" s="767"/>
      <c r="H76" s="360"/>
      <c r="I76" s="360"/>
      <c r="J76" s="360"/>
      <c r="K76" s="360"/>
      <c r="L76" s="360"/>
      <c r="M76" s="360"/>
      <c r="N76" s="361"/>
      <c r="O76" s="361"/>
      <c r="P76" s="361"/>
      <c r="Q76" s="361"/>
      <c r="R76" s="361"/>
      <c r="S76" s="361"/>
      <c r="T76" s="361"/>
      <c r="U76" s="362" t="str">
        <f>IF(H76="","",ROUNDDOWN(N76/R76,3))</f>
        <v/>
      </c>
      <c r="V76" s="362"/>
      <c r="W76" s="362"/>
      <c r="X76" s="362"/>
      <c r="Y76" s="634"/>
      <c r="Z76" s="635"/>
      <c r="AA76" s="635"/>
      <c r="AB76" s="636"/>
      <c r="AC76" s="634"/>
      <c r="AD76" s="635"/>
      <c r="AE76" s="635"/>
      <c r="AF76" s="635"/>
      <c r="AG76" s="635"/>
      <c r="AH76" s="635"/>
      <c r="AI76" s="636"/>
      <c r="AJ76" s="628"/>
      <c r="AK76" s="629"/>
      <c r="AL76" s="629"/>
      <c r="AM76" s="629"/>
      <c r="AN76" s="763"/>
      <c r="AO76" s="5"/>
      <c r="AP76" s="5"/>
      <c r="AQ76" s="5"/>
      <c r="AR76" s="5"/>
      <c r="AS76" s="765"/>
      <c r="AT76" s="766"/>
      <c r="AU76" s="766"/>
      <c r="AV76" s="766"/>
      <c r="AW76" s="766"/>
      <c r="AX76" s="766"/>
      <c r="AY76" s="767"/>
      <c r="AZ76" s="360"/>
      <c r="BA76" s="360"/>
      <c r="BB76" s="360"/>
      <c r="BC76" s="360"/>
      <c r="BD76" s="360"/>
      <c r="BE76" s="360"/>
      <c r="BF76" s="361"/>
      <c r="BG76" s="361"/>
      <c r="BH76" s="361"/>
      <c r="BI76" s="361"/>
      <c r="BJ76" s="361"/>
      <c r="BK76" s="361"/>
      <c r="BL76" s="361"/>
      <c r="BM76" s="362" t="str">
        <f>IF(AZ76="","",ROUNDDOWN(BF76/BJ76,3))</f>
        <v/>
      </c>
      <c r="BN76" s="362"/>
      <c r="BO76" s="362"/>
      <c r="BP76" s="362"/>
      <c r="BQ76" s="634"/>
      <c r="BR76" s="635"/>
      <c r="BS76" s="635"/>
      <c r="BT76" s="636"/>
      <c r="BU76" s="634"/>
      <c r="BV76" s="635"/>
      <c r="BW76" s="635"/>
      <c r="BX76" s="635"/>
      <c r="BY76" s="635"/>
      <c r="BZ76" s="635"/>
      <c r="CA76" s="636"/>
      <c r="CB76" s="628"/>
      <c r="CC76" s="629"/>
      <c r="CD76" s="629"/>
      <c r="CE76" s="629"/>
      <c r="CF76" s="763"/>
      <c r="CK76" s="765"/>
      <c r="CL76" s="766"/>
      <c r="CM76" s="766"/>
      <c r="CN76" s="766"/>
      <c r="CO76" s="766"/>
      <c r="CP76" s="766"/>
      <c r="CQ76" s="767"/>
      <c r="CR76" s="360"/>
      <c r="CS76" s="360"/>
      <c r="CT76" s="360"/>
      <c r="CU76" s="360"/>
      <c r="CV76" s="360"/>
      <c r="CW76" s="360"/>
      <c r="CX76" s="361"/>
      <c r="CY76" s="361"/>
      <c r="CZ76" s="361"/>
      <c r="DA76" s="361"/>
      <c r="DB76" s="361"/>
      <c r="DC76" s="361"/>
      <c r="DD76" s="361"/>
      <c r="DE76" s="362" t="str">
        <f>IF(CR76="","",ROUNDDOWN(CX76/DB76,3))</f>
        <v/>
      </c>
      <c r="DF76" s="362"/>
      <c r="DG76" s="362"/>
      <c r="DH76" s="362"/>
      <c r="DI76" s="634"/>
      <c r="DJ76" s="635"/>
      <c r="DK76" s="635"/>
      <c r="DL76" s="636"/>
      <c r="DM76" s="634"/>
      <c r="DN76" s="635"/>
      <c r="DO76" s="635"/>
      <c r="DP76" s="635"/>
      <c r="DQ76" s="635"/>
      <c r="DR76" s="635"/>
      <c r="DS76" s="636"/>
      <c r="DT76" s="628"/>
      <c r="DU76" s="629"/>
      <c r="DV76" s="629"/>
      <c r="DW76" s="629"/>
      <c r="DX76" s="763"/>
      <c r="EI76" s="2"/>
      <c r="EJ76" s="2"/>
      <c r="EK76" s="2"/>
      <c r="EL76" s="2"/>
      <c r="EM76" s="2"/>
    </row>
    <row r="77" spans="1:143" s="5" customFormat="1" ht="7" customHeight="1">
      <c r="A77" s="768"/>
      <c r="B77" s="769"/>
      <c r="C77" s="769"/>
      <c r="D77" s="769"/>
      <c r="E77" s="769"/>
      <c r="F77" s="769"/>
      <c r="G77" s="770"/>
      <c r="H77" s="360"/>
      <c r="I77" s="360"/>
      <c r="J77" s="360"/>
      <c r="K77" s="360"/>
      <c r="L77" s="360"/>
      <c r="M77" s="360"/>
      <c r="N77" s="361"/>
      <c r="O77" s="361"/>
      <c r="P77" s="361"/>
      <c r="Q77" s="361"/>
      <c r="R77" s="361"/>
      <c r="S77" s="361"/>
      <c r="T77" s="361"/>
      <c r="U77" s="362"/>
      <c r="V77" s="362"/>
      <c r="W77" s="362"/>
      <c r="X77" s="362"/>
      <c r="Y77" s="637"/>
      <c r="Z77" s="638"/>
      <c r="AA77" s="638"/>
      <c r="AB77" s="639"/>
      <c r="AC77" s="637"/>
      <c r="AD77" s="638"/>
      <c r="AE77" s="638"/>
      <c r="AF77" s="638"/>
      <c r="AG77" s="638"/>
      <c r="AH77" s="638"/>
      <c r="AI77" s="639"/>
      <c r="AJ77" s="631"/>
      <c r="AK77" s="632"/>
      <c r="AL77" s="632"/>
      <c r="AM77" s="632"/>
      <c r="AN77" s="764"/>
      <c r="AS77" s="768"/>
      <c r="AT77" s="769"/>
      <c r="AU77" s="769"/>
      <c r="AV77" s="769"/>
      <c r="AW77" s="769"/>
      <c r="AX77" s="769"/>
      <c r="AY77" s="770"/>
      <c r="AZ77" s="360"/>
      <c r="BA77" s="360"/>
      <c r="BB77" s="360"/>
      <c r="BC77" s="360"/>
      <c r="BD77" s="360"/>
      <c r="BE77" s="360"/>
      <c r="BF77" s="361"/>
      <c r="BG77" s="361"/>
      <c r="BH77" s="361"/>
      <c r="BI77" s="361"/>
      <c r="BJ77" s="361"/>
      <c r="BK77" s="361"/>
      <c r="BL77" s="361"/>
      <c r="BM77" s="362"/>
      <c r="BN77" s="362"/>
      <c r="BO77" s="362"/>
      <c r="BP77" s="362"/>
      <c r="BQ77" s="637"/>
      <c r="BR77" s="638"/>
      <c r="BS77" s="638"/>
      <c r="BT77" s="639"/>
      <c r="BU77" s="637"/>
      <c r="BV77" s="638"/>
      <c r="BW77" s="638"/>
      <c r="BX77" s="638"/>
      <c r="BY77" s="638"/>
      <c r="BZ77" s="638"/>
      <c r="CA77" s="639"/>
      <c r="CB77" s="631"/>
      <c r="CC77" s="632"/>
      <c r="CD77" s="632"/>
      <c r="CE77" s="632"/>
      <c r="CF77" s="764"/>
      <c r="CK77" s="768"/>
      <c r="CL77" s="769"/>
      <c r="CM77" s="769"/>
      <c r="CN77" s="769"/>
      <c r="CO77" s="769"/>
      <c r="CP77" s="769"/>
      <c r="CQ77" s="770"/>
      <c r="CR77" s="360"/>
      <c r="CS77" s="360"/>
      <c r="CT77" s="360"/>
      <c r="CU77" s="360"/>
      <c r="CV77" s="360"/>
      <c r="CW77" s="360"/>
      <c r="CX77" s="361"/>
      <c r="CY77" s="361"/>
      <c r="CZ77" s="361"/>
      <c r="DA77" s="361"/>
      <c r="DB77" s="361"/>
      <c r="DC77" s="361"/>
      <c r="DD77" s="361"/>
      <c r="DE77" s="362"/>
      <c r="DF77" s="362"/>
      <c r="DG77" s="362"/>
      <c r="DH77" s="362"/>
      <c r="DI77" s="637"/>
      <c r="DJ77" s="638"/>
      <c r="DK77" s="638"/>
      <c r="DL77" s="639"/>
      <c r="DM77" s="637"/>
      <c r="DN77" s="638"/>
      <c r="DO77" s="638"/>
      <c r="DP77" s="638"/>
      <c r="DQ77" s="638"/>
      <c r="DR77" s="638"/>
      <c r="DS77" s="639"/>
      <c r="DT77" s="631"/>
      <c r="DU77" s="632"/>
      <c r="DV77" s="632"/>
      <c r="DW77" s="632"/>
      <c r="DX77" s="764"/>
    </row>
    <row r="78" spans="1:143" s="5" customFormat="1" ht="7" customHeight="1">
      <c r="A78" s="777"/>
      <c r="B78" s="778"/>
      <c r="C78" s="778"/>
      <c r="D78" s="778"/>
      <c r="E78" s="778"/>
      <c r="F78" s="778"/>
      <c r="G78" s="779"/>
      <c r="H78" s="360"/>
      <c r="I78" s="360"/>
      <c r="J78" s="360"/>
      <c r="K78" s="360"/>
      <c r="L78" s="360"/>
      <c r="M78" s="360"/>
      <c r="N78" s="361"/>
      <c r="O78" s="361"/>
      <c r="P78" s="361"/>
      <c r="Q78" s="361"/>
      <c r="R78" s="361"/>
      <c r="S78" s="361"/>
      <c r="T78" s="361"/>
      <c r="U78" s="362" t="str">
        <f>IF(H78="","",ROUNDDOWN(N78/R78,3))</f>
        <v/>
      </c>
      <c r="V78" s="362"/>
      <c r="W78" s="362"/>
      <c r="X78" s="362"/>
      <c r="Y78" s="634"/>
      <c r="Z78" s="635"/>
      <c r="AA78" s="635"/>
      <c r="AB78" s="636"/>
      <c r="AC78" s="634"/>
      <c r="AD78" s="635"/>
      <c r="AE78" s="635"/>
      <c r="AF78" s="635"/>
      <c r="AG78" s="635"/>
      <c r="AH78" s="635"/>
      <c r="AI78" s="636"/>
      <c r="AJ78" s="628"/>
      <c r="AK78" s="629"/>
      <c r="AL78" s="629"/>
      <c r="AM78" s="629"/>
      <c r="AN78" s="763"/>
      <c r="AS78" s="777"/>
      <c r="AT78" s="778"/>
      <c r="AU78" s="778"/>
      <c r="AV78" s="778"/>
      <c r="AW78" s="778"/>
      <c r="AX78" s="778"/>
      <c r="AY78" s="779"/>
      <c r="AZ78" s="360"/>
      <c r="BA78" s="360"/>
      <c r="BB78" s="360"/>
      <c r="BC78" s="360"/>
      <c r="BD78" s="360"/>
      <c r="BE78" s="360"/>
      <c r="BF78" s="361"/>
      <c r="BG78" s="361"/>
      <c r="BH78" s="361"/>
      <c r="BI78" s="361"/>
      <c r="BJ78" s="361"/>
      <c r="BK78" s="361"/>
      <c r="BL78" s="361"/>
      <c r="BM78" s="362" t="str">
        <f>IF(AZ78="","",ROUNDDOWN(BF78/BJ78,3))</f>
        <v/>
      </c>
      <c r="BN78" s="362"/>
      <c r="BO78" s="362"/>
      <c r="BP78" s="362"/>
      <c r="BQ78" s="634"/>
      <c r="BR78" s="635"/>
      <c r="BS78" s="635"/>
      <c r="BT78" s="636"/>
      <c r="BU78" s="634"/>
      <c r="BV78" s="635"/>
      <c r="BW78" s="635"/>
      <c r="BX78" s="635"/>
      <c r="BY78" s="635"/>
      <c r="BZ78" s="635"/>
      <c r="CA78" s="636"/>
      <c r="CB78" s="628"/>
      <c r="CC78" s="629"/>
      <c r="CD78" s="629"/>
      <c r="CE78" s="629"/>
      <c r="CF78" s="763"/>
      <c r="CK78" s="777"/>
      <c r="CL78" s="778"/>
      <c r="CM78" s="778"/>
      <c r="CN78" s="778"/>
      <c r="CO78" s="778"/>
      <c r="CP78" s="778"/>
      <c r="CQ78" s="779"/>
      <c r="CR78" s="360"/>
      <c r="CS78" s="360"/>
      <c r="CT78" s="360"/>
      <c r="CU78" s="360"/>
      <c r="CV78" s="360"/>
      <c r="CW78" s="360"/>
      <c r="CX78" s="361"/>
      <c r="CY78" s="361"/>
      <c r="CZ78" s="361"/>
      <c r="DA78" s="361"/>
      <c r="DB78" s="361"/>
      <c r="DC78" s="361"/>
      <c r="DD78" s="361"/>
      <c r="DE78" s="362" t="str">
        <f>IF(CR78="","",ROUNDDOWN(CX78/DB78,3))</f>
        <v/>
      </c>
      <c r="DF78" s="362"/>
      <c r="DG78" s="362"/>
      <c r="DH78" s="362"/>
      <c r="DI78" s="634"/>
      <c r="DJ78" s="635"/>
      <c r="DK78" s="635"/>
      <c r="DL78" s="636"/>
      <c r="DM78" s="634"/>
      <c r="DN78" s="635"/>
      <c r="DO78" s="635"/>
      <c r="DP78" s="635"/>
      <c r="DQ78" s="635"/>
      <c r="DR78" s="635"/>
      <c r="DS78" s="636"/>
      <c r="DT78" s="628"/>
      <c r="DU78" s="629"/>
      <c r="DV78" s="629"/>
      <c r="DW78" s="629"/>
      <c r="DX78" s="763"/>
    </row>
    <row r="79" spans="1:143" ht="7" customHeight="1">
      <c r="A79" s="780"/>
      <c r="B79" s="781"/>
      <c r="C79" s="781"/>
      <c r="D79" s="781"/>
      <c r="E79" s="781"/>
      <c r="F79" s="781"/>
      <c r="G79" s="782"/>
      <c r="H79" s="360"/>
      <c r="I79" s="360"/>
      <c r="J79" s="360"/>
      <c r="K79" s="360"/>
      <c r="L79" s="360"/>
      <c r="M79" s="360"/>
      <c r="N79" s="361"/>
      <c r="O79" s="361"/>
      <c r="P79" s="361"/>
      <c r="Q79" s="361"/>
      <c r="R79" s="361"/>
      <c r="S79" s="361"/>
      <c r="T79" s="361"/>
      <c r="U79" s="362"/>
      <c r="V79" s="362"/>
      <c r="W79" s="362"/>
      <c r="X79" s="362"/>
      <c r="Y79" s="637"/>
      <c r="Z79" s="638"/>
      <c r="AA79" s="638"/>
      <c r="AB79" s="639"/>
      <c r="AC79" s="637"/>
      <c r="AD79" s="638"/>
      <c r="AE79" s="638"/>
      <c r="AF79" s="638"/>
      <c r="AG79" s="638"/>
      <c r="AH79" s="638"/>
      <c r="AI79" s="639"/>
      <c r="AJ79" s="631"/>
      <c r="AK79" s="632"/>
      <c r="AL79" s="632"/>
      <c r="AM79" s="632"/>
      <c r="AN79" s="764"/>
      <c r="AS79" s="780"/>
      <c r="AT79" s="781"/>
      <c r="AU79" s="781"/>
      <c r="AV79" s="781"/>
      <c r="AW79" s="781"/>
      <c r="AX79" s="781"/>
      <c r="AY79" s="782"/>
      <c r="AZ79" s="360"/>
      <c r="BA79" s="360"/>
      <c r="BB79" s="360"/>
      <c r="BC79" s="360"/>
      <c r="BD79" s="360"/>
      <c r="BE79" s="360"/>
      <c r="BF79" s="361"/>
      <c r="BG79" s="361"/>
      <c r="BH79" s="361"/>
      <c r="BI79" s="361"/>
      <c r="BJ79" s="361"/>
      <c r="BK79" s="361"/>
      <c r="BL79" s="361"/>
      <c r="BM79" s="362"/>
      <c r="BN79" s="362"/>
      <c r="BO79" s="362"/>
      <c r="BP79" s="362"/>
      <c r="BQ79" s="637"/>
      <c r="BR79" s="638"/>
      <c r="BS79" s="638"/>
      <c r="BT79" s="639"/>
      <c r="BU79" s="637"/>
      <c r="BV79" s="638"/>
      <c r="BW79" s="638"/>
      <c r="BX79" s="638"/>
      <c r="BY79" s="638"/>
      <c r="BZ79" s="638"/>
      <c r="CA79" s="639"/>
      <c r="CB79" s="631"/>
      <c r="CC79" s="632"/>
      <c r="CD79" s="632"/>
      <c r="CE79" s="632"/>
      <c r="CF79" s="764"/>
      <c r="CK79" s="780"/>
      <c r="CL79" s="781"/>
      <c r="CM79" s="781"/>
      <c r="CN79" s="781"/>
      <c r="CO79" s="781"/>
      <c r="CP79" s="781"/>
      <c r="CQ79" s="782"/>
      <c r="CR79" s="360"/>
      <c r="CS79" s="360"/>
      <c r="CT79" s="360"/>
      <c r="CU79" s="360"/>
      <c r="CV79" s="360"/>
      <c r="CW79" s="360"/>
      <c r="CX79" s="361"/>
      <c r="CY79" s="361"/>
      <c r="CZ79" s="361"/>
      <c r="DA79" s="361"/>
      <c r="DB79" s="361"/>
      <c r="DC79" s="361"/>
      <c r="DD79" s="361"/>
      <c r="DE79" s="362"/>
      <c r="DF79" s="362"/>
      <c r="DG79" s="362"/>
      <c r="DH79" s="362"/>
      <c r="DI79" s="637"/>
      <c r="DJ79" s="638"/>
      <c r="DK79" s="638"/>
      <c r="DL79" s="639"/>
      <c r="DM79" s="637"/>
      <c r="DN79" s="638"/>
      <c r="DO79" s="638"/>
      <c r="DP79" s="638"/>
      <c r="DQ79" s="638"/>
      <c r="DR79" s="638"/>
      <c r="DS79" s="639"/>
      <c r="DT79" s="631"/>
      <c r="DU79" s="632"/>
      <c r="DV79" s="632"/>
      <c r="DW79" s="632"/>
      <c r="DX79" s="764"/>
      <c r="EI79" s="2"/>
      <c r="EJ79" s="2"/>
      <c r="EK79" s="2"/>
      <c r="EL79" s="2"/>
      <c r="EM79" s="2"/>
    </row>
    <row r="80" spans="1:143" ht="7" customHeight="1">
      <c r="A80" s="755"/>
      <c r="B80" s="756"/>
      <c r="C80" s="756"/>
      <c r="D80" s="756"/>
      <c r="E80" s="756"/>
      <c r="F80" s="756"/>
      <c r="G80" s="759"/>
      <c r="H80" s="360"/>
      <c r="I80" s="360"/>
      <c r="J80" s="360"/>
      <c r="K80" s="360"/>
      <c r="L80" s="360"/>
      <c r="M80" s="360"/>
      <c r="N80" s="361"/>
      <c r="O80" s="361"/>
      <c r="P80" s="361"/>
      <c r="Q80" s="361"/>
      <c r="R80" s="361"/>
      <c r="S80" s="361"/>
      <c r="T80" s="361"/>
      <c r="U80" s="362" t="str">
        <f>IF(H80="","",ROUNDDOWN(N80/R80,3))</f>
        <v/>
      </c>
      <c r="V80" s="362"/>
      <c r="W80" s="362"/>
      <c r="X80" s="362"/>
      <c r="Y80" s="634"/>
      <c r="Z80" s="635"/>
      <c r="AA80" s="635"/>
      <c r="AB80" s="636"/>
      <c r="AC80" s="634"/>
      <c r="AD80" s="635"/>
      <c r="AE80" s="635"/>
      <c r="AF80" s="635"/>
      <c r="AG80" s="635"/>
      <c r="AH80" s="635"/>
      <c r="AI80" s="636"/>
      <c r="AJ80" s="628"/>
      <c r="AK80" s="629"/>
      <c r="AL80" s="629"/>
      <c r="AM80" s="629"/>
      <c r="AN80" s="763"/>
      <c r="AS80" s="755"/>
      <c r="AT80" s="756"/>
      <c r="AU80" s="756"/>
      <c r="AV80" s="756"/>
      <c r="AW80" s="756"/>
      <c r="AX80" s="756"/>
      <c r="AY80" s="759"/>
      <c r="AZ80" s="360"/>
      <c r="BA80" s="360"/>
      <c r="BB80" s="360"/>
      <c r="BC80" s="360"/>
      <c r="BD80" s="360"/>
      <c r="BE80" s="360"/>
      <c r="BF80" s="361"/>
      <c r="BG80" s="361"/>
      <c r="BH80" s="361"/>
      <c r="BI80" s="361"/>
      <c r="BJ80" s="361"/>
      <c r="BK80" s="361"/>
      <c r="BL80" s="361"/>
      <c r="BM80" s="362" t="str">
        <f>IF(AZ80="","",ROUNDDOWN(BF80/BJ80,3))</f>
        <v/>
      </c>
      <c r="BN80" s="362"/>
      <c r="BO80" s="362"/>
      <c r="BP80" s="362"/>
      <c r="BQ80" s="634"/>
      <c r="BR80" s="635"/>
      <c r="BS80" s="635"/>
      <c r="BT80" s="636"/>
      <c r="BU80" s="634"/>
      <c r="BV80" s="635"/>
      <c r="BW80" s="635"/>
      <c r="BX80" s="635"/>
      <c r="BY80" s="635"/>
      <c r="BZ80" s="635"/>
      <c r="CA80" s="636"/>
      <c r="CB80" s="628"/>
      <c r="CC80" s="629"/>
      <c r="CD80" s="629"/>
      <c r="CE80" s="629"/>
      <c r="CF80" s="763"/>
      <c r="CK80" s="755"/>
      <c r="CL80" s="756"/>
      <c r="CM80" s="756"/>
      <c r="CN80" s="756"/>
      <c r="CO80" s="756"/>
      <c r="CP80" s="756"/>
      <c r="CQ80" s="759"/>
      <c r="CR80" s="360"/>
      <c r="CS80" s="360"/>
      <c r="CT80" s="360"/>
      <c r="CU80" s="360"/>
      <c r="CV80" s="360"/>
      <c r="CW80" s="360"/>
      <c r="CX80" s="361"/>
      <c r="CY80" s="361"/>
      <c r="CZ80" s="361"/>
      <c r="DA80" s="361"/>
      <c r="DB80" s="361"/>
      <c r="DC80" s="361"/>
      <c r="DD80" s="361"/>
      <c r="DE80" s="362" t="str">
        <f>IF(CR80="","",ROUNDDOWN(CX80/DB80,3))</f>
        <v/>
      </c>
      <c r="DF80" s="362"/>
      <c r="DG80" s="362"/>
      <c r="DH80" s="362"/>
      <c r="DI80" s="634"/>
      <c r="DJ80" s="635"/>
      <c r="DK80" s="635"/>
      <c r="DL80" s="636"/>
      <c r="DM80" s="634"/>
      <c r="DN80" s="635"/>
      <c r="DO80" s="635"/>
      <c r="DP80" s="635"/>
      <c r="DQ80" s="635"/>
      <c r="DR80" s="635"/>
      <c r="DS80" s="636"/>
      <c r="DT80" s="628"/>
      <c r="DU80" s="629"/>
      <c r="DV80" s="629"/>
      <c r="DW80" s="629"/>
      <c r="DX80" s="763"/>
    </row>
    <row r="81" spans="1:128" ht="7" customHeight="1">
      <c r="A81" s="757"/>
      <c r="B81" s="758"/>
      <c r="C81" s="758"/>
      <c r="D81" s="758"/>
      <c r="E81" s="758"/>
      <c r="F81" s="758"/>
      <c r="G81" s="760"/>
      <c r="H81" s="360"/>
      <c r="I81" s="360"/>
      <c r="J81" s="360"/>
      <c r="K81" s="360"/>
      <c r="L81" s="360"/>
      <c r="M81" s="360"/>
      <c r="N81" s="361"/>
      <c r="O81" s="361"/>
      <c r="P81" s="361"/>
      <c r="Q81" s="361"/>
      <c r="R81" s="361"/>
      <c r="S81" s="361"/>
      <c r="T81" s="361"/>
      <c r="U81" s="362"/>
      <c r="V81" s="362"/>
      <c r="W81" s="362"/>
      <c r="X81" s="362"/>
      <c r="Y81" s="637"/>
      <c r="Z81" s="638"/>
      <c r="AA81" s="638"/>
      <c r="AB81" s="639"/>
      <c r="AC81" s="637"/>
      <c r="AD81" s="638"/>
      <c r="AE81" s="638"/>
      <c r="AF81" s="638"/>
      <c r="AG81" s="638"/>
      <c r="AH81" s="638"/>
      <c r="AI81" s="639"/>
      <c r="AJ81" s="631"/>
      <c r="AK81" s="632"/>
      <c r="AL81" s="632"/>
      <c r="AM81" s="632"/>
      <c r="AN81" s="764"/>
      <c r="AS81" s="757"/>
      <c r="AT81" s="758"/>
      <c r="AU81" s="758"/>
      <c r="AV81" s="758"/>
      <c r="AW81" s="758"/>
      <c r="AX81" s="758"/>
      <c r="AY81" s="760"/>
      <c r="AZ81" s="360"/>
      <c r="BA81" s="360"/>
      <c r="BB81" s="360"/>
      <c r="BC81" s="360"/>
      <c r="BD81" s="360"/>
      <c r="BE81" s="360"/>
      <c r="BF81" s="361"/>
      <c r="BG81" s="361"/>
      <c r="BH81" s="361"/>
      <c r="BI81" s="361"/>
      <c r="BJ81" s="361"/>
      <c r="BK81" s="361"/>
      <c r="BL81" s="361"/>
      <c r="BM81" s="362"/>
      <c r="BN81" s="362"/>
      <c r="BO81" s="362"/>
      <c r="BP81" s="362"/>
      <c r="BQ81" s="637"/>
      <c r="BR81" s="638"/>
      <c r="BS81" s="638"/>
      <c r="BT81" s="639"/>
      <c r="BU81" s="637"/>
      <c r="BV81" s="638"/>
      <c r="BW81" s="638"/>
      <c r="BX81" s="638"/>
      <c r="BY81" s="638"/>
      <c r="BZ81" s="638"/>
      <c r="CA81" s="639"/>
      <c r="CB81" s="631"/>
      <c r="CC81" s="632"/>
      <c r="CD81" s="632"/>
      <c r="CE81" s="632"/>
      <c r="CF81" s="764"/>
      <c r="CK81" s="757"/>
      <c r="CL81" s="758"/>
      <c r="CM81" s="758"/>
      <c r="CN81" s="758"/>
      <c r="CO81" s="758"/>
      <c r="CP81" s="758"/>
      <c r="CQ81" s="760"/>
      <c r="CR81" s="360"/>
      <c r="CS81" s="360"/>
      <c r="CT81" s="360"/>
      <c r="CU81" s="360"/>
      <c r="CV81" s="360"/>
      <c r="CW81" s="360"/>
      <c r="CX81" s="361"/>
      <c r="CY81" s="361"/>
      <c r="CZ81" s="361"/>
      <c r="DA81" s="361"/>
      <c r="DB81" s="361"/>
      <c r="DC81" s="361"/>
      <c r="DD81" s="361"/>
      <c r="DE81" s="362"/>
      <c r="DF81" s="362"/>
      <c r="DG81" s="362"/>
      <c r="DH81" s="362"/>
      <c r="DI81" s="637"/>
      <c r="DJ81" s="638"/>
      <c r="DK81" s="638"/>
      <c r="DL81" s="639"/>
      <c r="DM81" s="637"/>
      <c r="DN81" s="638"/>
      <c r="DO81" s="638"/>
      <c r="DP81" s="638"/>
      <c r="DQ81" s="638"/>
      <c r="DR81" s="638"/>
      <c r="DS81" s="639"/>
      <c r="DT81" s="631"/>
      <c r="DU81" s="632"/>
      <c r="DV81" s="632"/>
      <c r="DW81" s="632"/>
      <c r="DX81" s="764"/>
    </row>
    <row r="82" spans="1:128" ht="7" customHeight="1">
      <c r="A82" s="755"/>
      <c r="B82" s="756"/>
      <c r="C82" s="756"/>
      <c r="D82" s="756"/>
      <c r="E82" s="756"/>
      <c r="F82" s="756"/>
      <c r="G82" s="759"/>
      <c r="H82" s="360"/>
      <c r="I82" s="360"/>
      <c r="J82" s="360"/>
      <c r="K82" s="360"/>
      <c r="L82" s="360"/>
      <c r="M82" s="360"/>
      <c r="N82" s="361"/>
      <c r="O82" s="361"/>
      <c r="P82" s="361"/>
      <c r="Q82" s="361"/>
      <c r="R82" s="361"/>
      <c r="S82" s="361"/>
      <c r="T82" s="361"/>
      <c r="U82" s="362" t="str">
        <f>IF(H82="","",ROUNDDOWN(N82/R82,3))</f>
        <v/>
      </c>
      <c r="V82" s="362"/>
      <c r="W82" s="362"/>
      <c r="X82" s="362"/>
      <c r="Y82" s="634"/>
      <c r="Z82" s="635"/>
      <c r="AA82" s="635"/>
      <c r="AB82" s="636"/>
      <c r="AC82" s="634"/>
      <c r="AD82" s="635"/>
      <c r="AE82" s="635"/>
      <c r="AF82" s="635"/>
      <c r="AG82" s="635"/>
      <c r="AH82" s="635"/>
      <c r="AI82" s="636"/>
      <c r="AJ82" s="628"/>
      <c r="AK82" s="629"/>
      <c r="AL82" s="629"/>
      <c r="AM82" s="629"/>
      <c r="AN82" s="763"/>
      <c r="AS82" s="755"/>
      <c r="AT82" s="756"/>
      <c r="AU82" s="756"/>
      <c r="AV82" s="756"/>
      <c r="AW82" s="756"/>
      <c r="AX82" s="756"/>
      <c r="AY82" s="759"/>
      <c r="AZ82" s="360"/>
      <c r="BA82" s="360"/>
      <c r="BB82" s="360"/>
      <c r="BC82" s="360"/>
      <c r="BD82" s="360"/>
      <c r="BE82" s="360"/>
      <c r="BF82" s="361"/>
      <c r="BG82" s="361"/>
      <c r="BH82" s="361"/>
      <c r="BI82" s="361"/>
      <c r="BJ82" s="361"/>
      <c r="BK82" s="361"/>
      <c r="BL82" s="361"/>
      <c r="BM82" s="362" t="str">
        <f>IF(AZ82="","",ROUNDDOWN(BF82/BJ82,3))</f>
        <v/>
      </c>
      <c r="BN82" s="362"/>
      <c r="BO82" s="362"/>
      <c r="BP82" s="362"/>
      <c r="BQ82" s="634"/>
      <c r="BR82" s="635"/>
      <c r="BS82" s="635"/>
      <c r="BT82" s="636"/>
      <c r="BU82" s="634"/>
      <c r="BV82" s="635"/>
      <c r="BW82" s="635"/>
      <c r="BX82" s="635"/>
      <c r="BY82" s="635"/>
      <c r="BZ82" s="635"/>
      <c r="CA82" s="636"/>
      <c r="CB82" s="628"/>
      <c r="CC82" s="629"/>
      <c r="CD82" s="629"/>
      <c r="CE82" s="629"/>
      <c r="CF82" s="763"/>
      <c r="CK82" s="755"/>
      <c r="CL82" s="756"/>
      <c r="CM82" s="756"/>
      <c r="CN82" s="756"/>
      <c r="CO82" s="756"/>
      <c r="CP82" s="756"/>
      <c r="CQ82" s="759"/>
      <c r="CR82" s="360"/>
      <c r="CS82" s="360"/>
      <c r="CT82" s="360"/>
      <c r="CU82" s="360"/>
      <c r="CV82" s="360"/>
      <c r="CW82" s="360"/>
      <c r="CX82" s="361"/>
      <c r="CY82" s="361"/>
      <c r="CZ82" s="361"/>
      <c r="DA82" s="361"/>
      <c r="DB82" s="361"/>
      <c r="DC82" s="361"/>
      <c r="DD82" s="361"/>
      <c r="DE82" s="362" t="str">
        <f>IF(CR82="","",ROUNDDOWN(CX82/DB82,3))</f>
        <v/>
      </c>
      <c r="DF82" s="362"/>
      <c r="DG82" s="362"/>
      <c r="DH82" s="362"/>
      <c r="DI82" s="634"/>
      <c r="DJ82" s="635"/>
      <c r="DK82" s="635"/>
      <c r="DL82" s="636"/>
      <c r="DM82" s="634"/>
      <c r="DN82" s="635"/>
      <c r="DO82" s="635"/>
      <c r="DP82" s="635"/>
      <c r="DQ82" s="635"/>
      <c r="DR82" s="635"/>
      <c r="DS82" s="636"/>
      <c r="DT82" s="628"/>
      <c r="DU82" s="629"/>
      <c r="DV82" s="629"/>
      <c r="DW82" s="629"/>
      <c r="DX82" s="763"/>
    </row>
    <row r="83" spans="1:128" ht="7" customHeight="1">
      <c r="A83" s="757"/>
      <c r="B83" s="758"/>
      <c r="C83" s="758"/>
      <c r="D83" s="758"/>
      <c r="E83" s="758"/>
      <c r="F83" s="758"/>
      <c r="G83" s="760"/>
      <c r="H83" s="360"/>
      <c r="I83" s="360"/>
      <c r="J83" s="360"/>
      <c r="K83" s="360"/>
      <c r="L83" s="360"/>
      <c r="M83" s="360"/>
      <c r="N83" s="361"/>
      <c r="O83" s="361"/>
      <c r="P83" s="361"/>
      <c r="Q83" s="361"/>
      <c r="R83" s="361"/>
      <c r="S83" s="361"/>
      <c r="T83" s="361"/>
      <c r="U83" s="362"/>
      <c r="V83" s="362"/>
      <c r="W83" s="362"/>
      <c r="X83" s="362"/>
      <c r="Y83" s="637"/>
      <c r="Z83" s="638"/>
      <c r="AA83" s="638"/>
      <c r="AB83" s="639"/>
      <c r="AC83" s="637"/>
      <c r="AD83" s="638"/>
      <c r="AE83" s="638"/>
      <c r="AF83" s="638"/>
      <c r="AG83" s="638"/>
      <c r="AH83" s="638"/>
      <c r="AI83" s="639"/>
      <c r="AJ83" s="631"/>
      <c r="AK83" s="632"/>
      <c r="AL83" s="632"/>
      <c r="AM83" s="632"/>
      <c r="AN83" s="764"/>
      <c r="AS83" s="757"/>
      <c r="AT83" s="758"/>
      <c r="AU83" s="758"/>
      <c r="AV83" s="758"/>
      <c r="AW83" s="758"/>
      <c r="AX83" s="758"/>
      <c r="AY83" s="760"/>
      <c r="AZ83" s="360"/>
      <c r="BA83" s="360"/>
      <c r="BB83" s="360"/>
      <c r="BC83" s="360"/>
      <c r="BD83" s="360"/>
      <c r="BE83" s="360"/>
      <c r="BF83" s="361"/>
      <c r="BG83" s="361"/>
      <c r="BH83" s="361"/>
      <c r="BI83" s="361"/>
      <c r="BJ83" s="361"/>
      <c r="BK83" s="361"/>
      <c r="BL83" s="361"/>
      <c r="BM83" s="362"/>
      <c r="BN83" s="362"/>
      <c r="BO83" s="362"/>
      <c r="BP83" s="362"/>
      <c r="BQ83" s="637"/>
      <c r="BR83" s="638"/>
      <c r="BS83" s="638"/>
      <c r="BT83" s="639"/>
      <c r="BU83" s="637"/>
      <c r="BV83" s="638"/>
      <c r="BW83" s="638"/>
      <c r="BX83" s="638"/>
      <c r="BY83" s="638"/>
      <c r="BZ83" s="638"/>
      <c r="CA83" s="639"/>
      <c r="CB83" s="631"/>
      <c r="CC83" s="632"/>
      <c r="CD83" s="632"/>
      <c r="CE83" s="632"/>
      <c r="CF83" s="764"/>
      <c r="CK83" s="757"/>
      <c r="CL83" s="758"/>
      <c r="CM83" s="758"/>
      <c r="CN83" s="758"/>
      <c r="CO83" s="758"/>
      <c r="CP83" s="758"/>
      <c r="CQ83" s="760"/>
      <c r="CR83" s="360"/>
      <c r="CS83" s="360"/>
      <c r="CT83" s="360"/>
      <c r="CU83" s="360"/>
      <c r="CV83" s="360"/>
      <c r="CW83" s="360"/>
      <c r="CX83" s="361"/>
      <c r="CY83" s="361"/>
      <c r="CZ83" s="361"/>
      <c r="DA83" s="361"/>
      <c r="DB83" s="361"/>
      <c r="DC83" s="361"/>
      <c r="DD83" s="361"/>
      <c r="DE83" s="362"/>
      <c r="DF83" s="362"/>
      <c r="DG83" s="362"/>
      <c r="DH83" s="362"/>
      <c r="DI83" s="637"/>
      <c r="DJ83" s="638"/>
      <c r="DK83" s="638"/>
      <c r="DL83" s="639"/>
      <c r="DM83" s="637"/>
      <c r="DN83" s="638"/>
      <c r="DO83" s="638"/>
      <c r="DP83" s="638"/>
      <c r="DQ83" s="638"/>
      <c r="DR83" s="638"/>
      <c r="DS83" s="639"/>
      <c r="DT83" s="631"/>
      <c r="DU83" s="632"/>
      <c r="DV83" s="632"/>
      <c r="DW83" s="632"/>
      <c r="DX83" s="764"/>
    </row>
    <row r="84" spans="1:128" ht="7" customHeight="1">
      <c r="A84" s="789"/>
      <c r="B84" s="790"/>
      <c r="C84" s="790"/>
      <c r="D84" s="790"/>
      <c r="E84" s="790"/>
      <c r="F84" s="790"/>
      <c r="G84" s="791"/>
      <c r="H84" s="360"/>
      <c r="I84" s="360"/>
      <c r="J84" s="360"/>
      <c r="K84" s="360"/>
      <c r="L84" s="360"/>
      <c r="M84" s="360"/>
      <c r="N84" s="361"/>
      <c r="O84" s="361"/>
      <c r="P84" s="361"/>
      <c r="Q84" s="361"/>
      <c r="R84" s="361"/>
      <c r="S84" s="361"/>
      <c r="T84" s="361"/>
      <c r="U84" s="362" t="str">
        <f>IF(H84="","",ROUNDDOWN(N84/R84,3))</f>
        <v/>
      </c>
      <c r="V84" s="362"/>
      <c r="W84" s="362"/>
      <c r="X84" s="362"/>
      <c r="Y84" s="634"/>
      <c r="Z84" s="635"/>
      <c r="AA84" s="635"/>
      <c r="AB84" s="636"/>
      <c r="AC84" s="634"/>
      <c r="AD84" s="635"/>
      <c r="AE84" s="635"/>
      <c r="AF84" s="635"/>
      <c r="AG84" s="635"/>
      <c r="AH84" s="635"/>
      <c r="AI84" s="636"/>
      <c r="AJ84" s="628"/>
      <c r="AK84" s="629"/>
      <c r="AL84" s="629"/>
      <c r="AM84" s="629"/>
      <c r="AN84" s="763"/>
      <c r="AS84" s="789"/>
      <c r="AT84" s="790"/>
      <c r="AU84" s="790"/>
      <c r="AV84" s="790"/>
      <c r="AW84" s="790"/>
      <c r="AX84" s="790"/>
      <c r="AY84" s="791"/>
      <c r="AZ84" s="360"/>
      <c r="BA84" s="360"/>
      <c r="BB84" s="360"/>
      <c r="BC84" s="360"/>
      <c r="BD84" s="360"/>
      <c r="BE84" s="360"/>
      <c r="BF84" s="361"/>
      <c r="BG84" s="361"/>
      <c r="BH84" s="361"/>
      <c r="BI84" s="361"/>
      <c r="BJ84" s="361"/>
      <c r="BK84" s="361"/>
      <c r="BL84" s="361"/>
      <c r="BM84" s="362" t="str">
        <f>IF(AZ84="","",ROUNDDOWN(BF84/BJ84,3))</f>
        <v/>
      </c>
      <c r="BN84" s="362"/>
      <c r="BO84" s="362"/>
      <c r="BP84" s="362"/>
      <c r="BQ84" s="634"/>
      <c r="BR84" s="635"/>
      <c r="BS84" s="635"/>
      <c r="BT84" s="636"/>
      <c r="BU84" s="634"/>
      <c r="BV84" s="635"/>
      <c r="BW84" s="635"/>
      <c r="BX84" s="635"/>
      <c r="BY84" s="635"/>
      <c r="BZ84" s="635"/>
      <c r="CA84" s="636"/>
      <c r="CB84" s="628"/>
      <c r="CC84" s="629"/>
      <c r="CD84" s="629"/>
      <c r="CE84" s="629"/>
      <c r="CF84" s="763"/>
      <c r="CK84" s="789"/>
      <c r="CL84" s="790"/>
      <c r="CM84" s="790"/>
      <c r="CN84" s="790"/>
      <c r="CO84" s="790"/>
      <c r="CP84" s="790"/>
      <c r="CQ84" s="791"/>
      <c r="CR84" s="360"/>
      <c r="CS84" s="360"/>
      <c r="CT84" s="360"/>
      <c r="CU84" s="360"/>
      <c r="CV84" s="360"/>
      <c r="CW84" s="360"/>
      <c r="CX84" s="361"/>
      <c r="CY84" s="361"/>
      <c r="CZ84" s="361"/>
      <c r="DA84" s="361"/>
      <c r="DB84" s="361"/>
      <c r="DC84" s="361"/>
      <c r="DD84" s="361"/>
      <c r="DE84" s="362" t="str">
        <f>IF(CR84="","",ROUNDDOWN(CX84/DB84,3))</f>
        <v/>
      </c>
      <c r="DF84" s="362"/>
      <c r="DG84" s="362"/>
      <c r="DH84" s="362"/>
      <c r="DI84" s="634"/>
      <c r="DJ84" s="635"/>
      <c r="DK84" s="635"/>
      <c r="DL84" s="636"/>
      <c r="DM84" s="634"/>
      <c r="DN84" s="635"/>
      <c r="DO84" s="635"/>
      <c r="DP84" s="635"/>
      <c r="DQ84" s="635"/>
      <c r="DR84" s="635"/>
      <c r="DS84" s="636"/>
      <c r="DT84" s="628"/>
      <c r="DU84" s="629"/>
      <c r="DV84" s="629"/>
      <c r="DW84" s="629"/>
      <c r="DX84" s="763"/>
    </row>
    <row r="85" spans="1:128" ht="7" customHeight="1" thickBot="1">
      <c r="A85" s="792"/>
      <c r="B85" s="793"/>
      <c r="C85" s="793"/>
      <c r="D85" s="793"/>
      <c r="E85" s="793"/>
      <c r="F85" s="793"/>
      <c r="G85" s="794"/>
      <c r="H85" s="360"/>
      <c r="I85" s="360"/>
      <c r="J85" s="360"/>
      <c r="K85" s="360"/>
      <c r="L85" s="360"/>
      <c r="M85" s="360"/>
      <c r="N85" s="361"/>
      <c r="O85" s="361"/>
      <c r="P85" s="361"/>
      <c r="Q85" s="361"/>
      <c r="R85" s="361"/>
      <c r="S85" s="361"/>
      <c r="T85" s="361"/>
      <c r="U85" s="362"/>
      <c r="V85" s="362"/>
      <c r="W85" s="362"/>
      <c r="X85" s="362"/>
      <c r="Y85" s="786"/>
      <c r="Z85" s="787"/>
      <c r="AA85" s="787"/>
      <c r="AB85" s="788"/>
      <c r="AC85" s="786"/>
      <c r="AD85" s="787"/>
      <c r="AE85" s="787"/>
      <c r="AF85" s="787"/>
      <c r="AG85" s="787"/>
      <c r="AH85" s="787"/>
      <c r="AI85" s="788"/>
      <c r="AJ85" s="783"/>
      <c r="AK85" s="784"/>
      <c r="AL85" s="784"/>
      <c r="AM85" s="784"/>
      <c r="AN85" s="785"/>
      <c r="AS85" s="792"/>
      <c r="AT85" s="793"/>
      <c r="AU85" s="793"/>
      <c r="AV85" s="793"/>
      <c r="AW85" s="793"/>
      <c r="AX85" s="793"/>
      <c r="AY85" s="794"/>
      <c r="AZ85" s="360"/>
      <c r="BA85" s="360"/>
      <c r="BB85" s="360"/>
      <c r="BC85" s="360"/>
      <c r="BD85" s="360"/>
      <c r="BE85" s="360"/>
      <c r="BF85" s="361"/>
      <c r="BG85" s="361"/>
      <c r="BH85" s="361"/>
      <c r="BI85" s="361"/>
      <c r="BJ85" s="361"/>
      <c r="BK85" s="361"/>
      <c r="BL85" s="361"/>
      <c r="BM85" s="362"/>
      <c r="BN85" s="362"/>
      <c r="BO85" s="362"/>
      <c r="BP85" s="362"/>
      <c r="BQ85" s="786"/>
      <c r="BR85" s="787"/>
      <c r="BS85" s="787"/>
      <c r="BT85" s="788"/>
      <c r="BU85" s="786"/>
      <c r="BV85" s="787"/>
      <c r="BW85" s="787"/>
      <c r="BX85" s="787"/>
      <c r="BY85" s="787"/>
      <c r="BZ85" s="787"/>
      <c r="CA85" s="788"/>
      <c r="CB85" s="783"/>
      <c r="CC85" s="784"/>
      <c r="CD85" s="784"/>
      <c r="CE85" s="784"/>
      <c r="CF85" s="785"/>
      <c r="CK85" s="792"/>
      <c r="CL85" s="793"/>
      <c r="CM85" s="793"/>
      <c r="CN85" s="793"/>
      <c r="CO85" s="793"/>
      <c r="CP85" s="793"/>
      <c r="CQ85" s="794"/>
      <c r="CR85" s="360"/>
      <c r="CS85" s="360"/>
      <c r="CT85" s="360"/>
      <c r="CU85" s="360"/>
      <c r="CV85" s="360"/>
      <c r="CW85" s="360"/>
      <c r="CX85" s="361"/>
      <c r="CY85" s="361"/>
      <c r="CZ85" s="361"/>
      <c r="DA85" s="361"/>
      <c r="DB85" s="361"/>
      <c r="DC85" s="361"/>
      <c r="DD85" s="361"/>
      <c r="DE85" s="362"/>
      <c r="DF85" s="362"/>
      <c r="DG85" s="362"/>
      <c r="DH85" s="362"/>
      <c r="DI85" s="786"/>
      <c r="DJ85" s="787"/>
      <c r="DK85" s="787"/>
      <c r="DL85" s="788"/>
      <c r="DM85" s="786"/>
      <c r="DN85" s="787"/>
      <c r="DO85" s="787"/>
      <c r="DP85" s="787"/>
      <c r="DQ85" s="787"/>
      <c r="DR85" s="787"/>
      <c r="DS85" s="788"/>
      <c r="DT85" s="783"/>
      <c r="DU85" s="784"/>
      <c r="DV85" s="784"/>
      <c r="DW85" s="784"/>
      <c r="DX85" s="785"/>
    </row>
    <row r="86" spans="1:128" ht="7" hidden="1" customHeight="1">
      <c r="A86" s="15"/>
      <c r="B86" s="15"/>
      <c r="C86" s="15"/>
      <c r="D86" s="15"/>
      <c r="E86" s="15"/>
      <c r="F86" s="15"/>
      <c r="G86" s="15"/>
      <c r="H86" s="628"/>
      <c r="I86" s="629"/>
      <c r="J86" s="629"/>
      <c r="K86" s="629"/>
      <c r="L86" s="629"/>
      <c r="M86" s="630"/>
      <c r="N86" s="634">
        <f>SUM(N74:Q85)</f>
        <v>0</v>
      </c>
      <c r="O86" s="635"/>
      <c r="P86" s="635"/>
      <c r="Q86" s="636"/>
      <c r="R86" s="634"/>
      <c r="S86" s="635"/>
      <c r="T86" s="636"/>
      <c r="U86" s="660" t="str">
        <f>IF(H86="","",ROUNDDOWN(N86/R86,3))</f>
        <v/>
      </c>
      <c r="V86" s="661"/>
      <c r="W86" s="661"/>
      <c r="X86" s="662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9"/>
      <c r="AK86" s="9"/>
      <c r="AL86" s="9"/>
      <c r="AM86" s="9"/>
      <c r="AN86" s="9"/>
      <c r="AS86" s="15"/>
      <c r="AT86" s="15"/>
      <c r="AU86" s="15"/>
      <c r="AV86" s="15"/>
      <c r="AW86" s="15"/>
      <c r="AX86" s="15"/>
      <c r="AY86" s="15"/>
      <c r="AZ86" s="628"/>
      <c r="BA86" s="629"/>
      <c r="BB86" s="629"/>
      <c r="BC86" s="629"/>
      <c r="BD86" s="629"/>
      <c r="BE86" s="630"/>
      <c r="BF86" s="634">
        <f>SUM(BF74:BI85)</f>
        <v>0</v>
      </c>
      <c r="BG86" s="635"/>
      <c r="BH86" s="635"/>
      <c r="BI86" s="636"/>
      <c r="BJ86" s="634"/>
      <c r="BK86" s="635"/>
      <c r="BL86" s="636"/>
      <c r="BM86" s="660" t="str">
        <f>IF(AZ86="","",ROUNDDOWN(BF86/BJ86,3))</f>
        <v/>
      </c>
      <c r="BN86" s="661"/>
      <c r="BO86" s="661"/>
      <c r="BP86" s="662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9"/>
      <c r="CC86" s="9"/>
      <c r="CD86" s="9"/>
      <c r="CE86" s="9"/>
      <c r="CF86" s="9"/>
      <c r="CK86" s="15"/>
      <c r="CL86" s="15"/>
      <c r="CM86" s="15"/>
      <c r="CN86" s="15"/>
      <c r="CO86" s="15"/>
      <c r="CP86" s="15"/>
      <c r="CQ86" s="15"/>
      <c r="CR86" s="628"/>
      <c r="CS86" s="629"/>
      <c r="CT86" s="629"/>
      <c r="CU86" s="629"/>
      <c r="CV86" s="629"/>
      <c r="CW86" s="630"/>
      <c r="CX86" s="634">
        <f>SUM(CX74:DA85)</f>
        <v>0</v>
      </c>
      <c r="CY86" s="635"/>
      <c r="CZ86" s="635"/>
      <c r="DA86" s="636"/>
      <c r="DB86" s="634"/>
      <c r="DC86" s="635"/>
      <c r="DD86" s="636"/>
      <c r="DE86" s="660" t="str">
        <f>IF(CR86="","",ROUNDDOWN(CX86/DB86,3))</f>
        <v/>
      </c>
      <c r="DF86" s="661"/>
      <c r="DG86" s="661"/>
      <c r="DH86" s="662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9"/>
      <c r="DU86" s="9"/>
      <c r="DV86" s="9"/>
      <c r="DW86" s="9"/>
      <c r="DX86" s="9"/>
    </row>
    <row r="87" spans="1:128" ht="7" hidden="1" customHeight="1">
      <c r="A87" s="15"/>
      <c r="B87" s="15"/>
      <c r="C87" s="15"/>
      <c r="D87" s="15"/>
      <c r="E87" s="15"/>
      <c r="F87" s="15"/>
      <c r="G87" s="15"/>
      <c r="H87" s="631"/>
      <c r="I87" s="632"/>
      <c r="J87" s="632"/>
      <c r="K87" s="632"/>
      <c r="L87" s="632"/>
      <c r="M87" s="633"/>
      <c r="N87" s="637"/>
      <c r="O87" s="638"/>
      <c r="P87" s="638"/>
      <c r="Q87" s="639"/>
      <c r="R87" s="637"/>
      <c r="S87" s="638"/>
      <c r="T87" s="639"/>
      <c r="U87" s="663"/>
      <c r="V87" s="664"/>
      <c r="W87" s="664"/>
      <c r="X87" s="665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9"/>
      <c r="AK87" s="9"/>
      <c r="AL87" s="9"/>
      <c r="AM87" s="9"/>
      <c r="AN87" s="9"/>
      <c r="AS87" s="15"/>
      <c r="AT87" s="15"/>
      <c r="AU87" s="15"/>
      <c r="AV87" s="15"/>
      <c r="AW87" s="15"/>
      <c r="AX87" s="15"/>
      <c r="AY87" s="15"/>
      <c r="AZ87" s="631"/>
      <c r="BA87" s="632"/>
      <c r="BB87" s="632"/>
      <c r="BC87" s="632"/>
      <c r="BD87" s="632"/>
      <c r="BE87" s="633"/>
      <c r="BF87" s="637"/>
      <c r="BG87" s="638"/>
      <c r="BH87" s="638"/>
      <c r="BI87" s="639"/>
      <c r="BJ87" s="637"/>
      <c r="BK87" s="638"/>
      <c r="BL87" s="639"/>
      <c r="BM87" s="663"/>
      <c r="BN87" s="664"/>
      <c r="BO87" s="664"/>
      <c r="BP87" s="665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9"/>
      <c r="CC87" s="9"/>
      <c r="CD87" s="9"/>
      <c r="CE87" s="9"/>
      <c r="CF87" s="9"/>
      <c r="CK87" s="15"/>
      <c r="CL87" s="15"/>
      <c r="CM87" s="15"/>
      <c r="CN87" s="15"/>
      <c r="CO87" s="15"/>
      <c r="CP87" s="15"/>
      <c r="CQ87" s="15"/>
      <c r="CR87" s="631"/>
      <c r="CS87" s="632"/>
      <c r="CT87" s="632"/>
      <c r="CU87" s="632"/>
      <c r="CV87" s="632"/>
      <c r="CW87" s="633"/>
      <c r="CX87" s="637"/>
      <c r="CY87" s="638"/>
      <c r="CZ87" s="638"/>
      <c r="DA87" s="639"/>
      <c r="DB87" s="637"/>
      <c r="DC87" s="638"/>
      <c r="DD87" s="639"/>
      <c r="DE87" s="663"/>
      <c r="DF87" s="664"/>
      <c r="DG87" s="664"/>
      <c r="DH87" s="665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9"/>
      <c r="DU87" s="9"/>
      <c r="DV87" s="9"/>
      <c r="DW87" s="9"/>
      <c r="DX87" s="9"/>
    </row>
    <row r="88" spans="1:128" ht="6" customHeight="1">
      <c r="A88" s="5"/>
      <c r="B88" s="5"/>
      <c r="C88" s="5"/>
      <c r="D88" s="5"/>
      <c r="E88" s="5"/>
      <c r="F88" s="5"/>
      <c r="G88" s="5"/>
      <c r="H88" s="738" t="str">
        <f>IF(N86=0,"","Total")</f>
        <v/>
      </c>
      <c r="I88" s="629"/>
      <c r="J88" s="629"/>
      <c r="K88" s="629"/>
      <c r="L88" s="629"/>
      <c r="M88" s="630"/>
      <c r="N88" s="634" t="str">
        <f>IF(H88="","",SUM(N74:Q85))</f>
        <v/>
      </c>
      <c r="O88" s="635"/>
      <c r="P88" s="635"/>
      <c r="Q88" s="636"/>
      <c r="R88" s="634" t="str">
        <f>IF(H88="","",SUM(R74:T85))</f>
        <v/>
      </c>
      <c r="S88" s="635"/>
      <c r="T88" s="636"/>
      <c r="U88" s="660" t="str">
        <f>IF(H88="","",ROUNDDOWN(N88/R88,3))</f>
        <v/>
      </c>
      <c r="V88" s="661"/>
      <c r="W88" s="661"/>
      <c r="X88" s="736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S88" s="5"/>
      <c r="AT88" s="5"/>
      <c r="AU88" s="5"/>
      <c r="AV88" s="5"/>
      <c r="AW88" s="5"/>
      <c r="AX88" s="5"/>
      <c r="AY88" s="5"/>
      <c r="AZ88" s="738" t="str">
        <f>IF(BF86=0,"","Total")</f>
        <v/>
      </c>
      <c r="BA88" s="629"/>
      <c r="BB88" s="629"/>
      <c r="BC88" s="629"/>
      <c r="BD88" s="629"/>
      <c r="BE88" s="630"/>
      <c r="BF88" s="634" t="str">
        <f>IF(AZ88="","",SUM(BF74:BI85))</f>
        <v/>
      </c>
      <c r="BG88" s="635"/>
      <c r="BH88" s="635"/>
      <c r="BI88" s="636"/>
      <c r="BJ88" s="634" t="str">
        <f>IF(AZ88="","",SUM(BJ74:BL85))</f>
        <v/>
      </c>
      <c r="BK88" s="635"/>
      <c r="BL88" s="636"/>
      <c r="BM88" s="660" t="str">
        <f>IF(AZ88="","",ROUNDDOWN(BF88/BJ88,3))</f>
        <v/>
      </c>
      <c r="BN88" s="661"/>
      <c r="BO88" s="661"/>
      <c r="BP88" s="736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K88" s="5"/>
      <c r="CL88" s="5"/>
      <c r="CM88" s="5"/>
      <c r="CN88" s="5"/>
      <c r="CO88" s="5"/>
      <c r="CP88" s="5"/>
      <c r="CQ88" s="5"/>
      <c r="CR88" s="738" t="str">
        <f>IF(CX86=0,"","Total")</f>
        <v/>
      </c>
      <c r="CS88" s="629"/>
      <c r="CT88" s="629"/>
      <c r="CU88" s="629"/>
      <c r="CV88" s="629"/>
      <c r="CW88" s="630"/>
      <c r="CX88" s="634" t="str">
        <f>IF(CR88="","",SUM(CX74:DA85))</f>
        <v/>
      </c>
      <c r="CY88" s="635"/>
      <c r="CZ88" s="635"/>
      <c r="DA88" s="636"/>
      <c r="DB88" s="634" t="str">
        <f>IF(CR88="","",SUM(DB74:DD85))</f>
        <v/>
      </c>
      <c r="DC88" s="635"/>
      <c r="DD88" s="636"/>
      <c r="DE88" s="660" t="str">
        <f>IF(CR88="","",ROUNDDOWN(CX88/DB88,3))</f>
        <v/>
      </c>
      <c r="DF88" s="661"/>
      <c r="DG88" s="661"/>
      <c r="DH88" s="736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</row>
    <row r="89" spans="1:128" ht="6" customHeight="1" thickBot="1">
      <c r="A89" s="5"/>
      <c r="B89" s="5"/>
      <c r="C89" s="5"/>
      <c r="D89" s="5"/>
      <c r="E89" s="5"/>
      <c r="F89" s="5"/>
      <c r="G89" s="5"/>
      <c r="H89" s="739"/>
      <c r="I89" s="716"/>
      <c r="J89" s="716"/>
      <c r="K89" s="716"/>
      <c r="L89" s="716"/>
      <c r="M89" s="740"/>
      <c r="N89" s="709"/>
      <c r="O89" s="710"/>
      <c r="P89" s="710"/>
      <c r="Q89" s="711"/>
      <c r="R89" s="709"/>
      <c r="S89" s="710"/>
      <c r="T89" s="711"/>
      <c r="U89" s="712"/>
      <c r="V89" s="713"/>
      <c r="W89" s="713"/>
      <c r="X89" s="737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S89" s="5"/>
      <c r="AT89" s="5"/>
      <c r="AU89" s="5"/>
      <c r="AV89" s="5"/>
      <c r="AW89" s="5"/>
      <c r="AX89" s="5"/>
      <c r="AY89" s="5"/>
      <c r="AZ89" s="739"/>
      <c r="BA89" s="716"/>
      <c r="BB89" s="716"/>
      <c r="BC89" s="716"/>
      <c r="BD89" s="716"/>
      <c r="BE89" s="740"/>
      <c r="BF89" s="709"/>
      <c r="BG89" s="710"/>
      <c r="BH89" s="710"/>
      <c r="BI89" s="711"/>
      <c r="BJ89" s="709"/>
      <c r="BK89" s="710"/>
      <c r="BL89" s="711"/>
      <c r="BM89" s="712"/>
      <c r="BN89" s="713"/>
      <c r="BO89" s="713"/>
      <c r="BP89" s="737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K89" s="5"/>
      <c r="CL89" s="5"/>
      <c r="CM89" s="5"/>
      <c r="CN89" s="5"/>
      <c r="CO89" s="5"/>
      <c r="CP89" s="5"/>
      <c r="CQ89" s="5"/>
      <c r="CR89" s="739"/>
      <c r="CS89" s="716"/>
      <c r="CT89" s="716"/>
      <c r="CU89" s="716"/>
      <c r="CV89" s="716"/>
      <c r="CW89" s="740"/>
      <c r="CX89" s="709"/>
      <c r="CY89" s="710"/>
      <c r="CZ89" s="710"/>
      <c r="DA89" s="711"/>
      <c r="DB89" s="709"/>
      <c r="DC89" s="710"/>
      <c r="DD89" s="711"/>
      <c r="DE89" s="712"/>
      <c r="DF89" s="713"/>
      <c r="DG89" s="713"/>
      <c r="DH89" s="737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</row>
    <row r="107" spans="1:128" ht="6" customHeight="1" thickBot="1"/>
    <row r="108" spans="1:128" ht="6" customHeight="1">
      <c r="A108" s="795" t="s">
        <v>27</v>
      </c>
      <c r="B108" s="796"/>
      <c r="C108" s="796"/>
      <c r="D108" s="796"/>
      <c r="E108" s="796"/>
      <c r="F108" s="796"/>
      <c r="G108" s="796"/>
      <c r="H108" s="796"/>
      <c r="I108" s="796"/>
      <c r="J108" s="796"/>
      <c r="K108" s="796"/>
      <c r="L108" s="796"/>
      <c r="M108" s="796"/>
      <c r="N108" s="796"/>
      <c r="O108" s="796"/>
      <c r="P108" s="796"/>
      <c r="Q108" s="796"/>
      <c r="R108" s="796"/>
      <c r="S108" s="796"/>
      <c r="T108" s="796"/>
      <c r="U108" s="796"/>
      <c r="V108" s="796"/>
      <c r="W108" s="796"/>
      <c r="X108" s="796"/>
      <c r="Y108" s="796"/>
      <c r="Z108" s="796"/>
      <c r="AA108" s="796"/>
      <c r="AB108" s="796"/>
      <c r="AC108" s="796"/>
      <c r="AD108" s="796"/>
      <c r="AE108" s="796"/>
      <c r="AF108" s="796"/>
      <c r="AG108" s="796"/>
      <c r="AH108" s="796"/>
      <c r="AI108" s="796"/>
      <c r="AJ108" s="796"/>
      <c r="AK108" s="796"/>
      <c r="AL108" s="796"/>
      <c r="AM108" s="796"/>
      <c r="AN108" s="797"/>
      <c r="AO108" s="7"/>
      <c r="AP108" s="7"/>
      <c r="AQ108" s="7"/>
      <c r="AS108" s="795" t="s">
        <v>28</v>
      </c>
      <c r="AT108" s="796"/>
      <c r="AU108" s="796"/>
      <c r="AV108" s="796"/>
      <c r="AW108" s="796"/>
      <c r="AX108" s="796"/>
      <c r="AY108" s="796"/>
      <c r="AZ108" s="796"/>
      <c r="BA108" s="796"/>
      <c r="BB108" s="796"/>
      <c r="BC108" s="796"/>
      <c r="BD108" s="796"/>
      <c r="BE108" s="796"/>
      <c r="BF108" s="796"/>
      <c r="BG108" s="796"/>
      <c r="BH108" s="796"/>
      <c r="BI108" s="796"/>
      <c r="BJ108" s="796"/>
      <c r="BK108" s="796"/>
      <c r="BL108" s="796"/>
      <c r="BM108" s="796"/>
      <c r="BN108" s="796"/>
      <c r="BO108" s="796"/>
      <c r="BP108" s="796"/>
      <c r="BQ108" s="796"/>
      <c r="BR108" s="796"/>
      <c r="BS108" s="796"/>
      <c r="BT108" s="796"/>
      <c r="BU108" s="796"/>
      <c r="BV108" s="796"/>
      <c r="BW108" s="796"/>
      <c r="BX108" s="796"/>
      <c r="BY108" s="796"/>
      <c r="BZ108" s="796"/>
      <c r="CA108" s="796"/>
      <c r="CB108" s="796"/>
      <c r="CC108" s="796"/>
      <c r="CD108" s="796"/>
      <c r="CE108" s="796"/>
      <c r="CF108" s="797"/>
      <c r="CK108" s="795" t="s">
        <v>29</v>
      </c>
      <c r="CL108" s="796"/>
      <c r="CM108" s="796"/>
      <c r="CN108" s="796"/>
      <c r="CO108" s="796"/>
      <c r="CP108" s="796"/>
      <c r="CQ108" s="796"/>
      <c r="CR108" s="796"/>
      <c r="CS108" s="796"/>
      <c r="CT108" s="796"/>
      <c r="CU108" s="796"/>
      <c r="CV108" s="796"/>
      <c r="CW108" s="796"/>
      <c r="CX108" s="796"/>
      <c r="CY108" s="796"/>
      <c r="CZ108" s="796"/>
      <c r="DA108" s="796"/>
      <c r="DB108" s="796"/>
      <c r="DC108" s="796"/>
      <c r="DD108" s="796"/>
      <c r="DE108" s="796"/>
      <c r="DF108" s="796"/>
      <c r="DG108" s="796"/>
      <c r="DH108" s="796"/>
      <c r="DI108" s="796"/>
      <c r="DJ108" s="796"/>
      <c r="DK108" s="796"/>
      <c r="DL108" s="796"/>
      <c r="DM108" s="796"/>
      <c r="DN108" s="796"/>
      <c r="DO108" s="796"/>
      <c r="DP108" s="796"/>
      <c r="DQ108" s="796"/>
      <c r="DR108" s="796"/>
      <c r="DS108" s="796"/>
      <c r="DT108" s="796"/>
      <c r="DU108" s="796"/>
      <c r="DV108" s="796"/>
      <c r="DW108" s="796"/>
      <c r="DX108" s="797"/>
    </row>
    <row r="109" spans="1:128" ht="6" customHeight="1">
      <c r="A109" s="798"/>
      <c r="B109" s="799"/>
      <c r="C109" s="799"/>
      <c r="D109" s="799"/>
      <c r="E109" s="799"/>
      <c r="F109" s="799"/>
      <c r="G109" s="799"/>
      <c r="H109" s="799"/>
      <c r="I109" s="799"/>
      <c r="J109" s="799"/>
      <c r="K109" s="799"/>
      <c r="L109" s="799"/>
      <c r="M109" s="799"/>
      <c r="N109" s="799"/>
      <c r="O109" s="799"/>
      <c r="P109" s="799"/>
      <c r="Q109" s="799"/>
      <c r="R109" s="799"/>
      <c r="S109" s="799"/>
      <c r="T109" s="799"/>
      <c r="U109" s="799"/>
      <c r="V109" s="799"/>
      <c r="W109" s="799"/>
      <c r="X109" s="799"/>
      <c r="Y109" s="799"/>
      <c r="Z109" s="799"/>
      <c r="AA109" s="799"/>
      <c r="AB109" s="799"/>
      <c r="AC109" s="799"/>
      <c r="AD109" s="799"/>
      <c r="AE109" s="799"/>
      <c r="AF109" s="799"/>
      <c r="AG109" s="799"/>
      <c r="AH109" s="799"/>
      <c r="AI109" s="799"/>
      <c r="AJ109" s="799"/>
      <c r="AK109" s="799"/>
      <c r="AL109" s="799"/>
      <c r="AM109" s="799"/>
      <c r="AN109" s="800"/>
      <c r="AO109" s="7"/>
      <c r="AP109" s="7"/>
      <c r="AQ109" s="7"/>
      <c r="AS109" s="798"/>
      <c r="AT109" s="799"/>
      <c r="AU109" s="799"/>
      <c r="AV109" s="799"/>
      <c r="AW109" s="799"/>
      <c r="AX109" s="799"/>
      <c r="AY109" s="799"/>
      <c r="AZ109" s="799"/>
      <c r="BA109" s="799"/>
      <c r="BB109" s="799"/>
      <c r="BC109" s="799"/>
      <c r="BD109" s="799"/>
      <c r="BE109" s="799"/>
      <c r="BF109" s="799"/>
      <c r="BG109" s="799"/>
      <c r="BH109" s="799"/>
      <c r="BI109" s="799"/>
      <c r="BJ109" s="799"/>
      <c r="BK109" s="799"/>
      <c r="BL109" s="799"/>
      <c r="BM109" s="799"/>
      <c r="BN109" s="799"/>
      <c r="BO109" s="799"/>
      <c r="BP109" s="799"/>
      <c r="BQ109" s="799"/>
      <c r="BR109" s="799"/>
      <c r="BS109" s="799"/>
      <c r="BT109" s="799"/>
      <c r="BU109" s="799"/>
      <c r="BV109" s="799"/>
      <c r="BW109" s="799"/>
      <c r="BX109" s="799"/>
      <c r="BY109" s="799"/>
      <c r="BZ109" s="799"/>
      <c r="CA109" s="799"/>
      <c r="CB109" s="799"/>
      <c r="CC109" s="799"/>
      <c r="CD109" s="799"/>
      <c r="CE109" s="799"/>
      <c r="CF109" s="800"/>
      <c r="CK109" s="798"/>
      <c r="CL109" s="799"/>
      <c r="CM109" s="799"/>
      <c r="CN109" s="799"/>
      <c r="CO109" s="799"/>
      <c r="CP109" s="799"/>
      <c r="CQ109" s="799"/>
      <c r="CR109" s="799"/>
      <c r="CS109" s="799"/>
      <c r="CT109" s="799"/>
      <c r="CU109" s="799"/>
      <c r="CV109" s="799"/>
      <c r="CW109" s="799"/>
      <c r="CX109" s="799"/>
      <c r="CY109" s="799"/>
      <c r="CZ109" s="799"/>
      <c r="DA109" s="799"/>
      <c r="DB109" s="799"/>
      <c r="DC109" s="799"/>
      <c r="DD109" s="799"/>
      <c r="DE109" s="799"/>
      <c r="DF109" s="799"/>
      <c r="DG109" s="799"/>
      <c r="DH109" s="799"/>
      <c r="DI109" s="799"/>
      <c r="DJ109" s="799"/>
      <c r="DK109" s="799"/>
      <c r="DL109" s="799"/>
      <c r="DM109" s="799"/>
      <c r="DN109" s="799"/>
      <c r="DO109" s="799"/>
      <c r="DP109" s="799"/>
      <c r="DQ109" s="799"/>
      <c r="DR109" s="799"/>
      <c r="DS109" s="799"/>
      <c r="DT109" s="799"/>
      <c r="DU109" s="799"/>
      <c r="DV109" s="799"/>
      <c r="DW109" s="799"/>
      <c r="DX109" s="800"/>
    </row>
    <row r="110" spans="1:128" ht="6" customHeight="1">
      <c r="A110" s="755"/>
      <c r="B110" s="801"/>
      <c r="C110" s="801"/>
      <c r="D110" s="804"/>
      <c r="E110" s="805"/>
      <c r="F110" s="805"/>
      <c r="G110" s="805"/>
      <c r="H110" s="807" t="s">
        <v>11</v>
      </c>
      <c r="I110" s="576"/>
      <c r="J110" s="576"/>
      <c r="K110" s="576"/>
      <c r="L110" s="576"/>
      <c r="M110" s="576"/>
      <c r="N110" s="807" t="s">
        <v>7</v>
      </c>
      <c r="O110" s="576"/>
      <c r="P110" s="576"/>
      <c r="Q110" s="576"/>
      <c r="R110" s="807" t="s">
        <v>8</v>
      </c>
      <c r="S110" s="576"/>
      <c r="T110" s="576"/>
      <c r="U110" s="807" t="s">
        <v>12</v>
      </c>
      <c r="V110" s="576"/>
      <c r="W110" s="576"/>
      <c r="X110" s="576"/>
      <c r="Y110" s="807" t="s">
        <v>13</v>
      </c>
      <c r="Z110" s="576"/>
      <c r="AA110" s="576"/>
      <c r="AB110" s="576"/>
      <c r="AC110" s="807" t="s">
        <v>14</v>
      </c>
      <c r="AD110" s="576"/>
      <c r="AE110" s="576"/>
      <c r="AF110" s="576"/>
      <c r="AG110" s="576"/>
      <c r="AH110" s="576"/>
      <c r="AI110" s="576"/>
      <c r="AJ110" s="807" t="s">
        <v>15</v>
      </c>
      <c r="AK110" s="576"/>
      <c r="AL110" s="576"/>
      <c r="AM110" s="576"/>
      <c r="AN110" s="808"/>
      <c r="AO110" s="8"/>
      <c r="AP110" s="8"/>
      <c r="AQ110" s="8"/>
      <c r="AS110" s="755"/>
      <c r="AT110" s="801"/>
      <c r="AU110" s="801"/>
      <c r="AV110" s="804"/>
      <c r="AW110" s="805"/>
      <c r="AX110" s="805"/>
      <c r="AY110" s="805"/>
      <c r="AZ110" s="807" t="s">
        <v>11</v>
      </c>
      <c r="BA110" s="576"/>
      <c r="BB110" s="576"/>
      <c r="BC110" s="576"/>
      <c r="BD110" s="576"/>
      <c r="BE110" s="576"/>
      <c r="BF110" s="807" t="s">
        <v>7</v>
      </c>
      <c r="BG110" s="576"/>
      <c r="BH110" s="576"/>
      <c r="BI110" s="576"/>
      <c r="BJ110" s="807" t="s">
        <v>8</v>
      </c>
      <c r="BK110" s="576"/>
      <c r="BL110" s="576"/>
      <c r="BM110" s="807" t="s">
        <v>12</v>
      </c>
      <c r="BN110" s="576"/>
      <c r="BO110" s="576"/>
      <c r="BP110" s="576"/>
      <c r="BQ110" s="807" t="s">
        <v>13</v>
      </c>
      <c r="BR110" s="576"/>
      <c r="BS110" s="576"/>
      <c r="BT110" s="576"/>
      <c r="BU110" s="807" t="s">
        <v>14</v>
      </c>
      <c r="BV110" s="576"/>
      <c r="BW110" s="576"/>
      <c r="BX110" s="576"/>
      <c r="BY110" s="576"/>
      <c r="BZ110" s="576"/>
      <c r="CA110" s="576"/>
      <c r="CB110" s="807" t="s">
        <v>15</v>
      </c>
      <c r="CC110" s="576"/>
      <c r="CD110" s="576"/>
      <c r="CE110" s="576"/>
      <c r="CF110" s="808"/>
      <c r="CK110" s="755"/>
      <c r="CL110" s="801"/>
      <c r="CM110" s="801"/>
      <c r="CN110" s="804"/>
      <c r="CO110" s="805"/>
      <c r="CP110" s="805"/>
      <c r="CQ110" s="805"/>
      <c r="CR110" s="807" t="s">
        <v>11</v>
      </c>
      <c r="CS110" s="576"/>
      <c r="CT110" s="576"/>
      <c r="CU110" s="576"/>
      <c r="CV110" s="576"/>
      <c r="CW110" s="576"/>
      <c r="CX110" s="807" t="s">
        <v>7</v>
      </c>
      <c r="CY110" s="576"/>
      <c r="CZ110" s="576"/>
      <c r="DA110" s="576"/>
      <c r="DB110" s="807" t="s">
        <v>8</v>
      </c>
      <c r="DC110" s="576"/>
      <c r="DD110" s="576"/>
      <c r="DE110" s="807" t="s">
        <v>12</v>
      </c>
      <c r="DF110" s="576"/>
      <c r="DG110" s="576"/>
      <c r="DH110" s="576"/>
      <c r="DI110" s="807" t="s">
        <v>13</v>
      </c>
      <c r="DJ110" s="576"/>
      <c r="DK110" s="576"/>
      <c r="DL110" s="576"/>
      <c r="DM110" s="807" t="s">
        <v>14</v>
      </c>
      <c r="DN110" s="576"/>
      <c r="DO110" s="576"/>
      <c r="DP110" s="576"/>
      <c r="DQ110" s="576"/>
      <c r="DR110" s="576"/>
      <c r="DS110" s="576"/>
      <c r="DT110" s="807" t="s">
        <v>15</v>
      </c>
      <c r="DU110" s="576"/>
      <c r="DV110" s="576"/>
      <c r="DW110" s="576"/>
      <c r="DX110" s="808"/>
    </row>
    <row r="111" spans="1:128" ht="6" customHeight="1">
      <c r="A111" s="802"/>
      <c r="B111" s="803"/>
      <c r="C111" s="803"/>
      <c r="D111" s="806"/>
      <c r="E111" s="805"/>
      <c r="F111" s="805"/>
      <c r="G111" s="805"/>
      <c r="H111" s="576"/>
      <c r="I111" s="576"/>
      <c r="J111" s="576"/>
      <c r="K111" s="576"/>
      <c r="L111" s="576"/>
      <c r="M111" s="576"/>
      <c r="N111" s="576"/>
      <c r="O111" s="576"/>
      <c r="P111" s="576"/>
      <c r="Q111" s="576"/>
      <c r="R111" s="576"/>
      <c r="S111" s="576"/>
      <c r="T111" s="576"/>
      <c r="U111" s="576"/>
      <c r="V111" s="576"/>
      <c r="W111" s="576"/>
      <c r="X111" s="576"/>
      <c r="Y111" s="576"/>
      <c r="Z111" s="576"/>
      <c r="AA111" s="576"/>
      <c r="AB111" s="576"/>
      <c r="AC111" s="576"/>
      <c r="AD111" s="576"/>
      <c r="AE111" s="576"/>
      <c r="AF111" s="576"/>
      <c r="AG111" s="576"/>
      <c r="AH111" s="576"/>
      <c r="AI111" s="576"/>
      <c r="AJ111" s="576"/>
      <c r="AK111" s="576"/>
      <c r="AL111" s="576"/>
      <c r="AM111" s="576"/>
      <c r="AN111" s="808"/>
      <c r="AO111" s="8"/>
      <c r="AP111" s="8"/>
      <c r="AQ111" s="8"/>
      <c r="AS111" s="802"/>
      <c r="AT111" s="803"/>
      <c r="AU111" s="803"/>
      <c r="AV111" s="806"/>
      <c r="AW111" s="805"/>
      <c r="AX111" s="805"/>
      <c r="AY111" s="805"/>
      <c r="AZ111" s="576"/>
      <c r="BA111" s="576"/>
      <c r="BB111" s="576"/>
      <c r="BC111" s="576"/>
      <c r="BD111" s="576"/>
      <c r="BE111" s="576"/>
      <c r="BF111" s="576"/>
      <c r="BG111" s="576"/>
      <c r="BH111" s="576"/>
      <c r="BI111" s="576"/>
      <c r="BJ111" s="576"/>
      <c r="BK111" s="576"/>
      <c r="BL111" s="576"/>
      <c r="BM111" s="576"/>
      <c r="BN111" s="576"/>
      <c r="BO111" s="576"/>
      <c r="BP111" s="576"/>
      <c r="BQ111" s="576"/>
      <c r="BR111" s="576"/>
      <c r="BS111" s="576"/>
      <c r="BT111" s="576"/>
      <c r="BU111" s="576"/>
      <c r="BV111" s="576"/>
      <c r="BW111" s="576"/>
      <c r="BX111" s="576"/>
      <c r="BY111" s="576"/>
      <c r="BZ111" s="576"/>
      <c r="CA111" s="576"/>
      <c r="CB111" s="576"/>
      <c r="CC111" s="576"/>
      <c r="CD111" s="576"/>
      <c r="CE111" s="576"/>
      <c r="CF111" s="808"/>
      <c r="CK111" s="802"/>
      <c r="CL111" s="803"/>
      <c r="CM111" s="803"/>
      <c r="CN111" s="806"/>
      <c r="CO111" s="805"/>
      <c r="CP111" s="805"/>
      <c r="CQ111" s="805"/>
      <c r="CR111" s="576"/>
      <c r="CS111" s="576"/>
      <c r="CT111" s="576"/>
      <c r="CU111" s="576"/>
      <c r="CV111" s="576"/>
      <c r="CW111" s="576"/>
      <c r="CX111" s="576"/>
      <c r="CY111" s="576"/>
      <c r="CZ111" s="576"/>
      <c r="DA111" s="576"/>
      <c r="DB111" s="576"/>
      <c r="DC111" s="576"/>
      <c r="DD111" s="576"/>
      <c r="DE111" s="576"/>
      <c r="DF111" s="576"/>
      <c r="DG111" s="576"/>
      <c r="DH111" s="576"/>
      <c r="DI111" s="576"/>
      <c r="DJ111" s="576"/>
      <c r="DK111" s="576"/>
      <c r="DL111" s="576"/>
      <c r="DM111" s="576"/>
      <c r="DN111" s="576"/>
      <c r="DO111" s="576"/>
      <c r="DP111" s="576"/>
      <c r="DQ111" s="576"/>
      <c r="DR111" s="576"/>
      <c r="DS111" s="576"/>
      <c r="DT111" s="576"/>
      <c r="DU111" s="576"/>
      <c r="DV111" s="576"/>
      <c r="DW111" s="576"/>
      <c r="DX111" s="808"/>
    </row>
    <row r="112" spans="1:128" ht="7" customHeight="1">
      <c r="A112" s="811"/>
      <c r="B112" s="812"/>
      <c r="C112" s="812"/>
      <c r="D112" s="812"/>
      <c r="E112" s="812"/>
      <c r="F112" s="812"/>
      <c r="G112" s="812"/>
      <c r="H112" s="360"/>
      <c r="I112" s="360"/>
      <c r="J112" s="360"/>
      <c r="K112" s="360"/>
      <c r="L112" s="360"/>
      <c r="M112" s="360"/>
      <c r="N112" s="361"/>
      <c r="O112" s="361"/>
      <c r="P112" s="361"/>
      <c r="Q112" s="361"/>
      <c r="R112" s="361"/>
      <c r="S112" s="361"/>
      <c r="T112" s="361"/>
      <c r="U112" s="362" t="str">
        <f>IF(H112="","",ROUNDDOWN(N112/R112,3))</f>
        <v/>
      </c>
      <c r="V112" s="362"/>
      <c r="W112" s="362"/>
      <c r="X112" s="362"/>
      <c r="Y112" s="361"/>
      <c r="Z112" s="361"/>
      <c r="AA112" s="361"/>
      <c r="AB112" s="361"/>
      <c r="AC112" s="361"/>
      <c r="AD112" s="361"/>
      <c r="AE112" s="361"/>
      <c r="AF112" s="361"/>
      <c r="AG112" s="361"/>
      <c r="AH112" s="361"/>
      <c r="AI112" s="361"/>
      <c r="AJ112" s="360"/>
      <c r="AK112" s="360"/>
      <c r="AL112" s="360"/>
      <c r="AM112" s="360"/>
      <c r="AN112" s="363"/>
      <c r="AO112" s="9"/>
      <c r="AP112" s="9"/>
      <c r="AQ112" s="9"/>
      <c r="AS112" s="811"/>
      <c r="AT112" s="812"/>
      <c r="AU112" s="812"/>
      <c r="AV112" s="812"/>
      <c r="AW112" s="812"/>
      <c r="AX112" s="812"/>
      <c r="AY112" s="812"/>
      <c r="AZ112" s="360"/>
      <c r="BA112" s="360"/>
      <c r="BB112" s="360"/>
      <c r="BC112" s="360"/>
      <c r="BD112" s="360"/>
      <c r="BE112" s="360"/>
      <c r="BF112" s="361"/>
      <c r="BG112" s="361"/>
      <c r="BH112" s="361"/>
      <c r="BI112" s="361"/>
      <c r="BJ112" s="361"/>
      <c r="BK112" s="361"/>
      <c r="BL112" s="361"/>
      <c r="BM112" s="362" t="str">
        <f>IF(AZ112="","",ROUNDDOWN(BF112/BJ112,3))</f>
        <v/>
      </c>
      <c r="BN112" s="362"/>
      <c r="BO112" s="362"/>
      <c r="BP112" s="362"/>
      <c r="BQ112" s="361"/>
      <c r="BR112" s="361"/>
      <c r="BS112" s="361"/>
      <c r="BT112" s="361"/>
      <c r="BU112" s="361"/>
      <c r="BV112" s="361"/>
      <c r="BW112" s="361"/>
      <c r="BX112" s="361"/>
      <c r="BY112" s="361"/>
      <c r="BZ112" s="361"/>
      <c r="CA112" s="361"/>
      <c r="CB112" s="360"/>
      <c r="CC112" s="360"/>
      <c r="CD112" s="360"/>
      <c r="CE112" s="360"/>
      <c r="CF112" s="363"/>
      <c r="CK112" s="811"/>
      <c r="CL112" s="812"/>
      <c r="CM112" s="812"/>
      <c r="CN112" s="812"/>
      <c r="CO112" s="812"/>
      <c r="CP112" s="812"/>
      <c r="CQ112" s="812"/>
      <c r="CR112" s="360"/>
      <c r="CS112" s="360"/>
      <c r="CT112" s="360"/>
      <c r="CU112" s="360"/>
      <c r="CV112" s="360"/>
      <c r="CW112" s="360"/>
      <c r="CX112" s="361"/>
      <c r="CY112" s="361"/>
      <c r="CZ112" s="361"/>
      <c r="DA112" s="361"/>
      <c r="DB112" s="361"/>
      <c r="DC112" s="361"/>
      <c r="DD112" s="361"/>
      <c r="DE112" s="362" t="str">
        <f>IF(CR112="","",ROUNDDOWN(CX112/DB112,3))</f>
        <v/>
      </c>
      <c r="DF112" s="362"/>
      <c r="DG112" s="362"/>
      <c r="DH112" s="362"/>
      <c r="DI112" s="361"/>
      <c r="DJ112" s="361"/>
      <c r="DK112" s="361"/>
      <c r="DL112" s="361"/>
      <c r="DM112" s="361"/>
      <c r="DN112" s="361"/>
      <c r="DO112" s="361"/>
      <c r="DP112" s="361"/>
      <c r="DQ112" s="361"/>
      <c r="DR112" s="361"/>
      <c r="DS112" s="361"/>
      <c r="DT112" s="360"/>
      <c r="DU112" s="360"/>
      <c r="DV112" s="360"/>
      <c r="DW112" s="360"/>
      <c r="DX112" s="363"/>
    </row>
    <row r="113" spans="1:128" ht="7" customHeight="1">
      <c r="A113" s="811"/>
      <c r="B113" s="812"/>
      <c r="C113" s="812"/>
      <c r="D113" s="812"/>
      <c r="E113" s="812"/>
      <c r="F113" s="812"/>
      <c r="G113" s="812"/>
      <c r="H113" s="360"/>
      <c r="I113" s="360"/>
      <c r="J113" s="360"/>
      <c r="K113" s="360"/>
      <c r="L113" s="360"/>
      <c r="M113" s="360"/>
      <c r="N113" s="361"/>
      <c r="O113" s="361"/>
      <c r="P113" s="361"/>
      <c r="Q113" s="361"/>
      <c r="R113" s="361"/>
      <c r="S113" s="361"/>
      <c r="T113" s="361"/>
      <c r="U113" s="362"/>
      <c r="V113" s="362"/>
      <c r="W113" s="362"/>
      <c r="X113" s="362"/>
      <c r="Y113" s="361"/>
      <c r="Z113" s="361"/>
      <c r="AA113" s="361"/>
      <c r="AB113" s="361"/>
      <c r="AC113" s="361"/>
      <c r="AD113" s="361"/>
      <c r="AE113" s="361"/>
      <c r="AF113" s="361"/>
      <c r="AG113" s="361"/>
      <c r="AH113" s="361"/>
      <c r="AI113" s="361"/>
      <c r="AJ113" s="360"/>
      <c r="AK113" s="360"/>
      <c r="AL113" s="360"/>
      <c r="AM113" s="360"/>
      <c r="AN113" s="363"/>
      <c r="AO113" s="9"/>
      <c r="AP113" s="9"/>
      <c r="AQ113" s="9"/>
      <c r="AS113" s="811"/>
      <c r="AT113" s="812"/>
      <c r="AU113" s="812"/>
      <c r="AV113" s="812"/>
      <c r="AW113" s="812"/>
      <c r="AX113" s="812"/>
      <c r="AY113" s="812"/>
      <c r="AZ113" s="360"/>
      <c r="BA113" s="360"/>
      <c r="BB113" s="360"/>
      <c r="BC113" s="360"/>
      <c r="BD113" s="360"/>
      <c r="BE113" s="360"/>
      <c r="BF113" s="361"/>
      <c r="BG113" s="361"/>
      <c r="BH113" s="361"/>
      <c r="BI113" s="361"/>
      <c r="BJ113" s="361"/>
      <c r="BK113" s="361"/>
      <c r="BL113" s="361"/>
      <c r="BM113" s="362"/>
      <c r="BN113" s="362"/>
      <c r="BO113" s="362"/>
      <c r="BP113" s="362"/>
      <c r="BQ113" s="361"/>
      <c r="BR113" s="361"/>
      <c r="BS113" s="361"/>
      <c r="BT113" s="361"/>
      <c r="BU113" s="361"/>
      <c r="BV113" s="361"/>
      <c r="BW113" s="361"/>
      <c r="BX113" s="361"/>
      <c r="BY113" s="361"/>
      <c r="BZ113" s="361"/>
      <c r="CA113" s="361"/>
      <c r="CB113" s="360"/>
      <c r="CC113" s="360"/>
      <c r="CD113" s="360"/>
      <c r="CE113" s="360"/>
      <c r="CF113" s="363"/>
      <c r="CK113" s="811"/>
      <c r="CL113" s="812"/>
      <c r="CM113" s="812"/>
      <c r="CN113" s="812"/>
      <c r="CO113" s="812"/>
      <c r="CP113" s="812"/>
      <c r="CQ113" s="812"/>
      <c r="CR113" s="360"/>
      <c r="CS113" s="360"/>
      <c r="CT113" s="360"/>
      <c r="CU113" s="360"/>
      <c r="CV113" s="360"/>
      <c r="CW113" s="360"/>
      <c r="CX113" s="361"/>
      <c r="CY113" s="361"/>
      <c r="CZ113" s="361"/>
      <c r="DA113" s="361"/>
      <c r="DB113" s="361"/>
      <c r="DC113" s="361"/>
      <c r="DD113" s="361"/>
      <c r="DE113" s="362"/>
      <c r="DF113" s="362"/>
      <c r="DG113" s="362"/>
      <c r="DH113" s="362"/>
      <c r="DI113" s="361"/>
      <c r="DJ113" s="361"/>
      <c r="DK113" s="361"/>
      <c r="DL113" s="361"/>
      <c r="DM113" s="361"/>
      <c r="DN113" s="361"/>
      <c r="DO113" s="361"/>
      <c r="DP113" s="361"/>
      <c r="DQ113" s="361"/>
      <c r="DR113" s="361"/>
      <c r="DS113" s="361"/>
      <c r="DT113" s="360"/>
      <c r="DU113" s="360"/>
      <c r="DV113" s="360"/>
      <c r="DW113" s="360"/>
      <c r="DX113" s="363"/>
    </row>
    <row r="114" spans="1:128" ht="7" customHeight="1">
      <c r="A114" s="809"/>
      <c r="B114" s="810"/>
      <c r="C114" s="810"/>
      <c r="D114" s="810"/>
      <c r="E114" s="810"/>
      <c r="F114" s="810"/>
      <c r="G114" s="810"/>
      <c r="H114" s="360"/>
      <c r="I114" s="360"/>
      <c r="J114" s="360"/>
      <c r="K114" s="360"/>
      <c r="L114" s="360"/>
      <c r="M114" s="360"/>
      <c r="N114" s="361"/>
      <c r="O114" s="361"/>
      <c r="P114" s="361"/>
      <c r="Q114" s="361"/>
      <c r="R114" s="361"/>
      <c r="S114" s="361"/>
      <c r="T114" s="361"/>
      <c r="U114" s="362" t="str">
        <f>IF(H114="","",ROUNDDOWN(N114/R114,3))</f>
        <v/>
      </c>
      <c r="V114" s="362"/>
      <c r="W114" s="362"/>
      <c r="X114" s="362"/>
      <c r="Y114" s="361"/>
      <c r="Z114" s="361"/>
      <c r="AA114" s="361"/>
      <c r="AB114" s="361"/>
      <c r="AC114" s="361"/>
      <c r="AD114" s="361"/>
      <c r="AE114" s="361"/>
      <c r="AF114" s="361"/>
      <c r="AG114" s="361"/>
      <c r="AH114" s="361"/>
      <c r="AI114" s="361"/>
      <c r="AJ114" s="360"/>
      <c r="AK114" s="360"/>
      <c r="AL114" s="360"/>
      <c r="AM114" s="360"/>
      <c r="AN114" s="363"/>
      <c r="AO114" s="9"/>
      <c r="AP114" s="9"/>
      <c r="AQ114" s="9"/>
      <c r="AS114" s="809"/>
      <c r="AT114" s="810"/>
      <c r="AU114" s="810"/>
      <c r="AV114" s="810"/>
      <c r="AW114" s="810"/>
      <c r="AX114" s="810"/>
      <c r="AY114" s="810"/>
      <c r="AZ114" s="360"/>
      <c r="BA114" s="360"/>
      <c r="BB114" s="360"/>
      <c r="BC114" s="360"/>
      <c r="BD114" s="360"/>
      <c r="BE114" s="360"/>
      <c r="BF114" s="361"/>
      <c r="BG114" s="361"/>
      <c r="BH114" s="361"/>
      <c r="BI114" s="361"/>
      <c r="BJ114" s="361"/>
      <c r="BK114" s="361"/>
      <c r="BL114" s="361"/>
      <c r="BM114" s="362" t="str">
        <f>IF(AZ114="","",ROUNDDOWN(BF114/BJ114,3))</f>
        <v/>
      </c>
      <c r="BN114" s="362"/>
      <c r="BO114" s="362"/>
      <c r="BP114" s="362"/>
      <c r="BQ114" s="361"/>
      <c r="BR114" s="361"/>
      <c r="BS114" s="361"/>
      <c r="BT114" s="361"/>
      <c r="BU114" s="361"/>
      <c r="BV114" s="361"/>
      <c r="BW114" s="361"/>
      <c r="BX114" s="361"/>
      <c r="BY114" s="361"/>
      <c r="BZ114" s="361"/>
      <c r="CA114" s="361"/>
      <c r="CB114" s="360"/>
      <c r="CC114" s="360"/>
      <c r="CD114" s="360"/>
      <c r="CE114" s="360"/>
      <c r="CF114" s="363"/>
      <c r="CK114" s="809"/>
      <c r="CL114" s="810"/>
      <c r="CM114" s="810"/>
      <c r="CN114" s="810"/>
      <c r="CO114" s="810"/>
      <c r="CP114" s="810"/>
      <c r="CQ114" s="810"/>
      <c r="CR114" s="360"/>
      <c r="CS114" s="360"/>
      <c r="CT114" s="360"/>
      <c r="CU114" s="360"/>
      <c r="CV114" s="360"/>
      <c r="CW114" s="360"/>
      <c r="CX114" s="361"/>
      <c r="CY114" s="361"/>
      <c r="CZ114" s="361"/>
      <c r="DA114" s="361"/>
      <c r="DB114" s="361"/>
      <c r="DC114" s="361"/>
      <c r="DD114" s="361"/>
      <c r="DE114" s="362" t="str">
        <f>IF(CR114="","",ROUNDDOWN(CX114/DB114,3))</f>
        <v/>
      </c>
      <c r="DF114" s="362"/>
      <c r="DG114" s="362"/>
      <c r="DH114" s="362"/>
      <c r="DI114" s="361"/>
      <c r="DJ114" s="361"/>
      <c r="DK114" s="361"/>
      <c r="DL114" s="361"/>
      <c r="DM114" s="361"/>
      <c r="DN114" s="361"/>
      <c r="DO114" s="361"/>
      <c r="DP114" s="361"/>
      <c r="DQ114" s="361"/>
      <c r="DR114" s="361"/>
      <c r="DS114" s="361"/>
      <c r="DT114" s="360"/>
      <c r="DU114" s="360"/>
      <c r="DV114" s="360"/>
      <c r="DW114" s="360"/>
      <c r="DX114" s="363"/>
    </row>
    <row r="115" spans="1:128" ht="7" customHeight="1">
      <c r="A115" s="809"/>
      <c r="B115" s="810"/>
      <c r="C115" s="810"/>
      <c r="D115" s="810"/>
      <c r="E115" s="810"/>
      <c r="F115" s="810"/>
      <c r="G115" s="810"/>
      <c r="H115" s="360"/>
      <c r="I115" s="360"/>
      <c r="J115" s="360"/>
      <c r="K115" s="360"/>
      <c r="L115" s="360"/>
      <c r="M115" s="360"/>
      <c r="N115" s="361"/>
      <c r="O115" s="361"/>
      <c r="P115" s="361"/>
      <c r="Q115" s="361"/>
      <c r="R115" s="361"/>
      <c r="S115" s="361"/>
      <c r="T115" s="361"/>
      <c r="U115" s="362"/>
      <c r="V115" s="362"/>
      <c r="W115" s="362"/>
      <c r="X115" s="362"/>
      <c r="Y115" s="361"/>
      <c r="Z115" s="361"/>
      <c r="AA115" s="361"/>
      <c r="AB115" s="361"/>
      <c r="AC115" s="361"/>
      <c r="AD115" s="361"/>
      <c r="AE115" s="361"/>
      <c r="AF115" s="361"/>
      <c r="AG115" s="361"/>
      <c r="AH115" s="361"/>
      <c r="AI115" s="361"/>
      <c r="AJ115" s="360"/>
      <c r="AK115" s="360"/>
      <c r="AL115" s="360"/>
      <c r="AM115" s="360"/>
      <c r="AN115" s="363"/>
      <c r="AO115" s="9"/>
      <c r="AP115" s="9"/>
      <c r="AQ115" s="9"/>
      <c r="AS115" s="809"/>
      <c r="AT115" s="810"/>
      <c r="AU115" s="810"/>
      <c r="AV115" s="810"/>
      <c r="AW115" s="810"/>
      <c r="AX115" s="810"/>
      <c r="AY115" s="810"/>
      <c r="AZ115" s="360"/>
      <c r="BA115" s="360"/>
      <c r="BB115" s="360"/>
      <c r="BC115" s="360"/>
      <c r="BD115" s="360"/>
      <c r="BE115" s="360"/>
      <c r="BF115" s="361"/>
      <c r="BG115" s="361"/>
      <c r="BH115" s="361"/>
      <c r="BI115" s="361"/>
      <c r="BJ115" s="361"/>
      <c r="BK115" s="361"/>
      <c r="BL115" s="361"/>
      <c r="BM115" s="362"/>
      <c r="BN115" s="362"/>
      <c r="BO115" s="362"/>
      <c r="BP115" s="362"/>
      <c r="BQ115" s="361"/>
      <c r="BR115" s="361"/>
      <c r="BS115" s="361"/>
      <c r="BT115" s="361"/>
      <c r="BU115" s="361"/>
      <c r="BV115" s="361"/>
      <c r="BW115" s="361"/>
      <c r="BX115" s="361"/>
      <c r="BY115" s="361"/>
      <c r="BZ115" s="361"/>
      <c r="CA115" s="361"/>
      <c r="CB115" s="360"/>
      <c r="CC115" s="360"/>
      <c r="CD115" s="360"/>
      <c r="CE115" s="360"/>
      <c r="CF115" s="363"/>
      <c r="CK115" s="809"/>
      <c r="CL115" s="810"/>
      <c r="CM115" s="810"/>
      <c r="CN115" s="810"/>
      <c r="CO115" s="810"/>
      <c r="CP115" s="810"/>
      <c r="CQ115" s="810"/>
      <c r="CR115" s="360"/>
      <c r="CS115" s="360"/>
      <c r="CT115" s="360"/>
      <c r="CU115" s="360"/>
      <c r="CV115" s="360"/>
      <c r="CW115" s="360"/>
      <c r="CX115" s="361"/>
      <c r="CY115" s="361"/>
      <c r="CZ115" s="361"/>
      <c r="DA115" s="361"/>
      <c r="DB115" s="361"/>
      <c r="DC115" s="361"/>
      <c r="DD115" s="361"/>
      <c r="DE115" s="362"/>
      <c r="DF115" s="362"/>
      <c r="DG115" s="362"/>
      <c r="DH115" s="362"/>
      <c r="DI115" s="361"/>
      <c r="DJ115" s="361"/>
      <c r="DK115" s="361"/>
      <c r="DL115" s="361"/>
      <c r="DM115" s="361"/>
      <c r="DN115" s="361"/>
      <c r="DO115" s="361"/>
      <c r="DP115" s="361"/>
      <c r="DQ115" s="361"/>
      <c r="DR115" s="361"/>
      <c r="DS115" s="361"/>
      <c r="DT115" s="360"/>
      <c r="DU115" s="360"/>
      <c r="DV115" s="360"/>
      <c r="DW115" s="360"/>
      <c r="DX115" s="363"/>
    </row>
    <row r="116" spans="1:128" ht="7" customHeight="1">
      <c r="A116" s="813"/>
      <c r="B116" s="814"/>
      <c r="C116" s="814"/>
      <c r="D116" s="814"/>
      <c r="E116" s="814"/>
      <c r="F116" s="814"/>
      <c r="G116" s="814"/>
      <c r="H116" s="360"/>
      <c r="I116" s="360"/>
      <c r="J116" s="360"/>
      <c r="K116" s="360"/>
      <c r="L116" s="360"/>
      <c r="M116" s="360"/>
      <c r="N116" s="361"/>
      <c r="O116" s="361"/>
      <c r="P116" s="361"/>
      <c r="Q116" s="361"/>
      <c r="R116" s="361"/>
      <c r="S116" s="361"/>
      <c r="T116" s="361"/>
      <c r="U116" s="362" t="str">
        <f>IF(H116="","",ROUNDDOWN(N116/R116,3))</f>
        <v/>
      </c>
      <c r="V116" s="362"/>
      <c r="W116" s="362"/>
      <c r="X116" s="362"/>
      <c r="Y116" s="361"/>
      <c r="Z116" s="361"/>
      <c r="AA116" s="361"/>
      <c r="AB116" s="361"/>
      <c r="AC116" s="361"/>
      <c r="AD116" s="361"/>
      <c r="AE116" s="361"/>
      <c r="AF116" s="361"/>
      <c r="AG116" s="361"/>
      <c r="AH116" s="361"/>
      <c r="AI116" s="361"/>
      <c r="AJ116" s="360"/>
      <c r="AK116" s="360"/>
      <c r="AL116" s="360"/>
      <c r="AM116" s="360"/>
      <c r="AN116" s="363"/>
      <c r="AO116" s="9"/>
      <c r="AP116" s="9"/>
      <c r="AQ116" s="9"/>
      <c r="AS116" s="813"/>
      <c r="AT116" s="814"/>
      <c r="AU116" s="814"/>
      <c r="AV116" s="814"/>
      <c r="AW116" s="814"/>
      <c r="AX116" s="814"/>
      <c r="AY116" s="814"/>
      <c r="AZ116" s="360"/>
      <c r="BA116" s="360"/>
      <c r="BB116" s="360"/>
      <c r="BC116" s="360"/>
      <c r="BD116" s="360"/>
      <c r="BE116" s="360"/>
      <c r="BF116" s="361"/>
      <c r="BG116" s="361"/>
      <c r="BH116" s="361"/>
      <c r="BI116" s="361"/>
      <c r="BJ116" s="361"/>
      <c r="BK116" s="361"/>
      <c r="BL116" s="361"/>
      <c r="BM116" s="362" t="str">
        <f>IF(AZ116="","",ROUNDDOWN(BF116/BJ116,3))</f>
        <v/>
      </c>
      <c r="BN116" s="362"/>
      <c r="BO116" s="362"/>
      <c r="BP116" s="362"/>
      <c r="BQ116" s="361"/>
      <c r="BR116" s="361"/>
      <c r="BS116" s="361"/>
      <c r="BT116" s="361"/>
      <c r="BU116" s="361"/>
      <c r="BV116" s="361"/>
      <c r="BW116" s="361"/>
      <c r="BX116" s="361"/>
      <c r="BY116" s="361"/>
      <c r="BZ116" s="361"/>
      <c r="CA116" s="361"/>
      <c r="CB116" s="360"/>
      <c r="CC116" s="360"/>
      <c r="CD116" s="360"/>
      <c r="CE116" s="360"/>
      <c r="CF116" s="363"/>
      <c r="CK116" s="813"/>
      <c r="CL116" s="814"/>
      <c r="CM116" s="814"/>
      <c r="CN116" s="814"/>
      <c r="CO116" s="814"/>
      <c r="CP116" s="814"/>
      <c r="CQ116" s="814"/>
      <c r="CR116" s="360"/>
      <c r="CS116" s="360"/>
      <c r="CT116" s="360"/>
      <c r="CU116" s="360"/>
      <c r="CV116" s="360"/>
      <c r="CW116" s="360"/>
      <c r="CX116" s="361"/>
      <c r="CY116" s="361"/>
      <c r="CZ116" s="361"/>
      <c r="DA116" s="361"/>
      <c r="DB116" s="361"/>
      <c r="DC116" s="361"/>
      <c r="DD116" s="361"/>
      <c r="DE116" s="362" t="str">
        <f>IF(CR116="","",ROUNDDOWN(CX116/DB116,3))</f>
        <v/>
      </c>
      <c r="DF116" s="362"/>
      <c r="DG116" s="362"/>
      <c r="DH116" s="362"/>
      <c r="DI116" s="361"/>
      <c r="DJ116" s="361"/>
      <c r="DK116" s="361"/>
      <c r="DL116" s="361"/>
      <c r="DM116" s="361"/>
      <c r="DN116" s="361"/>
      <c r="DO116" s="361"/>
      <c r="DP116" s="361"/>
      <c r="DQ116" s="361"/>
      <c r="DR116" s="361"/>
      <c r="DS116" s="361"/>
      <c r="DT116" s="360"/>
      <c r="DU116" s="360"/>
      <c r="DV116" s="360"/>
      <c r="DW116" s="360"/>
      <c r="DX116" s="363"/>
    </row>
    <row r="117" spans="1:128" ht="7" customHeight="1">
      <c r="A117" s="813"/>
      <c r="B117" s="814"/>
      <c r="C117" s="814"/>
      <c r="D117" s="814"/>
      <c r="E117" s="814"/>
      <c r="F117" s="814"/>
      <c r="G117" s="814"/>
      <c r="H117" s="360"/>
      <c r="I117" s="360"/>
      <c r="J117" s="360"/>
      <c r="K117" s="360"/>
      <c r="L117" s="360"/>
      <c r="M117" s="360"/>
      <c r="N117" s="361"/>
      <c r="O117" s="361"/>
      <c r="P117" s="361"/>
      <c r="Q117" s="361"/>
      <c r="R117" s="361"/>
      <c r="S117" s="361"/>
      <c r="T117" s="361"/>
      <c r="U117" s="362"/>
      <c r="V117" s="362"/>
      <c r="W117" s="362"/>
      <c r="X117" s="362"/>
      <c r="Y117" s="361"/>
      <c r="Z117" s="361"/>
      <c r="AA117" s="361"/>
      <c r="AB117" s="361"/>
      <c r="AC117" s="361"/>
      <c r="AD117" s="361"/>
      <c r="AE117" s="361"/>
      <c r="AF117" s="361"/>
      <c r="AG117" s="361"/>
      <c r="AH117" s="361"/>
      <c r="AI117" s="361"/>
      <c r="AJ117" s="360"/>
      <c r="AK117" s="360"/>
      <c r="AL117" s="360"/>
      <c r="AM117" s="360"/>
      <c r="AN117" s="363"/>
      <c r="AO117" s="9"/>
      <c r="AP117" s="9"/>
      <c r="AQ117" s="9"/>
      <c r="AS117" s="813"/>
      <c r="AT117" s="814"/>
      <c r="AU117" s="814"/>
      <c r="AV117" s="814"/>
      <c r="AW117" s="814"/>
      <c r="AX117" s="814"/>
      <c r="AY117" s="814"/>
      <c r="AZ117" s="360"/>
      <c r="BA117" s="360"/>
      <c r="BB117" s="360"/>
      <c r="BC117" s="360"/>
      <c r="BD117" s="360"/>
      <c r="BE117" s="360"/>
      <c r="BF117" s="361"/>
      <c r="BG117" s="361"/>
      <c r="BH117" s="361"/>
      <c r="BI117" s="361"/>
      <c r="BJ117" s="361"/>
      <c r="BK117" s="361"/>
      <c r="BL117" s="361"/>
      <c r="BM117" s="362"/>
      <c r="BN117" s="362"/>
      <c r="BO117" s="362"/>
      <c r="BP117" s="362"/>
      <c r="BQ117" s="361"/>
      <c r="BR117" s="361"/>
      <c r="BS117" s="361"/>
      <c r="BT117" s="361"/>
      <c r="BU117" s="361"/>
      <c r="BV117" s="361"/>
      <c r="BW117" s="361"/>
      <c r="BX117" s="361"/>
      <c r="BY117" s="361"/>
      <c r="BZ117" s="361"/>
      <c r="CA117" s="361"/>
      <c r="CB117" s="360"/>
      <c r="CC117" s="360"/>
      <c r="CD117" s="360"/>
      <c r="CE117" s="360"/>
      <c r="CF117" s="363"/>
      <c r="CK117" s="813"/>
      <c r="CL117" s="814"/>
      <c r="CM117" s="814"/>
      <c r="CN117" s="814"/>
      <c r="CO117" s="814"/>
      <c r="CP117" s="814"/>
      <c r="CQ117" s="814"/>
      <c r="CR117" s="360"/>
      <c r="CS117" s="360"/>
      <c r="CT117" s="360"/>
      <c r="CU117" s="360"/>
      <c r="CV117" s="360"/>
      <c r="CW117" s="360"/>
      <c r="CX117" s="361"/>
      <c r="CY117" s="361"/>
      <c r="CZ117" s="361"/>
      <c r="DA117" s="361"/>
      <c r="DB117" s="361"/>
      <c r="DC117" s="361"/>
      <c r="DD117" s="361"/>
      <c r="DE117" s="362"/>
      <c r="DF117" s="362"/>
      <c r="DG117" s="362"/>
      <c r="DH117" s="362"/>
      <c r="DI117" s="361"/>
      <c r="DJ117" s="361"/>
      <c r="DK117" s="361"/>
      <c r="DL117" s="361"/>
      <c r="DM117" s="361"/>
      <c r="DN117" s="361"/>
      <c r="DO117" s="361"/>
      <c r="DP117" s="361"/>
      <c r="DQ117" s="361"/>
      <c r="DR117" s="361"/>
      <c r="DS117" s="361"/>
      <c r="DT117" s="360"/>
      <c r="DU117" s="360"/>
      <c r="DV117" s="360"/>
      <c r="DW117" s="360"/>
      <c r="DX117" s="363"/>
    </row>
    <row r="118" spans="1:128" ht="7" customHeight="1">
      <c r="A118" s="573"/>
      <c r="B118" s="574"/>
      <c r="C118" s="574"/>
      <c r="D118" s="574"/>
      <c r="E118" s="574"/>
      <c r="F118" s="574"/>
      <c r="G118" s="574"/>
      <c r="H118" s="360"/>
      <c r="I118" s="360"/>
      <c r="J118" s="360"/>
      <c r="K118" s="360"/>
      <c r="L118" s="360"/>
      <c r="M118" s="360"/>
      <c r="N118" s="361"/>
      <c r="O118" s="361"/>
      <c r="P118" s="361"/>
      <c r="Q118" s="361"/>
      <c r="R118" s="361"/>
      <c r="S118" s="361"/>
      <c r="T118" s="361"/>
      <c r="U118" s="362" t="str">
        <f>IF(H118="","",ROUNDDOWN(N118/R118,3))</f>
        <v/>
      </c>
      <c r="V118" s="362"/>
      <c r="W118" s="362"/>
      <c r="X118" s="362"/>
      <c r="Y118" s="361"/>
      <c r="Z118" s="361"/>
      <c r="AA118" s="361"/>
      <c r="AB118" s="361"/>
      <c r="AC118" s="361"/>
      <c r="AD118" s="361"/>
      <c r="AE118" s="361"/>
      <c r="AF118" s="361"/>
      <c r="AG118" s="361"/>
      <c r="AH118" s="361"/>
      <c r="AI118" s="361"/>
      <c r="AJ118" s="360"/>
      <c r="AK118" s="360"/>
      <c r="AL118" s="360"/>
      <c r="AM118" s="360"/>
      <c r="AN118" s="363"/>
      <c r="AO118" s="9"/>
      <c r="AP118" s="9"/>
      <c r="AQ118" s="9"/>
      <c r="AS118" s="573"/>
      <c r="AT118" s="574"/>
      <c r="AU118" s="574"/>
      <c r="AV118" s="574"/>
      <c r="AW118" s="574"/>
      <c r="AX118" s="574"/>
      <c r="AY118" s="574"/>
      <c r="AZ118" s="360"/>
      <c r="BA118" s="360"/>
      <c r="BB118" s="360"/>
      <c r="BC118" s="360"/>
      <c r="BD118" s="360"/>
      <c r="BE118" s="360"/>
      <c r="BF118" s="361"/>
      <c r="BG118" s="361"/>
      <c r="BH118" s="361"/>
      <c r="BI118" s="361"/>
      <c r="BJ118" s="361"/>
      <c r="BK118" s="361"/>
      <c r="BL118" s="361"/>
      <c r="BM118" s="362" t="str">
        <f>IF(AZ118="","",ROUNDDOWN(BF118/BJ118,3))</f>
        <v/>
      </c>
      <c r="BN118" s="362"/>
      <c r="BO118" s="362"/>
      <c r="BP118" s="362"/>
      <c r="BQ118" s="361"/>
      <c r="BR118" s="361"/>
      <c r="BS118" s="361"/>
      <c r="BT118" s="361"/>
      <c r="BU118" s="361"/>
      <c r="BV118" s="361"/>
      <c r="BW118" s="361"/>
      <c r="BX118" s="361"/>
      <c r="BY118" s="361"/>
      <c r="BZ118" s="361"/>
      <c r="CA118" s="361"/>
      <c r="CB118" s="360"/>
      <c r="CC118" s="360"/>
      <c r="CD118" s="360"/>
      <c r="CE118" s="360"/>
      <c r="CF118" s="363"/>
      <c r="CK118" s="573"/>
      <c r="CL118" s="574"/>
      <c r="CM118" s="574"/>
      <c r="CN118" s="574"/>
      <c r="CO118" s="574"/>
      <c r="CP118" s="574"/>
      <c r="CQ118" s="574"/>
      <c r="CR118" s="360"/>
      <c r="CS118" s="360"/>
      <c r="CT118" s="360"/>
      <c r="CU118" s="360"/>
      <c r="CV118" s="360"/>
      <c r="CW118" s="360"/>
      <c r="CX118" s="361"/>
      <c r="CY118" s="361"/>
      <c r="CZ118" s="361"/>
      <c r="DA118" s="361"/>
      <c r="DB118" s="361"/>
      <c r="DC118" s="361"/>
      <c r="DD118" s="361"/>
      <c r="DE118" s="362" t="str">
        <f>IF(CR118="","",ROUNDDOWN(CX118/DB118,3))</f>
        <v/>
      </c>
      <c r="DF118" s="362"/>
      <c r="DG118" s="362"/>
      <c r="DH118" s="362"/>
      <c r="DI118" s="361"/>
      <c r="DJ118" s="361"/>
      <c r="DK118" s="361"/>
      <c r="DL118" s="361"/>
      <c r="DM118" s="361"/>
      <c r="DN118" s="361"/>
      <c r="DO118" s="361"/>
      <c r="DP118" s="361"/>
      <c r="DQ118" s="361"/>
      <c r="DR118" s="361"/>
      <c r="DS118" s="361"/>
      <c r="DT118" s="360"/>
      <c r="DU118" s="360"/>
      <c r="DV118" s="360"/>
      <c r="DW118" s="360"/>
      <c r="DX118" s="363"/>
    </row>
    <row r="119" spans="1:128" ht="7" customHeight="1">
      <c r="A119" s="575"/>
      <c r="B119" s="576"/>
      <c r="C119" s="576"/>
      <c r="D119" s="576"/>
      <c r="E119" s="576"/>
      <c r="F119" s="576"/>
      <c r="G119" s="576"/>
      <c r="H119" s="360"/>
      <c r="I119" s="360"/>
      <c r="J119" s="360"/>
      <c r="K119" s="360"/>
      <c r="L119" s="360"/>
      <c r="M119" s="360"/>
      <c r="N119" s="361"/>
      <c r="O119" s="361"/>
      <c r="P119" s="361"/>
      <c r="Q119" s="361"/>
      <c r="R119" s="361"/>
      <c r="S119" s="361"/>
      <c r="T119" s="361"/>
      <c r="U119" s="362"/>
      <c r="V119" s="362"/>
      <c r="W119" s="362"/>
      <c r="X119" s="362"/>
      <c r="Y119" s="361"/>
      <c r="Z119" s="361"/>
      <c r="AA119" s="361"/>
      <c r="AB119" s="361"/>
      <c r="AC119" s="361"/>
      <c r="AD119" s="361"/>
      <c r="AE119" s="361"/>
      <c r="AF119" s="361"/>
      <c r="AG119" s="361"/>
      <c r="AH119" s="361"/>
      <c r="AI119" s="361"/>
      <c r="AJ119" s="360"/>
      <c r="AK119" s="360"/>
      <c r="AL119" s="360"/>
      <c r="AM119" s="360"/>
      <c r="AN119" s="363"/>
      <c r="AO119" s="9"/>
      <c r="AP119" s="9"/>
      <c r="AQ119" s="9"/>
      <c r="AS119" s="575"/>
      <c r="AT119" s="576"/>
      <c r="AU119" s="576"/>
      <c r="AV119" s="576"/>
      <c r="AW119" s="576"/>
      <c r="AX119" s="576"/>
      <c r="AY119" s="576"/>
      <c r="AZ119" s="360"/>
      <c r="BA119" s="360"/>
      <c r="BB119" s="360"/>
      <c r="BC119" s="360"/>
      <c r="BD119" s="360"/>
      <c r="BE119" s="360"/>
      <c r="BF119" s="361"/>
      <c r="BG119" s="361"/>
      <c r="BH119" s="361"/>
      <c r="BI119" s="361"/>
      <c r="BJ119" s="361"/>
      <c r="BK119" s="361"/>
      <c r="BL119" s="361"/>
      <c r="BM119" s="362"/>
      <c r="BN119" s="362"/>
      <c r="BO119" s="362"/>
      <c r="BP119" s="362"/>
      <c r="BQ119" s="361"/>
      <c r="BR119" s="361"/>
      <c r="BS119" s="361"/>
      <c r="BT119" s="361"/>
      <c r="BU119" s="361"/>
      <c r="BV119" s="361"/>
      <c r="BW119" s="361"/>
      <c r="BX119" s="361"/>
      <c r="BY119" s="361"/>
      <c r="BZ119" s="361"/>
      <c r="CA119" s="361"/>
      <c r="CB119" s="360"/>
      <c r="CC119" s="360"/>
      <c r="CD119" s="360"/>
      <c r="CE119" s="360"/>
      <c r="CF119" s="363"/>
      <c r="CK119" s="575"/>
      <c r="CL119" s="576"/>
      <c r="CM119" s="576"/>
      <c r="CN119" s="576"/>
      <c r="CO119" s="576"/>
      <c r="CP119" s="576"/>
      <c r="CQ119" s="576"/>
      <c r="CR119" s="360"/>
      <c r="CS119" s="360"/>
      <c r="CT119" s="360"/>
      <c r="CU119" s="360"/>
      <c r="CV119" s="360"/>
      <c r="CW119" s="360"/>
      <c r="CX119" s="361"/>
      <c r="CY119" s="361"/>
      <c r="CZ119" s="361"/>
      <c r="DA119" s="361"/>
      <c r="DB119" s="361"/>
      <c r="DC119" s="361"/>
      <c r="DD119" s="361"/>
      <c r="DE119" s="362"/>
      <c r="DF119" s="362"/>
      <c r="DG119" s="362"/>
      <c r="DH119" s="362"/>
      <c r="DI119" s="361"/>
      <c r="DJ119" s="361"/>
      <c r="DK119" s="361"/>
      <c r="DL119" s="361"/>
      <c r="DM119" s="361"/>
      <c r="DN119" s="361"/>
      <c r="DO119" s="361"/>
      <c r="DP119" s="361"/>
      <c r="DQ119" s="361"/>
      <c r="DR119" s="361"/>
      <c r="DS119" s="361"/>
      <c r="DT119" s="360"/>
      <c r="DU119" s="360"/>
      <c r="DV119" s="360"/>
      <c r="DW119" s="360"/>
      <c r="DX119" s="363"/>
    </row>
    <row r="120" spans="1:128" ht="7" customHeight="1">
      <c r="A120" s="573"/>
      <c r="B120" s="574"/>
      <c r="C120" s="574"/>
      <c r="D120" s="574"/>
      <c r="E120" s="574"/>
      <c r="F120" s="574"/>
      <c r="G120" s="574"/>
      <c r="H120" s="360"/>
      <c r="I120" s="360"/>
      <c r="J120" s="360"/>
      <c r="K120" s="360"/>
      <c r="L120" s="360"/>
      <c r="M120" s="360"/>
      <c r="N120" s="361"/>
      <c r="O120" s="361"/>
      <c r="P120" s="361"/>
      <c r="Q120" s="361"/>
      <c r="R120" s="361"/>
      <c r="S120" s="361"/>
      <c r="T120" s="361"/>
      <c r="U120" s="362" t="str">
        <f>IF(H120="","",ROUNDDOWN(N120/R120,3))</f>
        <v/>
      </c>
      <c r="V120" s="362"/>
      <c r="W120" s="362"/>
      <c r="X120" s="362"/>
      <c r="Y120" s="361"/>
      <c r="Z120" s="361"/>
      <c r="AA120" s="361"/>
      <c r="AB120" s="361"/>
      <c r="AC120" s="361"/>
      <c r="AD120" s="361"/>
      <c r="AE120" s="361"/>
      <c r="AF120" s="361"/>
      <c r="AG120" s="361"/>
      <c r="AH120" s="361"/>
      <c r="AI120" s="361"/>
      <c r="AJ120" s="360"/>
      <c r="AK120" s="360"/>
      <c r="AL120" s="360"/>
      <c r="AM120" s="360"/>
      <c r="AN120" s="363"/>
      <c r="AO120" s="9"/>
      <c r="AP120" s="9"/>
      <c r="AQ120" s="9"/>
      <c r="AS120" s="573"/>
      <c r="AT120" s="574"/>
      <c r="AU120" s="574"/>
      <c r="AV120" s="574"/>
      <c r="AW120" s="574"/>
      <c r="AX120" s="574"/>
      <c r="AY120" s="574"/>
      <c r="AZ120" s="360"/>
      <c r="BA120" s="360"/>
      <c r="BB120" s="360"/>
      <c r="BC120" s="360"/>
      <c r="BD120" s="360"/>
      <c r="BE120" s="360"/>
      <c r="BF120" s="361"/>
      <c r="BG120" s="361"/>
      <c r="BH120" s="361"/>
      <c r="BI120" s="361"/>
      <c r="BJ120" s="361"/>
      <c r="BK120" s="361"/>
      <c r="BL120" s="361"/>
      <c r="BM120" s="362" t="str">
        <f>IF(AZ120="","",ROUNDDOWN(BF120/BJ120,3))</f>
        <v/>
      </c>
      <c r="BN120" s="362"/>
      <c r="BO120" s="362"/>
      <c r="BP120" s="362"/>
      <c r="BQ120" s="361"/>
      <c r="BR120" s="361"/>
      <c r="BS120" s="361"/>
      <c r="BT120" s="361"/>
      <c r="BU120" s="361"/>
      <c r="BV120" s="361"/>
      <c r="BW120" s="361"/>
      <c r="BX120" s="361"/>
      <c r="BY120" s="361"/>
      <c r="BZ120" s="361"/>
      <c r="CA120" s="361"/>
      <c r="CB120" s="360"/>
      <c r="CC120" s="360"/>
      <c r="CD120" s="360"/>
      <c r="CE120" s="360"/>
      <c r="CF120" s="363"/>
      <c r="CK120" s="573"/>
      <c r="CL120" s="574"/>
      <c r="CM120" s="574"/>
      <c r="CN120" s="574"/>
      <c r="CO120" s="574"/>
      <c r="CP120" s="574"/>
      <c r="CQ120" s="574"/>
      <c r="CR120" s="360"/>
      <c r="CS120" s="360"/>
      <c r="CT120" s="360"/>
      <c r="CU120" s="360"/>
      <c r="CV120" s="360"/>
      <c r="CW120" s="360"/>
      <c r="CX120" s="361"/>
      <c r="CY120" s="361"/>
      <c r="CZ120" s="361"/>
      <c r="DA120" s="361"/>
      <c r="DB120" s="361"/>
      <c r="DC120" s="361"/>
      <c r="DD120" s="361"/>
      <c r="DE120" s="362" t="str">
        <f>IF(CR120="","",ROUNDDOWN(CX120/DB120,3))</f>
        <v/>
      </c>
      <c r="DF120" s="362"/>
      <c r="DG120" s="362"/>
      <c r="DH120" s="362"/>
      <c r="DI120" s="361"/>
      <c r="DJ120" s="361"/>
      <c r="DK120" s="361"/>
      <c r="DL120" s="361"/>
      <c r="DM120" s="361"/>
      <c r="DN120" s="361"/>
      <c r="DO120" s="361"/>
      <c r="DP120" s="361"/>
      <c r="DQ120" s="361"/>
      <c r="DR120" s="361"/>
      <c r="DS120" s="361"/>
      <c r="DT120" s="360"/>
      <c r="DU120" s="360"/>
      <c r="DV120" s="360"/>
      <c r="DW120" s="360"/>
      <c r="DX120" s="363"/>
    </row>
    <row r="121" spans="1:128" ht="7" customHeight="1">
      <c r="A121" s="575"/>
      <c r="B121" s="576"/>
      <c r="C121" s="576"/>
      <c r="D121" s="576"/>
      <c r="E121" s="576"/>
      <c r="F121" s="576"/>
      <c r="G121" s="576"/>
      <c r="H121" s="360"/>
      <c r="I121" s="360"/>
      <c r="J121" s="360"/>
      <c r="K121" s="360"/>
      <c r="L121" s="360"/>
      <c r="M121" s="360"/>
      <c r="N121" s="361"/>
      <c r="O121" s="361"/>
      <c r="P121" s="361"/>
      <c r="Q121" s="361"/>
      <c r="R121" s="361"/>
      <c r="S121" s="361"/>
      <c r="T121" s="361"/>
      <c r="U121" s="362"/>
      <c r="V121" s="362"/>
      <c r="W121" s="362"/>
      <c r="X121" s="362"/>
      <c r="Y121" s="361"/>
      <c r="Z121" s="361"/>
      <c r="AA121" s="361"/>
      <c r="AB121" s="361"/>
      <c r="AC121" s="361"/>
      <c r="AD121" s="361"/>
      <c r="AE121" s="361"/>
      <c r="AF121" s="361"/>
      <c r="AG121" s="361"/>
      <c r="AH121" s="361"/>
      <c r="AI121" s="361"/>
      <c r="AJ121" s="360"/>
      <c r="AK121" s="360"/>
      <c r="AL121" s="360"/>
      <c r="AM121" s="360"/>
      <c r="AN121" s="363"/>
      <c r="AO121" s="9"/>
      <c r="AP121" s="9"/>
      <c r="AQ121" s="9"/>
      <c r="AS121" s="575"/>
      <c r="AT121" s="576"/>
      <c r="AU121" s="576"/>
      <c r="AV121" s="576"/>
      <c r="AW121" s="576"/>
      <c r="AX121" s="576"/>
      <c r="AY121" s="576"/>
      <c r="AZ121" s="360"/>
      <c r="BA121" s="360"/>
      <c r="BB121" s="360"/>
      <c r="BC121" s="360"/>
      <c r="BD121" s="360"/>
      <c r="BE121" s="360"/>
      <c r="BF121" s="361"/>
      <c r="BG121" s="361"/>
      <c r="BH121" s="361"/>
      <c r="BI121" s="361"/>
      <c r="BJ121" s="361"/>
      <c r="BK121" s="361"/>
      <c r="BL121" s="361"/>
      <c r="BM121" s="362"/>
      <c r="BN121" s="362"/>
      <c r="BO121" s="362"/>
      <c r="BP121" s="362"/>
      <c r="BQ121" s="361"/>
      <c r="BR121" s="361"/>
      <c r="BS121" s="361"/>
      <c r="BT121" s="361"/>
      <c r="BU121" s="361"/>
      <c r="BV121" s="361"/>
      <c r="BW121" s="361"/>
      <c r="BX121" s="361"/>
      <c r="BY121" s="361"/>
      <c r="BZ121" s="361"/>
      <c r="CA121" s="361"/>
      <c r="CB121" s="360"/>
      <c r="CC121" s="360"/>
      <c r="CD121" s="360"/>
      <c r="CE121" s="360"/>
      <c r="CF121" s="363"/>
      <c r="CK121" s="575"/>
      <c r="CL121" s="576"/>
      <c r="CM121" s="576"/>
      <c r="CN121" s="576"/>
      <c r="CO121" s="576"/>
      <c r="CP121" s="576"/>
      <c r="CQ121" s="576"/>
      <c r="CR121" s="360"/>
      <c r="CS121" s="360"/>
      <c r="CT121" s="360"/>
      <c r="CU121" s="360"/>
      <c r="CV121" s="360"/>
      <c r="CW121" s="360"/>
      <c r="CX121" s="361"/>
      <c r="CY121" s="361"/>
      <c r="CZ121" s="361"/>
      <c r="DA121" s="361"/>
      <c r="DB121" s="361"/>
      <c r="DC121" s="361"/>
      <c r="DD121" s="361"/>
      <c r="DE121" s="362"/>
      <c r="DF121" s="362"/>
      <c r="DG121" s="362"/>
      <c r="DH121" s="362"/>
      <c r="DI121" s="361"/>
      <c r="DJ121" s="361"/>
      <c r="DK121" s="361"/>
      <c r="DL121" s="361"/>
      <c r="DM121" s="361"/>
      <c r="DN121" s="361"/>
      <c r="DO121" s="361"/>
      <c r="DP121" s="361"/>
      <c r="DQ121" s="361"/>
      <c r="DR121" s="361"/>
      <c r="DS121" s="361"/>
      <c r="DT121" s="360"/>
      <c r="DU121" s="360"/>
      <c r="DV121" s="360"/>
      <c r="DW121" s="360"/>
      <c r="DX121" s="363"/>
    </row>
    <row r="122" spans="1:128" ht="7" customHeight="1">
      <c r="A122" s="569"/>
      <c r="B122" s="570"/>
      <c r="C122" s="570"/>
      <c r="D122" s="570"/>
      <c r="E122" s="570"/>
      <c r="F122" s="570"/>
      <c r="G122" s="570"/>
      <c r="H122" s="360"/>
      <c r="I122" s="360"/>
      <c r="J122" s="360"/>
      <c r="K122" s="360"/>
      <c r="L122" s="360"/>
      <c r="M122" s="360"/>
      <c r="N122" s="361"/>
      <c r="O122" s="361"/>
      <c r="P122" s="361"/>
      <c r="Q122" s="361"/>
      <c r="R122" s="361"/>
      <c r="S122" s="361"/>
      <c r="T122" s="361"/>
      <c r="U122" s="362" t="str">
        <f>IF(H122="","",ROUNDDOWN(N122/R122,3))</f>
        <v/>
      </c>
      <c r="V122" s="362"/>
      <c r="W122" s="362"/>
      <c r="X122" s="362"/>
      <c r="Y122" s="361"/>
      <c r="Z122" s="361"/>
      <c r="AA122" s="361"/>
      <c r="AB122" s="361"/>
      <c r="AC122" s="361"/>
      <c r="AD122" s="361"/>
      <c r="AE122" s="361"/>
      <c r="AF122" s="361"/>
      <c r="AG122" s="361"/>
      <c r="AH122" s="361"/>
      <c r="AI122" s="361"/>
      <c r="AJ122" s="360"/>
      <c r="AK122" s="360"/>
      <c r="AL122" s="360"/>
      <c r="AM122" s="360"/>
      <c r="AN122" s="363"/>
      <c r="AO122" s="9"/>
      <c r="AP122" s="9"/>
      <c r="AQ122" s="9"/>
      <c r="AS122" s="569"/>
      <c r="AT122" s="570"/>
      <c r="AU122" s="570"/>
      <c r="AV122" s="570"/>
      <c r="AW122" s="570"/>
      <c r="AX122" s="570"/>
      <c r="AY122" s="570"/>
      <c r="AZ122" s="360"/>
      <c r="BA122" s="360"/>
      <c r="BB122" s="360"/>
      <c r="BC122" s="360"/>
      <c r="BD122" s="360"/>
      <c r="BE122" s="360"/>
      <c r="BF122" s="361"/>
      <c r="BG122" s="361"/>
      <c r="BH122" s="361"/>
      <c r="BI122" s="361"/>
      <c r="BJ122" s="361"/>
      <c r="BK122" s="361"/>
      <c r="BL122" s="361"/>
      <c r="BM122" s="362" t="str">
        <f>IF(AZ122="","",ROUNDDOWN(BF122/BJ122,3))</f>
        <v/>
      </c>
      <c r="BN122" s="362"/>
      <c r="BO122" s="362"/>
      <c r="BP122" s="362"/>
      <c r="BQ122" s="361"/>
      <c r="BR122" s="361"/>
      <c r="BS122" s="361"/>
      <c r="BT122" s="361"/>
      <c r="BU122" s="361"/>
      <c r="BV122" s="361"/>
      <c r="BW122" s="361"/>
      <c r="BX122" s="361"/>
      <c r="BY122" s="361"/>
      <c r="BZ122" s="361"/>
      <c r="CA122" s="361"/>
      <c r="CB122" s="360"/>
      <c r="CC122" s="360"/>
      <c r="CD122" s="360"/>
      <c r="CE122" s="360"/>
      <c r="CF122" s="363"/>
      <c r="CK122" s="569"/>
      <c r="CL122" s="570"/>
      <c r="CM122" s="570"/>
      <c r="CN122" s="570"/>
      <c r="CO122" s="570"/>
      <c r="CP122" s="570"/>
      <c r="CQ122" s="570"/>
      <c r="CR122" s="360"/>
      <c r="CS122" s="360"/>
      <c r="CT122" s="360"/>
      <c r="CU122" s="360"/>
      <c r="CV122" s="360"/>
      <c r="CW122" s="360"/>
      <c r="CX122" s="361"/>
      <c r="CY122" s="361"/>
      <c r="CZ122" s="361"/>
      <c r="DA122" s="361"/>
      <c r="DB122" s="361"/>
      <c r="DC122" s="361"/>
      <c r="DD122" s="361"/>
      <c r="DE122" s="362" t="str">
        <f>IF(CR122="","",ROUNDDOWN(CX122/DB122,3))</f>
        <v/>
      </c>
      <c r="DF122" s="362"/>
      <c r="DG122" s="362"/>
      <c r="DH122" s="362"/>
      <c r="DI122" s="361"/>
      <c r="DJ122" s="361"/>
      <c r="DK122" s="361"/>
      <c r="DL122" s="361"/>
      <c r="DM122" s="361"/>
      <c r="DN122" s="361"/>
      <c r="DO122" s="361"/>
      <c r="DP122" s="361"/>
      <c r="DQ122" s="361"/>
      <c r="DR122" s="361"/>
      <c r="DS122" s="361"/>
      <c r="DT122" s="360"/>
      <c r="DU122" s="360"/>
      <c r="DV122" s="360"/>
      <c r="DW122" s="360"/>
      <c r="DX122" s="363"/>
    </row>
    <row r="123" spans="1:128" ht="7" customHeight="1" thickBot="1">
      <c r="A123" s="571"/>
      <c r="B123" s="572"/>
      <c r="C123" s="572"/>
      <c r="D123" s="572"/>
      <c r="E123" s="572"/>
      <c r="F123" s="572"/>
      <c r="G123" s="572"/>
      <c r="H123" s="360"/>
      <c r="I123" s="360"/>
      <c r="J123" s="360"/>
      <c r="K123" s="360"/>
      <c r="L123" s="360"/>
      <c r="M123" s="360"/>
      <c r="N123" s="361"/>
      <c r="O123" s="361"/>
      <c r="P123" s="361"/>
      <c r="Q123" s="361"/>
      <c r="R123" s="361"/>
      <c r="S123" s="361"/>
      <c r="T123" s="361"/>
      <c r="U123" s="362"/>
      <c r="V123" s="362"/>
      <c r="W123" s="362"/>
      <c r="X123" s="362"/>
      <c r="Y123" s="568"/>
      <c r="Z123" s="568"/>
      <c r="AA123" s="568"/>
      <c r="AB123" s="568"/>
      <c r="AC123" s="568"/>
      <c r="AD123" s="568"/>
      <c r="AE123" s="568"/>
      <c r="AF123" s="568"/>
      <c r="AG123" s="568"/>
      <c r="AH123" s="568"/>
      <c r="AI123" s="568"/>
      <c r="AJ123" s="815"/>
      <c r="AK123" s="815"/>
      <c r="AL123" s="815"/>
      <c r="AM123" s="815"/>
      <c r="AN123" s="816"/>
      <c r="AO123" s="9"/>
      <c r="AP123" s="9"/>
      <c r="AQ123" s="9"/>
      <c r="AS123" s="571"/>
      <c r="AT123" s="572"/>
      <c r="AU123" s="572"/>
      <c r="AV123" s="572"/>
      <c r="AW123" s="572"/>
      <c r="AX123" s="572"/>
      <c r="AY123" s="572"/>
      <c r="AZ123" s="360"/>
      <c r="BA123" s="360"/>
      <c r="BB123" s="360"/>
      <c r="BC123" s="360"/>
      <c r="BD123" s="360"/>
      <c r="BE123" s="360"/>
      <c r="BF123" s="361"/>
      <c r="BG123" s="361"/>
      <c r="BH123" s="361"/>
      <c r="BI123" s="361"/>
      <c r="BJ123" s="361"/>
      <c r="BK123" s="361"/>
      <c r="BL123" s="361"/>
      <c r="BM123" s="362"/>
      <c r="BN123" s="362"/>
      <c r="BO123" s="362"/>
      <c r="BP123" s="362"/>
      <c r="BQ123" s="563"/>
      <c r="BR123" s="563"/>
      <c r="BS123" s="563"/>
      <c r="BT123" s="563"/>
      <c r="BU123" s="563"/>
      <c r="BV123" s="563"/>
      <c r="BW123" s="563"/>
      <c r="BX123" s="563"/>
      <c r="BY123" s="563"/>
      <c r="BZ123" s="563"/>
      <c r="CA123" s="563"/>
      <c r="CB123" s="562"/>
      <c r="CC123" s="562"/>
      <c r="CD123" s="562"/>
      <c r="CE123" s="562"/>
      <c r="CF123" s="567"/>
      <c r="CK123" s="571"/>
      <c r="CL123" s="572"/>
      <c r="CM123" s="572"/>
      <c r="CN123" s="572"/>
      <c r="CO123" s="572"/>
      <c r="CP123" s="572"/>
      <c r="CQ123" s="572"/>
      <c r="CR123" s="360"/>
      <c r="CS123" s="360"/>
      <c r="CT123" s="360"/>
      <c r="CU123" s="360"/>
      <c r="CV123" s="360"/>
      <c r="CW123" s="360"/>
      <c r="CX123" s="361"/>
      <c r="CY123" s="361"/>
      <c r="CZ123" s="361"/>
      <c r="DA123" s="361"/>
      <c r="DB123" s="361"/>
      <c r="DC123" s="361"/>
      <c r="DD123" s="361"/>
      <c r="DE123" s="362"/>
      <c r="DF123" s="362"/>
      <c r="DG123" s="362"/>
      <c r="DH123" s="362"/>
      <c r="DI123" s="563"/>
      <c r="DJ123" s="563"/>
      <c r="DK123" s="563"/>
      <c r="DL123" s="563"/>
      <c r="DM123" s="563"/>
      <c r="DN123" s="563"/>
      <c r="DO123" s="563"/>
      <c r="DP123" s="563"/>
      <c r="DQ123" s="563"/>
      <c r="DR123" s="563"/>
      <c r="DS123" s="563"/>
      <c r="DT123" s="562"/>
      <c r="DU123" s="562"/>
      <c r="DV123" s="562"/>
      <c r="DW123" s="562"/>
      <c r="DX123" s="567"/>
    </row>
    <row r="124" spans="1:128" ht="7" hidden="1" customHeight="1">
      <c r="A124" s="15"/>
      <c r="B124" s="15"/>
      <c r="C124" s="15"/>
      <c r="D124" s="15"/>
      <c r="E124" s="15"/>
      <c r="F124" s="15"/>
      <c r="G124" s="15"/>
      <c r="H124" s="360"/>
      <c r="I124" s="360"/>
      <c r="J124" s="360"/>
      <c r="K124" s="360"/>
      <c r="L124" s="360"/>
      <c r="M124" s="360"/>
      <c r="N124" s="361">
        <f>SUM(N112:Q123)</f>
        <v>0</v>
      </c>
      <c r="O124" s="361"/>
      <c r="P124" s="361"/>
      <c r="Q124" s="361"/>
      <c r="R124" s="361"/>
      <c r="S124" s="361"/>
      <c r="T124" s="361"/>
      <c r="U124" s="362" t="str">
        <f>IF(H124="","",ROUNDDOWN(N124/R124,3))</f>
        <v/>
      </c>
      <c r="V124" s="362"/>
      <c r="W124" s="362"/>
      <c r="X124" s="362"/>
      <c r="Y124" s="16"/>
      <c r="Z124" s="17"/>
      <c r="AA124" s="17"/>
      <c r="AB124" s="17"/>
      <c r="AC124" s="17"/>
      <c r="AD124" s="16"/>
      <c r="AE124" s="17"/>
      <c r="AF124" s="18"/>
      <c r="AG124" s="17"/>
      <c r="AH124" s="17"/>
      <c r="AI124" s="17"/>
      <c r="AJ124" s="19"/>
      <c r="AK124" s="20"/>
      <c r="AL124" s="20"/>
      <c r="AM124" s="20"/>
      <c r="AN124" s="21"/>
      <c r="AO124" s="9"/>
      <c r="AP124" s="9"/>
      <c r="AQ124" s="9"/>
      <c r="AS124" s="15"/>
      <c r="AT124" s="15"/>
      <c r="AU124" s="15"/>
      <c r="AV124" s="15"/>
      <c r="AW124" s="15"/>
      <c r="AX124" s="15"/>
      <c r="AY124" s="15"/>
      <c r="AZ124" s="360"/>
      <c r="BA124" s="360"/>
      <c r="BB124" s="360"/>
      <c r="BC124" s="360"/>
      <c r="BD124" s="360"/>
      <c r="BE124" s="360"/>
      <c r="BF124" s="361">
        <f>SUM(BF112:BI123)</f>
        <v>0</v>
      </c>
      <c r="BG124" s="361"/>
      <c r="BH124" s="361"/>
      <c r="BI124" s="361"/>
      <c r="BJ124" s="361"/>
      <c r="BK124" s="361"/>
      <c r="BL124" s="361"/>
      <c r="BM124" s="362" t="str">
        <f>IF(AZ124="","",ROUNDDOWN(BF124/BJ124,3))</f>
        <v/>
      </c>
      <c r="BN124" s="362"/>
      <c r="BO124" s="362"/>
      <c r="BP124" s="362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9"/>
      <c r="CC124" s="9"/>
      <c r="CD124" s="9"/>
      <c r="CE124" s="9"/>
      <c r="CF124" s="9"/>
      <c r="CK124" s="15"/>
      <c r="CL124" s="15"/>
      <c r="CM124" s="15"/>
      <c r="CN124" s="15"/>
      <c r="CO124" s="15"/>
      <c r="CP124" s="15"/>
      <c r="CQ124" s="15"/>
      <c r="CR124" s="360"/>
      <c r="CS124" s="360"/>
      <c r="CT124" s="360"/>
      <c r="CU124" s="360"/>
      <c r="CV124" s="360"/>
      <c r="CW124" s="360"/>
      <c r="CX124" s="361">
        <f>SUM(CX112:DA123)</f>
        <v>0</v>
      </c>
      <c r="CY124" s="361"/>
      <c r="CZ124" s="361"/>
      <c r="DA124" s="361"/>
      <c r="DB124" s="361"/>
      <c r="DC124" s="361"/>
      <c r="DD124" s="361"/>
      <c r="DE124" s="362" t="str">
        <f>IF(CR124="","",ROUNDDOWN(CX124/DB124,3))</f>
        <v/>
      </c>
      <c r="DF124" s="362"/>
      <c r="DG124" s="362"/>
      <c r="DH124" s="362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9"/>
      <c r="DU124" s="9"/>
      <c r="DV124" s="9"/>
      <c r="DW124" s="9"/>
      <c r="DX124" s="9"/>
    </row>
    <row r="125" spans="1:128" ht="7" hidden="1" customHeight="1">
      <c r="A125" s="15"/>
      <c r="B125" s="15"/>
      <c r="C125" s="15"/>
      <c r="D125" s="15"/>
      <c r="E125" s="15"/>
      <c r="F125" s="15"/>
      <c r="G125" s="15"/>
      <c r="H125" s="360"/>
      <c r="I125" s="360"/>
      <c r="J125" s="360"/>
      <c r="K125" s="360"/>
      <c r="L125" s="360"/>
      <c r="M125" s="360"/>
      <c r="N125" s="568"/>
      <c r="O125" s="568"/>
      <c r="P125" s="568"/>
      <c r="Q125" s="568"/>
      <c r="R125" s="361"/>
      <c r="S125" s="361"/>
      <c r="T125" s="361"/>
      <c r="U125" s="362"/>
      <c r="V125" s="362"/>
      <c r="W125" s="362"/>
      <c r="X125" s="362"/>
      <c r="Y125" s="16"/>
      <c r="Z125" s="17"/>
      <c r="AA125" s="17"/>
      <c r="AB125" s="17"/>
      <c r="AC125" s="17"/>
      <c r="AD125" s="16"/>
      <c r="AE125" s="17"/>
      <c r="AF125" s="18"/>
      <c r="AG125" s="17"/>
      <c r="AH125" s="17"/>
      <c r="AI125" s="17"/>
      <c r="AJ125" s="19"/>
      <c r="AK125" s="20"/>
      <c r="AL125" s="20"/>
      <c r="AM125" s="20"/>
      <c r="AN125" s="21"/>
      <c r="AO125" s="9"/>
      <c r="AP125" s="9"/>
      <c r="AQ125" s="9"/>
      <c r="AS125" s="15"/>
      <c r="AT125" s="15"/>
      <c r="AU125" s="15"/>
      <c r="AV125" s="15"/>
      <c r="AW125" s="15"/>
      <c r="AX125" s="15"/>
      <c r="AY125" s="15"/>
      <c r="AZ125" s="360"/>
      <c r="BA125" s="360"/>
      <c r="BB125" s="360"/>
      <c r="BC125" s="360"/>
      <c r="BD125" s="360"/>
      <c r="BE125" s="360"/>
      <c r="BF125" s="568"/>
      <c r="BG125" s="568"/>
      <c r="BH125" s="568"/>
      <c r="BI125" s="568"/>
      <c r="BJ125" s="361"/>
      <c r="BK125" s="361"/>
      <c r="BL125" s="361"/>
      <c r="BM125" s="362"/>
      <c r="BN125" s="362"/>
      <c r="BO125" s="362"/>
      <c r="BP125" s="362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9"/>
      <c r="CC125" s="9"/>
      <c r="CD125" s="9"/>
      <c r="CE125" s="9"/>
      <c r="CF125" s="9"/>
      <c r="CK125" s="15"/>
      <c r="CL125" s="15"/>
      <c r="CM125" s="15"/>
      <c r="CN125" s="15"/>
      <c r="CO125" s="15"/>
      <c r="CP125" s="15"/>
      <c r="CQ125" s="15"/>
      <c r="CR125" s="360"/>
      <c r="CS125" s="360"/>
      <c r="CT125" s="360"/>
      <c r="CU125" s="360"/>
      <c r="CV125" s="360"/>
      <c r="CW125" s="360"/>
      <c r="CX125" s="568"/>
      <c r="CY125" s="568"/>
      <c r="CZ125" s="568"/>
      <c r="DA125" s="568"/>
      <c r="DB125" s="361"/>
      <c r="DC125" s="361"/>
      <c r="DD125" s="361"/>
      <c r="DE125" s="362"/>
      <c r="DF125" s="362"/>
      <c r="DG125" s="362"/>
      <c r="DH125" s="362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9"/>
      <c r="DU125" s="9"/>
      <c r="DV125" s="9"/>
      <c r="DW125" s="9"/>
      <c r="DX125" s="9"/>
    </row>
    <row r="126" spans="1:128" ht="6" customHeight="1">
      <c r="A126" s="5"/>
      <c r="B126" s="5"/>
      <c r="C126" s="5"/>
      <c r="D126" s="5"/>
      <c r="E126" s="5"/>
      <c r="F126" s="5"/>
      <c r="G126" s="5"/>
      <c r="H126" s="560" t="str">
        <f>IF(N124=0,"","Total")</f>
        <v/>
      </c>
      <c r="I126" s="360"/>
      <c r="J126" s="360"/>
      <c r="K126" s="360"/>
      <c r="L126" s="360"/>
      <c r="M126" s="360"/>
      <c r="N126" s="361" t="str">
        <f>IF(H126="","",SUM(N112:Q123))</f>
        <v/>
      </c>
      <c r="O126" s="361"/>
      <c r="P126" s="361"/>
      <c r="Q126" s="361"/>
      <c r="R126" s="361" t="str">
        <f>IF(H126="","",SUM(R112:T123))</f>
        <v/>
      </c>
      <c r="S126" s="361"/>
      <c r="T126" s="361"/>
      <c r="U126" s="362" t="str">
        <f>IF(H126="","",ROUNDDOWN(N126/R126,3))</f>
        <v/>
      </c>
      <c r="V126" s="362"/>
      <c r="W126" s="362"/>
      <c r="X126" s="564"/>
      <c r="Y126" s="817" t="s">
        <v>30</v>
      </c>
      <c r="Z126" s="818"/>
      <c r="AA126" s="818"/>
      <c r="AB126" s="818"/>
      <c r="AC126" s="818"/>
      <c r="AD126" s="206" t="str">
        <f>IF(N126="","",N126+N126*0.4)</f>
        <v/>
      </c>
      <c r="AE126" s="194"/>
      <c r="AF126" s="207"/>
      <c r="AG126" s="194" t="str">
        <f>R126</f>
        <v/>
      </c>
      <c r="AH126" s="194"/>
      <c r="AI126" s="194"/>
      <c r="AJ126" s="196" t="str">
        <f>IF(AD126="","",ROUNDDOWN(AD126/AG126,3))</f>
        <v/>
      </c>
      <c r="AK126" s="197"/>
      <c r="AL126" s="197"/>
      <c r="AM126" s="197"/>
      <c r="AN126" s="198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60" t="str">
        <f>IF(BF124=0,"","Total")</f>
        <v/>
      </c>
      <c r="BA126" s="360"/>
      <c r="BB126" s="360"/>
      <c r="BC126" s="360"/>
      <c r="BD126" s="360"/>
      <c r="BE126" s="360"/>
      <c r="BF126" s="361" t="str">
        <f>IF(AZ126="","",SUM(BF112:BI123))</f>
        <v/>
      </c>
      <c r="BG126" s="361"/>
      <c r="BH126" s="361"/>
      <c r="BI126" s="361"/>
      <c r="BJ126" s="361" t="str">
        <f>IF(AZ126="","",SUM(BJ112:BL123))</f>
        <v/>
      </c>
      <c r="BK126" s="361"/>
      <c r="BL126" s="361"/>
      <c r="BM126" s="362" t="str">
        <f>IF(AZ126="","",ROUNDDOWN(BF126/BJ126,3))</f>
        <v/>
      </c>
      <c r="BN126" s="362"/>
      <c r="BO126" s="362"/>
      <c r="BP126" s="564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K126" s="5"/>
      <c r="CL126" s="5"/>
      <c r="CM126" s="5"/>
      <c r="CN126" s="5"/>
      <c r="CO126" s="5"/>
      <c r="CP126" s="5"/>
      <c r="CQ126" s="5"/>
      <c r="CR126" s="560" t="str">
        <f>IF(CX124=0,"","Total")</f>
        <v/>
      </c>
      <c r="CS126" s="360"/>
      <c r="CT126" s="360"/>
      <c r="CU126" s="360"/>
      <c r="CV126" s="360"/>
      <c r="CW126" s="360"/>
      <c r="CX126" s="361" t="str">
        <f>IF(CR126="","",SUM(CX112:DA123))</f>
        <v/>
      </c>
      <c r="CY126" s="361"/>
      <c r="CZ126" s="361"/>
      <c r="DA126" s="361"/>
      <c r="DB126" s="361" t="str">
        <f>IF(CR126="","",SUM(DB112:DD123))</f>
        <v/>
      </c>
      <c r="DC126" s="361"/>
      <c r="DD126" s="361"/>
      <c r="DE126" s="362" t="str">
        <f>IF(CR126="","",ROUNDDOWN(CX126/DB126,3))</f>
        <v/>
      </c>
      <c r="DF126" s="362"/>
      <c r="DG126" s="362"/>
      <c r="DH126" s="564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</row>
    <row r="127" spans="1:128" ht="6" customHeight="1" thickBot="1">
      <c r="A127" s="5"/>
      <c r="B127" s="5"/>
      <c r="C127" s="5"/>
      <c r="D127" s="5"/>
      <c r="E127" s="5"/>
      <c r="F127" s="5"/>
      <c r="G127" s="5"/>
      <c r="H127" s="561"/>
      <c r="I127" s="562"/>
      <c r="J127" s="562"/>
      <c r="K127" s="562"/>
      <c r="L127" s="562"/>
      <c r="M127" s="562"/>
      <c r="N127" s="563"/>
      <c r="O127" s="563"/>
      <c r="P127" s="563"/>
      <c r="Q127" s="563"/>
      <c r="R127" s="563"/>
      <c r="S127" s="563"/>
      <c r="T127" s="563"/>
      <c r="U127" s="565"/>
      <c r="V127" s="565"/>
      <c r="W127" s="565"/>
      <c r="X127" s="566"/>
      <c r="Y127" s="819"/>
      <c r="Z127" s="820"/>
      <c r="AA127" s="820"/>
      <c r="AB127" s="820"/>
      <c r="AC127" s="820"/>
      <c r="AD127" s="208"/>
      <c r="AE127" s="195"/>
      <c r="AF127" s="209"/>
      <c r="AG127" s="195"/>
      <c r="AH127" s="195"/>
      <c r="AI127" s="195"/>
      <c r="AJ127" s="199"/>
      <c r="AK127" s="200"/>
      <c r="AL127" s="200"/>
      <c r="AM127" s="200"/>
      <c r="AN127" s="201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61"/>
      <c r="BA127" s="562"/>
      <c r="BB127" s="562"/>
      <c r="BC127" s="562"/>
      <c r="BD127" s="562"/>
      <c r="BE127" s="562"/>
      <c r="BF127" s="563"/>
      <c r="BG127" s="563"/>
      <c r="BH127" s="563"/>
      <c r="BI127" s="563"/>
      <c r="BJ127" s="563"/>
      <c r="BK127" s="563"/>
      <c r="BL127" s="563"/>
      <c r="BM127" s="565"/>
      <c r="BN127" s="565"/>
      <c r="BO127" s="565"/>
      <c r="BP127" s="566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K127" s="5"/>
      <c r="CL127" s="5"/>
      <c r="CM127" s="5"/>
      <c r="CN127" s="5"/>
      <c r="CO127" s="5"/>
      <c r="CP127" s="5"/>
      <c r="CQ127" s="5"/>
      <c r="CR127" s="561"/>
      <c r="CS127" s="562"/>
      <c r="CT127" s="562"/>
      <c r="CU127" s="562"/>
      <c r="CV127" s="562"/>
      <c r="CW127" s="562"/>
      <c r="CX127" s="563"/>
      <c r="CY127" s="563"/>
      <c r="CZ127" s="563"/>
      <c r="DA127" s="563"/>
      <c r="DB127" s="563"/>
      <c r="DC127" s="563"/>
      <c r="DD127" s="563"/>
      <c r="DE127" s="565"/>
      <c r="DF127" s="565"/>
      <c r="DG127" s="565"/>
      <c r="DH127" s="566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</row>
    <row r="128" spans="1:128" ht="6" customHeight="1">
      <c r="A128" s="5"/>
      <c r="B128" s="5"/>
      <c r="C128" s="5"/>
      <c r="D128" s="5"/>
      <c r="E128" s="5"/>
      <c r="F128" s="5"/>
      <c r="G128" s="5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12"/>
      <c r="V128" s="12"/>
      <c r="W128" s="12"/>
      <c r="X128" s="12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12"/>
      <c r="BN128" s="12"/>
      <c r="BO128" s="12"/>
      <c r="BP128" s="12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K128" s="5"/>
      <c r="CL128" s="5"/>
      <c r="CM128" s="5"/>
      <c r="CN128" s="5"/>
      <c r="CO128" s="5"/>
      <c r="CP128" s="5"/>
      <c r="CQ128" s="5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12"/>
      <c r="DF128" s="12"/>
      <c r="DG128" s="12"/>
      <c r="DH128" s="12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</row>
    <row r="129" spans="1:128" ht="6" customHeight="1">
      <c r="A129" s="5"/>
      <c r="B129" s="5"/>
      <c r="C129" s="5"/>
      <c r="D129" s="5"/>
      <c r="E129" s="5"/>
      <c r="F129" s="5"/>
      <c r="G129" s="5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12"/>
      <c r="V129" s="12"/>
      <c r="W129" s="12"/>
      <c r="X129" s="12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12"/>
      <c r="BN129" s="12"/>
      <c r="BO129" s="12"/>
      <c r="BP129" s="12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K129" s="5"/>
      <c r="CL129" s="5"/>
      <c r="CM129" s="5"/>
      <c r="CN129" s="5"/>
      <c r="CO129" s="5"/>
      <c r="CP129" s="5"/>
      <c r="CQ129" s="5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12"/>
      <c r="DF129" s="12"/>
      <c r="DG129" s="12"/>
      <c r="DH129" s="12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</row>
    <row r="130" spans="1:128" ht="6" customHeight="1" thickBot="1">
      <c r="A130" s="5"/>
      <c r="B130" s="5"/>
      <c r="C130" s="5"/>
      <c r="D130" s="5"/>
      <c r="E130" s="5"/>
      <c r="F130" s="5"/>
      <c r="G130" s="5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12"/>
      <c r="V130" s="12"/>
      <c r="W130" s="12"/>
      <c r="X130" s="12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12"/>
      <c r="BN130" s="12"/>
      <c r="BO130" s="12"/>
      <c r="BP130" s="12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K130" s="5"/>
      <c r="CL130" s="5"/>
      <c r="CM130" s="5"/>
      <c r="CN130" s="5"/>
      <c r="CO130" s="5"/>
      <c r="CP130" s="5"/>
      <c r="CQ130" s="5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12"/>
      <c r="DF130" s="12"/>
      <c r="DG130" s="12"/>
      <c r="DH130" s="12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</row>
    <row r="131" spans="1:128" ht="6" customHeight="1">
      <c r="A131" s="795" t="s">
        <v>31</v>
      </c>
      <c r="B131" s="796"/>
      <c r="C131" s="796"/>
      <c r="D131" s="796"/>
      <c r="E131" s="796"/>
      <c r="F131" s="796"/>
      <c r="G131" s="796"/>
      <c r="H131" s="796"/>
      <c r="I131" s="796"/>
      <c r="J131" s="796"/>
      <c r="K131" s="796"/>
      <c r="L131" s="796"/>
      <c r="M131" s="796"/>
      <c r="N131" s="796"/>
      <c r="O131" s="796"/>
      <c r="P131" s="796"/>
      <c r="Q131" s="796"/>
      <c r="R131" s="796"/>
      <c r="S131" s="796"/>
      <c r="T131" s="796"/>
      <c r="U131" s="796"/>
      <c r="V131" s="796"/>
      <c r="W131" s="796"/>
      <c r="X131" s="796"/>
      <c r="Y131" s="796"/>
      <c r="Z131" s="796"/>
      <c r="AA131" s="796"/>
      <c r="AB131" s="796"/>
      <c r="AC131" s="796"/>
      <c r="AD131" s="796"/>
      <c r="AE131" s="796"/>
      <c r="AF131" s="796"/>
      <c r="AG131" s="796"/>
      <c r="AH131" s="796"/>
      <c r="AI131" s="796"/>
      <c r="AJ131" s="796"/>
      <c r="AK131" s="796"/>
      <c r="AL131" s="796"/>
      <c r="AM131" s="796"/>
      <c r="AN131" s="797"/>
      <c r="AO131" s="7"/>
      <c r="AP131" s="7"/>
      <c r="AQ131" s="7"/>
      <c r="AS131" s="795" t="s">
        <v>32</v>
      </c>
      <c r="AT131" s="796"/>
      <c r="AU131" s="796"/>
      <c r="AV131" s="796"/>
      <c r="AW131" s="796"/>
      <c r="AX131" s="796"/>
      <c r="AY131" s="796"/>
      <c r="AZ131" s="796"/>
      <c r="BA131" s="796"/>
      <c r="BB131" s="796"/>
      <c r="BC131" s="796"/>
      <c r="BD131" s="796"/>
      <c r="BE131" s="796"/>
      <c r="BF131" s="796"/>
      <c r="BG131" s="796"/>
      <c r="BH131" s="796"/>
      <c r="BI131" s="796"/>
      <c r="BJ131" s="796"/>
      <c r="BK131" s="796"/>
      <c r="BL131" s="796"/>
      <c r="BM131" s="796"/>
      <c r="BN131" s="796"/>
      <c r="BO131" s="796"/>
      <c r="BP131" s="796"/>
      <c r="BQ131" s="796"/>
      <c r="BR131" s="796"/>
      <c r="BS131" s="796"/>
      <c r="BT131" s="796"/>
      <c r="BU131" s="796"/>
      <c r="BV131" s="796"/>
      <c r="BW131" s="796"/>
      <c r="BX131" s="796"/>
      <c r="BY131" s="796"/>
      <c r="BZ131" s="796"/>
      <c r="CA131" s="796"/>
      <c r="CB131" s="796"/>
      <c r="CC131" s="796"/>
      <c r="CD131" s="796"/>
      <c r="CE131" s="796"/>
      <c r="CF131" s="797"/>
      <c r="CK131" s="795" t="s">
        <v>33</v>
      </c>
      <c r="CL131" s="796"/>
      <c r="CM131" s="796"/>
      <c r="CN131" s="796"/>
      <c r="CO131" s="796"/>
      <c r="CP131" s="796"/>
      <c r="CQ131" s="796"/>
      <c r="CR131" s="796"/>
      <c r="CS131" s="796"/>
      <c r="CT131" s="796"/>
      <c r="CU131" s="796"/>
      <c r="CV131" s="796"/>
      <c r="CW131" s="796"/>
      <c r="CX131" s="796"/>
      <c r="CY131" s="796"/>
      <c r="CZ131" s="796"/>
      <c r="DA131" s="796"/>
      <c r="DB131" s="796"/>
      <c r="DC131" s="796"/>
      <c r="DD131" s="796"/>
      <c r="DE131" s="796"/>
      <c r="DF131" s="796"/>
      <c r="DG131" s="796"/>
      <c r="DH131" s="796"/>
      <c r="DI131" s="796"/>
      <c r="DJ131" s="796"/>
      <c r="DK131" s="796"/>
      <c r="DL131" s="796"/>
      <c r="DM131" s="796"/>
      <c r="DN131" s="796"/>
      <c r="DO131" s="796"/>
      <c r="DP131" s="796"/>
      <c r="DQ131" s="796"/>
      <c r="DR131" s="796"/>
      <c r="DS131" s="796"/>
      <c r="DT131" s="796"/>
      <c r="DU131" s="796"/>
      <c r="DV131" s="796"/>
      <c r="DW131" s="796"/>
      <c r="DX131" s="797"/>
    </row>
    <row r="132" spans="1:128" ht="6" customHeight="1">
      <c r="A132" s="798"/>
      <c r="B132" s="799"/>
      <c r="C132" s="799"/>
      <c r="D132" s="799"/>
      <c r="E132" s="799"/>
      <c r="F132" s="799"/>
      <c r="G132" s="799"/>
      <c r="H132" s="799"/>
      <c r="I132" s="799"/>
      <c r="J132" s="799"/>
      <c r="K132" s="799"/>
      <c r="L132" s="799"/>
      <c r="M132" s="799"/>
      <c r="N132" s="799"/>
      <c r="O132" s="799"/>
      <c r="P132" s="799"/>
      <c r="Q132" s="799"/>
      <c r="R132" s="799"/>
      <c r="S132" s="799"/>
      <c r="T132" s="799"/>
      <c r="U132" s="799"/>
      <c r="V132" s="799"/>
      <c r="W132" s="799"/>
      <c r="X132" s="799"/>
      <c r="Y132" s="799"/>
      <c r="Z132" s="799"/>
      <c r="AA132" s="799"/>
      <c r="AB132" s="799"/>
      <c r="AC132" s="799"/>
      <c r="AD132" s="799"/>
      <c r="AE132" s="799"/>
      <c r="AF132" s="799"/>
      <c r="AG132" s="799"/>
      <c r="AH132" s="799"/>
      <c r="AI132" s="799"/>
      <c r="AJ132" s="799"/>
      <c r="AK132" s="799"/>
      <c r="AL132" s="799"/>
      <c r="AM132" s="799"/>
      <c r="AN132" s="800"/>
      <c r="AO132" s="7"/>
      <c r="AP132" s="7"/>
      <c r="AQ132" s="7"/>
      <c r="AS132" s="798"/>
      <c r="AT132" s="799"/>
      <c r="AU132" s="799"/>
      <c r="AV132" s="799"/>
      <c r="AW132" s="799"/>
      <c r="AX132" s="799"/>
      <c r="AY132" s="799"/>
      <c r="AZ132" s="799"/>
      <c r="BA132" s="799"/>
      <c r="BB132" s="799"/>
      <c r="BC132" s="799"/>
      <c r="BD132" s="799"/>
      <c r="BE132" s="799"/>
      <c r="BF132" s="799"/>
      <c r="BG132" s="799"/>
      <c r="BH132" s="799"/>
      <c r="BI132" s="799"/>
      <c r="BJ132" s="799"/>
      <c r="BK132" s="799"/>
      <c r="BL132" s="799"/>
      <c r="BM132" s="799"/>
      <c r="BN132" s="799"/>
      <c r="BO132" s="799"/>
      <c r="BP132" s="799"/>
      <c r="BQ132" s="799"/>
      <c r="BR132" s="799"/>
      <c r="BS132" s="799"/>
      <c r="BT132" s="799"/>
      <c r="BU132" s="799"/>
      <c r="BV132" s="799"/>
      <c r="BW132" s="799"/>
      <c r="BX132" s="799"/>
      <c r="BY132" s="799"/>
      <c r="BZ132" s="799"/>
      <c r="CA132" s="799"/>
      <c r="CB132" s="799"/>
      <c r="CC132" s="799"/>
      <c r="CD132" s="799"/>
      <c r="CE132" s="799"/>
      <c r="CF132" s="800"/>
      <c r="CK132" s="798"/>
      <c r="CL132" s="799"/>
      <c r="CM132" s="799"/>
      <c r="CN132" s="799"/>
      <c r="CO132" s="799"/>
      <c r="CP132" s="799"/>
      <c r="CQ132" s="799"/>
      <c r="CR132" s="799"/>
      <c r="CS132" s="799"/>
      <c r="CT132" s="799"/>
      <c r="CU132" s="799"/>
      <c r="CV132" s="799"/>
      <c r="CW132" s="799"/>
      <c r="CX132" s="799"/>
      <c r="CY132" s="799"/>
      <c r="CZ132" s="799"/>
      <c r="DA132" s="799"/>
      <c r="DB132" s="799"/>
      <c r="DC132" s="799"/>
      <c r="DD132" s="799"/>
      <c r="DE132" s="799"/>
      <c r="DF132" s="799"/>
      <c r="DG132" s="799"/>
      <c r="DH132" s="799"/>
      <c r="DI132" s="799"/>
      <c r="DJ132" s="799"/>
      <c r="DK132" s="799"/>
      <c r="DL132" s="799"/>
      <c r="DM132" s="799"/>
      <c r="DN132" s="799"/>
      <c r="DO132" s="799"/>
      <c r="DP132" s="799"/>
      <c r="DQ132" s="799"/>
      <c r="DR132" s="799"/>
      <c r="DS132" s="799"/>
      <c r="DT132" s="799"/>
      <c r="DU132" s="799"/>
      <c r="DV132" s="799"/>
      <c r="DW132" s="799"/>
      <c r="DX132" s="800"/>
    </row>
    <row r="133" spans="1:128" ht="6" customHeight="1">
      <c r="A133" s="755"/>
      <c r="B133" s="801"/>
      <c r="C133" s="801"/>
      <c r="D133" s="804"/>
      <c r="E133" s="805"/>
      <c r="F133" s="805"/>
      <c r="G133" s="805"/>
      <c r="H133" s="807" t="s">
        <v>11</v>
      </c>
      <c r="I133" s="576"/>
      <c r="J133" s="576"/>
      <c r="K133" s="576"/>
      <c r="L133" s="576"/>
      <c r="M133" s="576"/>
      <c r="N133" s="807" t="s">
        <v>7</v>
      </c>
      <c r="O133" s="576"/>
      <c r="P133" s="576"/>
      <c r="Q133" s="576"/>
      <c r="R133" s="807" t="s">
        <v>8</v>
      </c>
      <c r="S133" s="576"/>
      <c r="T133" s="576"/>
      <c r="U133" s="807" t="s">
        <v>12</v>
      </c>
      <c r="V133" s="576"/>
      <c r="W133" s="576"/>
      <c r="X133" s="576"/>
      <c r="Y133" s="807" t="s">
        <v>13</v>
      </c>
      <c r="Z133" s="576"/>
      <c r="AA133" s="576"/>
      <c r="AB133" s="576"/>
      <c r="AC133" s="807" t="s">
        <v>14</v>
      </c>
      <c r="AD133" s="576"/>
      <c r="AE133" s="576"/>
      <c r="AF133" s="576"/>
      <c r="AG133" s="576"/>
      <c r="AH133" s="576"/>
      <c r="AI133" s="576"/>
      <c r="AJ133" s="807" t="s">
        <v>15</v>
      </c>
      <c r="AK133" s="576"/>
      <c r="AL133" s="576"/>
      <c r="AM133" s="576"/>
      <c r="AN133" s="808"/>
      <c r="AO133" s="8"/>
      <c r="AP133" s="8"/>
      <c r="AQ133" s="8"/>
      <c r="AS133" s="755"/>
      <c r="AT133" s="801"/>
      <c r="AU133" s="801"/>
      <c r="AV133" s="804"/>
      <c r="AW133" s="805"/>
      <c r="AX133" s="805"/>
      <c r="AY133" s="805"/>
      <c r="AZ133" s="807" t="s">
        <v>11</v>
      </c>
      <c r="BA133" s="576"/>
      <c r="BB133" s="576"/>
      <c r="BC133" s="576"/>
      <c r="BD133" s="576"/>
      <c r="BE133" s="576"/>
      <c r="BF133" s="807" t="s">
        <v>7</v>
      </c>
      <c r="BG133" s="576"/>
      <c r="BH133" s="576"/>
      <c r="BI133" s="576"/>
      <c r="BJ133" s="807" t="s">
        <v>8</v>
      </c>
      <c r="BK133" s="576"/>
      <c r="BL133" s="576"/>
      <c r="BM133" s="807" t="s">
        <v>12</v>
      </c>
      <c r="BN133" s="576"/>
      <c r="BO133" s="576"/>
      <c r="BP133" s="576"/>
      <c r="BQ133" s="807" t="s">
        <v>13</v>
      </c>
      <c r="BR133" s="576"/>
      <c r="BS133" s="576"/>
      <c r="BT133" s="576"/>
      <c r="BU133" s="807" t="s">
        <v>14</v>
      </c>
      <c r="BV133" s="576"/>
      <c r="BW133" s="576"/>
      <c r="BX133" s="576"/>
      <c r="BY133" s="576"/>
      <c r="BZ133" s="576"/>
      <c r="CA133" s="576"/>
      <c r="CB133" s="807" t="s">
        <v>15</v>
      </c>
      <c r="CC133" s="576"/>
      <c r="CD133" s="576"/>
      <c r="CE133" s="576"/>
      <c r="CF133" s="808"/>
      <c r="CK133" s="755"/>
      <c r="CL133" s="801"/>
      <c r="CM133" s="801"/>
      <c r="CN133" s="804"/>
      <c r="CO133" s="805"/>
      <c r="CP133" s="805"/>
      <c r="CQ133" s="805"/>
      <c r="CR133" s="807" t="s">
        <v>11</v>
      </c>
      <c r="CS133" s="576"/>
      <c r="CT133" s="576"/>
      <c r="CU133" s="576"/>
      <c r="CV133" s="576"/>
      <c r="CW133" s="576"/>
      <c r="CX133" s="807" t="s">
        <v>7</v>
      </c>
      <c r="CY133" s="576"/>
      <c r="CZ133" s="576"/>
      <c r="DA133" s="576"/>
      <c r="DB133" s="807" t="s">
        <v>8</v>
      </c>
      <c r="DC133" s="576"/>
      <c r="DD133" s="576"/>
      <c r="DE133" s="807" t="s">
        <v>12</v>
      </c>
      <c r="DF133" s="576"/>
      <c r="DG133" s="576"/>
      <c r="DH133" s="576"/>
      <c r="DI133" s="807" t="s">
        <v>13</v>
      </c>
      <c r="DJ133" s="576"/>
      <c r="DK133" s="576"/>
      <c r="DL133" s="576"/>
      <c r="DM133" s="807" t="s">
        <v>14</v>
      </c>
      <c r="DN133" s="576"/>
      <c r="DO133" s="576"/>
      <c r="DP133" s="576"/>
      <c r="DQ133" s="576"/>
      <c r="DR133" s="576"/>
      <c r="DS133" s="576"/>
      <c r="DT133" s="807" t="s">
        <v>15</v>
      </c>
      <c r="DU133" s="576"/>
      <c r="DV133" s="576"/>
      <c r="DW133" s="576"/>
      <c r="DX133" s="808"/>
    </row>
    <row r="134" spans="1:128" ht="6" customHeight="1">
      <c r="A134" s="802"/>
      <c r="B134" s="803"/>
      <c r="C134" s="803"/>
      <c r="D134" s="806"/>
      <c r="E134" s="805"/>
      <c r="F134" s="805"/>
      <c r="G134" s="805"/>
      <c r="H134" s="576"/>
      <c r="I134" s="576"/>
      <c r="J134" s="576"/>
      <c r="K134" s="576"/>
      <c r="L134" s="576"/>
      <c r="M134" s="576"/>
      <c r="N134" s="576"/>
      <c r="O134" s="576"/>
      <c r="P134" s="576"/>
      <c r="Q134" s="576"/>
      <c r="R134" s="576"/>
      <c r="S134" s="576"/>
      <c r="T134" s="576"/>
      <c r="U134" s="576"/>
      <c r="V134" s="576"/>
      <c r="W134" s="576"/>
      <c r="X134" s="576"/>
      <c r="Y134" s="576"/>
      <c r="Z134" s="576"/>
      <c r="AA134" s="576"/>
      <c r="AB134" s="576"/>
      <c r="AC134" s="576"/>
      <c r="AD134" s="576"/>
      <c r="AE134" s="576"/>
      <c r="AF134" s="576"/>
      <c r="AG134" s="576"/>
      <c r="AH134" s="576"/>
      <c r="AI134" s="576"/>
      <c r="AJ134" s="576"/>
      <c r="AK134" s="576"/>
      <c r="AL134" s="576"/>
      <c r="AM134" s="576"/>
      <c r="AN134" s="808"/>
      <c r="AO134" s="8"/>
      <c r="AP134" s="8"/>
      <c r="AQ134" s="8"/>
      <c r="AS134" s="802"/>
      <c r="AT134" s="803"/>
      <c r="AU134" s="803"/>
      <c r="AV134" s="806"/>
      <c r="AW134" s="805"/>
      <c r="AX134" s="805"/>
      <c r="AY134" s="805"/>
      <c r="AZ134" s="576"/>
      <c r="BA134" s="576"/>
      <c r="BB134" s="576"/>
      <c r="BC134" s="576"/>
      <c r="BD134" s="576"/>
      <c r="BE134" s="576"/>
      <c r="BF134" s="576"/>
      <c r="BG134" s="576"/>
      <c r="BH134" s="576"/>
      <c r="BI134" s="576"/>
      <c r="BJ134" s="576"/>
      <c r="BK134" s="576"/>
      <c r="BL134" s="576"/>
      <c r="BM134" s="576"/>
      <c r="BN134" s="576"/>
      <c r="BO134" s="576"/>
      <c r="BP134" s="576"/>
      <c r="BQ134" s="576"/>
      <c r="BR134" s="576"/>
      <c r="BS134" s="576"/>
      <c r="BT134" s="576"/>
      <c r="BU134" s="576"/>
      <c r="BV134" s="576"/>
      <c r="BW134" s="576"/>
      <c r="BX134" s="576"/>
      <c r="BY134" s="576"/>
      <c r="BZ134" s="576"/>
      <c r="CA134" s="576"/>
      <c r="CB134" s="576"/>
      <c r="CC134" s="576"/>
      <c r="CD134" s="576"/>
      <c r="CE134" s="576"/>
      <c r="CF134" s="808"/>
      <c r="CK134" s="802"/>
      <c r="CL134" s="803"/>
      <c r="CM134" s="803"/>
      <c r="CN134" s="806"/>
      <c r="CO134" s="805"/>
      <c r="CP134" s="805"/>
      <c r="CQ134" s="805"/>
      <c r="CR134" s="576"/>
      <c r="CS134" s="576"/>
      <c r="CT134" s="576"/>
      <c r="CU134" s="576"/>
      <c r="CV134" s="576"/>
      <c r="CW134" s="576"/>
      <c r="CX134" s="576"/>
      <c r="CY134" s="576"/>
      <c r="CZ134" s="576"/>
      <c r="DA134" s="576"/>
      <c r="DB134" s="576"/>
      <c r="DC134" s="576"/>
      <c r="DD134" s="576"/>
      <c r="DE134" s="576"/>
      <c r="DF134" s="576"/>
      <c r="DG134" s="576"/>
      <c r="DH134" s="576"/>
      <c r="DI134" s="576"/>
      <c r="DJ134" s="576"/>
      <c r="DK134" s="576"/>
      <c r="DL134" s="576"/>
      <c r="DM134" s="576"/>
      <c r="DN134" s="576"/>
      <c r="DO134" s="576"/>
      <c r="DP134" s="576"/>
      <c r="DQ134" s="576"/>
      <c r="DR134" s="576"/>
      <c r="DS134" s="576"/>
      <c r="DT134" s="576"/>
      <c r="DU134" s="576"/>
      <c r="DV134" s="576"/>
      <c r="DW134" s="576"/>
      <c r="DX134" s="808"/>
    </row>
    <row r="135" spans="1:128" ht="7" customHeight="1">
      <c r="A135" s="811"/>
      <c r="B135" s="812"/>
      <c r="C135" s="812"/>
      <c r="D135" s="812"/>
      <c r="E135" s="812"/>
      <c r="F135" s="812"/>
      <c r="G135" s="812"/>
      <c r="H135" s="360"/>
      <c r="I135" s="360"/>
      <c r="J135" s="360"/>
      <c r="K135" s="360"/>
      <c r="L135" s="360"/>
      <c r="M135" s="360"/>
      <c r="N135" s="361"/>
      <c r="O135" s="361"/>
      <c r="P135" s="361"/>
      <c r="Q135" s="361"/>
      <c r="R135" s="361"/>
      <c r="S135" s="361"/>
      <c r="T135" s="361"/>
      <c r="U135" s="362" t="str">
        <f>IF(H135="","",ROUNDDOWN(N135/R135,3))</f>
        <v/>
      </c>
      <c r="V135" s="362"/>
      <c r="W135" s="362"/>
      <c r="X135" s="362"/>
      <c r="Y135" s="361"/>
      <c r="Z135" s="361"/>
      <c r="AA135" s="361"/>
      <c r="AB135" s="361"/>
      <c r="AC135" s="361"/>
      <c r="AD135" s="361"/>
      <c r="AE135" s="361"/>
      <c r="AF135" s="361"/>
      <c r="AG135" s="361"/>
      <c r="AH135" s="361"/>
      <c r="AI135" s="361"/>
      <c r="AJ135" s="360"/>
      <c r="AK135" s="360"/>
      <c r="AL135" s="360"/>
      <c r="AM135" s="360"/>
      <c r="AN135" s="363"/>
      <c r="AO135" s="9"/>
      <c r="AP135" s="9"/>
      <c r="AQ135" s="9"/>
      <c r="AS135" s="811"/>
      <c r="AT135" s="812"/>
      <c r="AU135" s="812"/>
      <c r="AV135" s="812"/>
      <c r="AW135" s="812"/>
      <c r="AX135" s="812"/>
      <c r="AY135" s="812"/>
      <c r="AZ135" s="360"/>
      <c r="BA135" s="360"/>
      <c r="BB135" s="360"/>
      <c r="BC135" s="360"/>
      <c r="BD135" s="360"/>
      <c r="BE135" s="360"/>
      <c r="BF135" s="361"/>
      <c r="BG135" s="361"/>
      <c r="BH135" s="361"/>
      <c r="BI135" s="361"/>
      <c r="BJ135" s="361"/>
      <c r="BK135" s="361"/>
      <c r="BL135" s="361"/>
      <c r="BM135" s="362" t="str">
        <f>IF(AZ135="","",ROUNDDOWN(BF135/BJ135,3))</f>
        <v/>
      </c>
      <c r="BN135" s="362"/>
      <c r="BO135" s="362"/>
      <c r="BP135" s="362"/>
      <c r="BQ135" s="361"/>
      <c r="BR135" s="361"/>
      <c r="BS135" s="361"/>
      <c r="BT135" s="361"/>
      <c r="BU135" s="361"/>
      <c r="BV135" s="361"/>
      <c r="BW135" s="361"/>
      <c r="BX135" s="361"/>
      <c r="BY135" s="361"/>
      <c r="BZ135" s="361"/>
      <c r="CA135" s="361"/>
      <c r="CB135" s="360"/>
      <c r="CC135" s="360"/>
      <c r="CD135" s="360"/>
      <c r="CE135" s="360"/>
      <c r="CF135" s="363"/>
      <c r="CK135" s="811"/>
      <c r="CL135" s="812"/>
      <c r="CM135" s="812"/>
      <c r="CN135" s="812"/>
      <c r="CO135" s="812"/>
      <c r="CP135" s="812"/>
      <c r="CQ135" s="812"/>
      <c r="CR135" s="360"/>
      <c r="CS135" s="360"/>
      <c r="CT135" s="360"/>
      <c r="CU135" s="360"/>
      <c r="CV135" s="360"/>
      <c r="CW135" s="360"/>
      <c r="CX135" s="361"/>
      <c r="CY135" s="361"/>
      <c r="CZ135" s="361"/>
      <c r="DA135" s="361"/>
      <c r="DB135" s="361"/>
      <c r="DC135" s="361"/>
      <c r="DD135" s="361"/>
      <c r="DE135" s="362" t="str">
        <f>IF(CR135="","",ROUNDDOWN(CX135/DB135,3))</f>
        <v/>
      </c>
      <c r="DF135" s="362"/>
      <c r="DG135" s="362"/>
      <c r="DH135" s="362"/>
      <c r="DI135" s="361"/>
      <c r="DJ135" s="361"/>
      <c r="DK135" s="361"/>
      <c r="DL135" s="361"/>
      <c r="DM135" s="361"/>
      <c r="DN135" s="361"/>
      <c r="DO135" s="361"/>
      <c r="DP135" s="361"/>
      <c r="DQ135" s="361"/>
      <c r="DR135" s="361"/>
      <c r="DS135" s="361"/>
      <c r="DT135" s="360"/>
      <c r="DU135" s="360"/>
      <c r="DV135" s="360"/>
      <c r="DW135" s="360"/>
      <c r="DX135" s="363"/>
    </row>
    <row r="136" spans="1:128" ht="7" customHeight="1">
      <c r="A136" s="811"/>
      <c r="B136" s="812"/>
      <c r="C136" s="812"/>
      <c r="D136" s="812"/>
      <c r="E136" s="812"/>
      <c r="F136" s="812"/>
      <c r="G136" s="812"/>
      <c r="H136" s="360"/>
      <c r="I136" s="360"/>
      <c r="J136" s="360"/>
      <c r="K136" s="360"/>
      <c r="L136" s="360"/>
      <c r="M136" s="360"/>
      <c r="N136" s="361"/>
      <c r="O136" s="361"/>
      <c r="P136" s="361"/>
      <c r="Q136" s="361"/>
      <c r="R136" s="361"/>
      <c r="S136" s="361"/>
      <c r="T136" s="361"/>
      <c r="U136" s="362"/>
      <c r="V136" s="362"/>
      <c r="W136" s="362"/>
      <c r="X136" s="362"/>
      <c r="Y136" s="361"/>
      <c r="Z136" s="361"/>
      <c r="AA136" s="361"/>
      <c r="AB136" s="361"/>
      <c r="AC136" s="361"/>
      <c r="AD136" s="361"/>
      <c r="AE136" s="361"/>
      <c r="AF136" s="361"/>
      <c r="AG136" s="361"/>
      <c r="AH136" s="361"/>
      <c r="AI136" s="361"/>
      <c r="AJ136" s="360"/>
      <c r="AK136" s="360"/>
      <c r="AL136" s="360"/>
      <c r="AM136" s="360"/>
      <c r="AN136" s="363"/>
      <c r="AO136" s="9"/>
      <c r="AP136" s="9"/>
      <c r="AQ136" s="9"/>
      <c r="AS136" s="811"/>
      <c r="AT136" s="812"/>
      <c r="AU136" s="812"/>
      <c r="AV136" s="812"/>
      <c r="AW136" s="812"/>
      <c r="AX136" s="812"/>
      <c r="AY136" s="812"/>
      <c r="AZ136" s="360"/>
      <c r="BA136" s="360"/>
      <c r="BB136" s="360"/>
      <c r="BC136" s="360"/>
      <c r="BD136" s="360"/>
      <c r="BE136" s="360"/>
      <c r="BF136" s="361"/>
      <c r="BG136" s="361"/>
      <c r="BH136" s="361"/>
      <c r="BI136" s="361"/>
      <c r="BJ136" s="361"/>
      <c r="BK136" s="361"/>
      <c r="BL136" s="361"/>
      <c r="BM136" s="362"/>
      <c r="BN136" s="362"/>
      <c r="BO136" s="362"/>
      <c r="BP136" s="362"/>
      <c r="BQ136" s="361"/>
      <c r="BR136" s="361"/>
      <c r="BS136" s="361"/>
      <c r="BT136" s="361"/>
      <c r="BU136" s="361"/>
      <c r="BV136" s="361"/>
      <c r="BW136" s="361"/>
      <c r="BX136" s="361"/>
      <c r="BY136" s="361"/>
      <c r="BZ136" s="361"/>
      <c r="CA136" s="361"/>
      <c r="CB136" s="360"/>
      <c r="CC136" s="360"/>
      <c r="CD136" s="360"/>
      <c r="CE136" s="360"/>
      <c r="CF136" s="363"/>
      <c r="CK136" s="811"/>
      <c r="CL136" s="812"/>
      <c r="CM136" s="812"/>
      <c r="CN136" s="812"/>
      <c r="CO136" s="812"/>
      <c r="CP136" s="812"/>
      <c r="CQ136" s="812"/>
      <c r="CR136" s="360"/>
      <c r="CS136" s="360"/>
      <c r="CT136" s="360"/>
      <c r="CU136" s="360"/>
      <c r="CV136" s="360"/>
      <c r="CW136" s="360"/>
      <c r="CX136" s="361"/>
      <c r="CY136" s="361"/>
      <c r="CZ136" s="361"/>
      <c r="DA136" s="361"/>
      <c r="DB136" s="361"/>
      <c r="DC136" s="361"/>
      <c r="DD136" s="361"/>
      <c r="DE136" s="362"/>
      <c r="DF136" s="362"/>
      <c r="DG136" s="362"/>
      <c r="DH136" s="362"/>
      <c r="DI136" s="361"/>
      <c r="DJ136" s="361"/>
      <c r="DK136" s="361"/>
      <c r="DL136" s="361"/>
      <c r="DM136" s="361"/>
      <c r="DN136" s="361"/>
      <c r="DO136" s="361"/>
      <c r="DP136" s="361"/>
      <c r="DQ136" s="361"/>
      <c r="DR136" s="361"/>
      <c r="DS136" s="361"/>
      <c r="DT136" s="360"/>
      <c r="DU136" s="360"/>
      <c r="DV136" s="360"/>
      <c r="DW136" s="360"/>
      <c r="DX136" s="363"/>
    </row>
    <row r="137" spans="1:128" ht="7" customHeight="1">
      <c r="A137" s="809"/>
      <c r="B137" s="810"/>
      <c r="C137" s="810"/>
      <c r="D137" s="810"/>
      <c r="E137" s="810"/>
      <c r="F137" s="810"/>
      <c r="G137" s="810"/>
      <c r="H137" s="360"/>
      <c r="I137" s="360"/>
      <c r="J137" s="360"/>
      <c r="K137" s="360"/>
      <c r="L137" s="360"/>
      <c r="M137" s="360"/>
      <c r="N137" s="361"/>
      <c r="O137" s="361"/>
      <c r="P137" s="361"/>
      <c r="Q137" s="361"/>
      <c r="R137" s="361"/>
      <c r="S137" s="361"/>
      <c r="T137" s="361"/>
      <c r="U137" s="362" t="str">
        <f>IF(H137="","",ROUNDDOWN(N137/R137,3))</f>
        <v/>
      </c>
      <c r="V137" s="362"/>
      <c r="W137" s="362"/>
      <c r="X137" s="362"/>
      <c r="Y137" s="361"/>
      <c r="Z137" s="361"/>
      <c r="AA137" s="361"/>
      <c r="AB137" s="361"/>
      <c r="AC137" s="361"/>
      <c r="AD137" s="361"/>
      <c r="AE137" s="361"/>
      <c r="AF137" s="361"/>
      <c r="AG137" s="361"/>
      <c r="AH137" s="361"/>
      <c r="AI137" s="361"/>
      <c r="AJ137" s="360"/>
      <c r="AK137" s="360"/>
      <c r="AL137" s="360"/>
      <c r="AM137" s="360"/>
      <c r="AN137" s="363"/>
      <c r="AO137" s="9"/>
      <c r="AP137" s="9"/>
      <c r="AQ137" s="9"/>
      <c r="AS137" s="809"/>
      <c r="AT137" s="810"/>
      <c r="AU137" s="810"/>
      <c r="AV137" s="810"/>
      <c r="AW137" s="810"/>
      <c r="AX137" s="810"/>
      <c r="AY137" s="810"/>
      <c r="AZ137" s="360"/>
      <c r="BA137" s="360"/>
      <c r="BB137" s="360"/>
      <c r="BC137" s="360"/>
      <c r="BD137" s="360"/>
      <c r="BE137" s="360"/>
      <c r="BF137" s="361"/>
      <c r="BG137" s="361"/>
      <c r="BH137" s="361"/>
      <c r="BI137" s="361"/>
      <c r="BJ137" s="361"/>
      <c r="BK137" s="361"/>
      <c r="BL137" s="361"/>
      <c r="BM137" s="362" t="str">
        <f>IF(AZ137="","",ROUNDDOWN(BF137/BJ137,3))</f>
        <v/>
      </c>
      <c r="BN137" s="362"/>
      <c r="BO137" s="362"/>
      <c r="BP137" s="362"/>
      <c r="BQ137" s="361"/>
      <c r="BR137" s="361"/>
      <c r="BS137" s="361"/>
      <c r="BT137" s="361"/>
      <c r="BU137" s="361"/>
      <c r="BV137" s="361"/>
      <c r="BW137" s="361"/>
      <c r="BX137" s="361"/>
      <c r="BY137" s="361"/>
      <c r="BZ137" s="361"/>
      <c r="CA137" s="361"/>
      <c r="CB137" s="360"/>
      <c r="CC137" s="360"/>
      <c r="CD137" s="360"/>
      <c r="CE137" s="360"/>
      <c r="CF137" s="363"/>
      <c r="CK137" s="809"/>
      <c r="CL137" s="810"/>
      <c r="CM137" s="810"/>
      <c r="CN137" s="810"/>
      <c r="CO137" s="810"/>
      <c r="CP137" s="810"/>
      <c r="CQ137" s="810"/>
      <c r="CR137" s="360"/>
      <c r="CS137" s="360"/>
      <c r="CT137" s="360"/>
      <c r="CU137" s="360"/>
      <c r="CV137" s="360"/>
      <c r="CW137" s="360"/>
      <c r="CX137" s="361"/>
      <c r="CY137" s="361"/>
      <c r="CZ137" s="361"/>
      <c r="DA137" s="361"/>
      <c r="DB137" s="361"/>
      <c r="DC137" s="361"/>
      <c r="DD137" s="361"/>
      <c r="DE137" s="362" t="str">
        <f>IF(CR137="","",ROUNDDOWN(CX137/DB137,3))</f>
        <v/>
      </c>
      <c r="DF137" s="362"/>
      <c r="DG137" s="362"/>
      <c r="DH137" s="362"/>
      <c r="DI137" s="361"/>
      <c r="DJ137" s="361"/>
      <c r="DK137" s="361"/>
      <c r="DL137" s="361"/>
      <c r="DM137" s="361"/>
      <c r="DN137" s="361"/>
      <c r="DO137" s="361"/>
      <c r="DP137" s="361"/>
      <c r="DQ137" s="361"/>
      <c r="DR137" s="361"/>
      <c r="DS137" s="361"/>
      <c r="DT137" s="360"/>
      <c r="DU137" s="360"/>
      <c r="DV137" s="360"/>
      <c r="DW137" s="360"/>
      <c r="DX137" s="363"/>
    </row>
    <row r="138" spans="1:128" ht="7" customHeight="1">
      <c r="A138" s="809"/>
      <c r="B138" s="810"/>
      <c r="C138" s="810"/>
      <c r="D138" s="810"/>
      <c r="E138" s="810"/>
      <c r="F138" s="810"/>
      <c r="G138" s="810"/>
      <c r="H138" s="360"/>
      <c r="I138" s="360"/>
      <c r="J138" s="360"/>
      <c r="K138" s="360"/>
      <c r="L138" s="360"/>
      <c r="M138" s="360"/>
      <c r="N138" s="361"/>
      <c r="O138" s="361"/>
      <c r="P138" s="361"/>
      <c r="Q138" s="361"/>
      <c r="R138" s="361"/>
      <c r="S138" s="361"/>
      <c r="T138" s="361"/>
      <c r="U138" s="362"/>
      <c r="V138" s="362"/>
      <c r="W138" s="362"/>
      <c r="X138" s="362"/>
      <c r="Y138" s="361"/>
      <c r="Z138" s="361"/>
      <c r="AA138" s="361"/>
      <c r="AB138" s="361"/>
      <c r="AC138" s="361"/>
      <c r="AD138" s="361"/>
      <c r="AE138" s="361"/>
      <c r="AF138" s="361"/>
      <c r="AG138" s="361"/>
      <c r="AH138" s="361"/>
      <c r="AI138" s="361"/>
      <c r="AJ138" s="360"/>
      <c r="AK138" s="360"/>
      <c r="AL138" s="360"/>
      <c r="AM138" s="360"/>
      <c r="AN138" s="363"/>
      <c r="AO138" s="9"/>
      <c r="AP138" s="9"/>
      <c r="AQ138" s="9"/>
      <c r="AS138" s="809"/>
      <c r="AT138" s="810"/>
      <c r="AU138" s="810"/>
      <c r="AV138" s="810"/>
      <c r="AW138" s="810"/>
      <c r="AX138" s="810"/>
      <c r="AY138" s="810"/>
      <c r="AZ138" s="360"/>
      <c r="BA138" s="360"/>
      <c r="BB138" s="360"/>
      <c r="BC138" s="360"/>
      <c r="BD138" s="360"/>
      <c r="BE138" s="360"/>
      <c r="BF138" s="361"/>
      <c r="BG138" s="361"/>
      <c r="BH138" s="361"/>
      <c r="BI138" s="361"/>
      <c r="BJ138" s="361"/>
      <c r="BK138" s="361"/>
      <c r="BL138" s="361"/>
      <c r="BM138" s="362"/>
      <c r="BN138" s="362"/>
      <c r="BO138" s="362"/>
      <c r="BP138" s="362"/>
      <c r="BQ138" s="361"/>
      <c r="BR138" s="361"/>
      <c r="BS138" s="361"/>
      <c r="BT138" s="361"/>
      <c r="BU138" s="361"/>
      <c r="BV138" s="361"/>
      <c r="BW138" s="361"/>
      <c r="BX138" s="361"/>
      <c r="BY138" s="361"/>
      <c r="BZ138" s="361"/>
      <c r="CA138" s="361"/>
      <c r="CB138" s="360"/>
      <c r="CC138" s="360"/>
      <c r="CD138" s="360"/>
      <c r="CE138" s="360"/>
      <c r="CF138" s="363"/>
      <c r="CK138" s="809"/>
      <c r="CL138" s="810"/>
      <c r="CM138" s="810"/>
      <c r="CN138" s="810"/>
      <c r="CO138" s="810"/>
      <c r="CP138" s="810"/>
      <c r="CQ138" s="810"/>
      <c r="CR138" s="360"/>
      <c r="CS138" s="360"/>
      <c r="CT138" s="360"/>
      <c r="CU138" s="360"/>
      <c r="CV138" s="360"/>
      <c r="CW138" s="360"/>
      <c r="CX138" s="361"/>
      <c r="CY138" s="361"/>
      <c r="CZ138" s="361"/>
      <c r="DA138" s="361"/>
      <c r="DB138" s="361"/>
      <c r="DC138" s="361"/>
      <c r="DD138" s="361"/>
      <c r="DE138" s="362"/>
      <c r="DF138" s="362"/>
      <c r="DG138" s="362"/>
      <c r="DH138" s="362"/>
      <c r="DI138" s="361"/>
      <c r="DJ138" s="361"/>
      <c r="DK138" s="361"/>
      <c r="DL138" s="361"/>
      <c r="DM138" s="361"/>
      <c r="DN138" s="361"/>
      <c r="DO138" s="361"/>
      <c r="DP138" s="361"/>
      <c r="DQ138" s="361"/>
      <c r="DR138" s="361"/>
      <c r="DS138" s="361"/>
      <c r="DT138" s="360"/>
      <c r="DU138" s="360"/>
      <c r="DV138" s="360"/>
      <c r="DW138" s="360"/>
      <c r="DX138" s="363"/>
    </row>
    <row r="139" spans="1:128" ht="7" customHeight="1">
      <c r="A139" s="813"/>
      <c r="B139" s="814"/>
      <c r="C139" s="814"/>
      <c r="D139" s="814"/>
      <c r="E139" s="814"/>
      <c r="F139" s="814"/>
      <c r="G139" s="814"/>
      <c r="H139" s="360"/>
      <c r="I139" s="360"/>
      <c r="J139" s="360"/>
      <c r="K139" s="360"/>
      <c r="L139" s="360"/>
      <c r="M139" s="360"/>
      <c r="N139" s="361"/>
      <c r="O139" s="361"/>
      <c r="P139" s="361"/>
      <c r="Q139" s="361"/>
      <c r="R139" s="361"/>
      <c r="S139" s="361"/>
      <c r="T139" s="361"/>
      <c r="U139" s="362" t="str">
        <f>IF(H139="","",ROUNDDOWN(N139/R139,3))</f>
        <v/>
      </c>
      <c r="V139" s="362"/>
      <c r="W139" s="362"/>
      <c r="X139" s="362"/>
      <c r="Y139" s="361"/>
      <c r="Z139" s="361"/>
      <c r="AA139" s="361"/>
      <c r="AB139" s="361"/>
      <c r="AC139" s="361"/>
      <c r="AD139" s="361"/>
      <c r="AE139" s="361"/>
      <c r="AF139" s="361"/>
      <c r="AG139" s="361"/>
      <c r="AH139" s="361"/>
      <c r="AI139" s="361"/>
      <c r="AJ139" s="360"/>
      <c r="AK139" s="360"/>
      <c r="AL139" s="360"/>
      <c r="AM139" s="360"/>
      <c r="AN139" s="363"/>
      <c r="AO139" s="9"/>
      <c r="AP139" s="9"/>
      <c r="AQ139" s="9"/>
      <c r="AS139" s="813"/>
      <c r="AT139" s="814"/>
      <c r="AU139" s="814"/>
      <c r="AV139" s="814"/>
      <c r="AW139" s="814"/>
      <c r="AX139" s="814"/>
      <c r="AY139" s="814"/>
      <c r="AZ139" s="360"/>
      <c r="BA139" s="360"/>
      <c r="BB139" s="360"/>
      <c r="BC139" s="360"/>
      <c r="BD139" s="360"/>
      <c r="BE139" s="360"/>
      <c r="BF139" s="361"/>
      <c r="BG139" s="361"/>
      <c r="BH139" s="361"/>
      <c r="BI139" s="361"/>
      <c r="BJ139" s="361"/>
      <c r="BK139" s="361"/>
      <c r="BL139" s="361"/>
      <c r="BM139" s="362" t="str">
        <f>IF(AZ139="","",ROUNDDOWN(BF139/BJ139,3))</f>
        <v/>
      </c>
      <c r="BN139" s="362"/>
      <c r="BO139" s="362"/>
      <c r="BP139" s="362"/>
      <c r="BQ139" s="361"/>
      <c r="BR139" s="361"/>
      <c r="BS139" s="361"/>
      <c r="BT139" s="361"/>
      <c r="BU139" s="361"/>
      <c r="BV139" s="361"/>
      <c r="BW139" s="361"/>
      <c r="BX139" s="361"/>
      <c r="BY139" s="361"/>
      <c r="BZ139" s="361"/>
      <c r="CA139" s="361"/>
      <c r="CB139" s="360"/>
      <c r="CC139" s="360"/>
      <c r="CD139" s="360"/>
      <c r="CE139" s="360"/>
      <c r="CF139" s="363"/>
      <c r="CK139" s="813"/>
      <c r="CL139" s="814"/>
      <c r="CM139" s="814"/>
      <c r="CN139" s="814"/>
      <c r="CO139" s="814"/>
      <c r="CP139" s="814"/>
      <c r="CQ139" s="814"/>
      <c r="CR139" s="360"/>
      <c r="CS139" s="360"/>
      <c r="CT139" s="360"/>
      <c r="CU139" s="360"/>
      <c r="CV139" s="360"/>
      <c r="CW139" s="360"/>
      <c r="CX139" s="361"/>
      <c r="CY139" s="361"/>
      <c r="CZ139" s="361"/>
      <c r="DA139" s="361"/>
      <c r="DB139" s="361"/>
      <c r="DC139" s="361"/>
      <c r="DD139" s="361"/>
      <c r="DE139" s="362" t="str">
        <f>IF(CR139="","",ROUNDDOWN(CX139/DB139,3))</f>
        <v/>
      </c>
      <c r="DF139" s="362"/>
      <c r="DG139" s="362"/>
      <c r="DH139" s="362"/>
      <c r="DI139" s="361"/>
      <c r="DJ139" s="361"/>
      <c r="DK139" s="361"/>
      <c r="DL139" s="361"/>
      <c r="DM139" s="361"/>
      <c r="DN139" s="361"/>
      <c r="DO139" s="361"/>
      <c r="DP139" s="361"/>
      <c r="DQ139" s="361"/>
      <c r="DR139" s="361"/>
      <c r="DS139" s="361"/>
      <c r="DT139" s="360"/>
      <c r="DU139" s="360"/>
      <c r="DV139" s="360"/>
      <c r="DW139" s="360"/>
      <c r="DX139" s="363"/>
    </row>
    <row r="140" spans="1:128" ht="7" customHeight="1">
      <c r="A140" s="813"/>
      <c r="B140" s="814"/>
      <c r="C140" s="814"/>
      <c r="D140" s="814"/>
      <c r="E140" s="814"/>
      <c r="F140" s="814"/>
      <c r="G140" s="814"/>
      <c r="H140" s="360"/>
      <c r="I140" s="360"/>
      <c r="J140" s="360"/>
      <c r="K140" s="360"/>
      <c r="L140" s="360"/>
      <c r="M140" s="360"/>
      <c r="N140" s="361"/>
      <c r="O140" s="361"/>
      <c r="P140" s="361"/>
      <c r="Q140" s="361"/>
      <c r="R140" s="361"/>
      <c r="S140" s="361"/>
      <c r="T140" s="361"/>
      <c r="U140" s="362"/>
      <c r="V140" s="362"/>
      <c r="W140" s="362"/>
      <c r="X140" s="362"/>
      <c r="Y140" s="361"/>
      <c r="Z140" s="361"/>
      <c r="AA140" s="361"/>
      <c r="AB140" s="361"/>
      <c r="AC140" s="361"/>
      <c r="AD140" s="361"/>
      <c r="AE140" s="361"/>
      <c r="AF140" s="361"/>
      <c r="AG140" s="361"/>
      <c r="AH140" s="361"/>
      <c r="AI140" s="361"/>
      <c r="AJ140" s="360"/>
      <c r="AK140" s="360"/>
      <c r="AL140" s="360"/>
      <c r="AM140" s="360"/>
      <c r="AN140" s="363"/>
      <c r="AO140" s="9"/>
      <c r="AP140" s="9"/>
      <c r="AQ140" s="9"/>
      <c r="AS140" s="813"/>
      <c r="AT140" s="814"/>
      <c r="AU140" s="814"/>
      <c r="AV140" s="814"/>
      <c r="AW140" s="814"/>
      <c r="AX140" s="814"/>
      <c r="AY140" s="814"/>
      <c r="AZ140" s="360"/>
      <c r="BA140" s="360"/>
      <c r="BB140" s="360"/>
      <c r="BC140" s="360"/>
      <c r="BD140" s="360"/>
      <c r="BE140" s="360"/>
      <c r="BF140" s="361"/>
      <c r="BG140" s="361"/>
      <c r="BH140" s="361"/>
      <c r="BI140" s="361"/>
      <c r="BJ140" s="361"/>
      <c r="BK140" s="361"/>
      <c r="BL140" s="361"/>
      <c r="BM140" s="362"/>
      <c r="BN140" s="362"/>
      <c r="BO140" s="362"/>
      <c r="BP140" s="362"/>
      <c r="BQ140" s="361"/>
      <c r="BR140" s="361"/>
      <c r="BS140" s="361"/>
      <c r="BT140" s="361"/>
      <c r="BU140" s="361"/>
      <c r="BV140" s="361"/>
      <c r="BW140" s="361"/>
      <c r="BX140" s="361"/>
      <c r="BY140" s="361"/>
      <c r="BZ140" s="361"/>
      <c r="CA140" s="361"/>
      <c r="CB140" s="360"/>
      <c r="CC140" s="360"/>
      <c r="CD140" s="360"/>
      <c r="CE140" s="360"/>
      <c r="CF140" s="363"/>
      <c r="CK140" s="813"/>
      <c r="CL140" s="814"/>
      <c r="CM140" s="814"/>
      <c r="CN140" s="814"/>
      <c r="CO140" s="814"/>
      <c r="CP140" s="814"/>
      <c r="CQ140" s="814"/>
      <c r="CR140" s="360"/>
      <c r="CS140" s="360"/>
      <c r="CT140" s="360"/>
      <c r="CU140" s="360"/>
      <c r="CV140" s="360"/>
      <c r="CW140" s="360"/>
      <c r="CX140" s="361"/>
      <c r="CY140" s="361"/>
      <c r="CZ140" s="361"/>
      <c r="DA140" s="361"/>
      <c r="DB140" s="361"/>
      <c r="DC140" s="361"/>
      <c r="DD140" s="361"/>
      <c r="DE140" s="362"/>
      <c r="DF140" s="362"/>
      <c r="DG140" s="362"/>
      <c r="DH140" s="362"/>
      <c r="DI140" s="361"/>
      <c r="DJ140" s="361"/>
      <c r="DK140" s="361"/>
      <c r="DL140" s="361"/>
      <c r="DM140" s="361"/>
      <c r="DN140" s="361"/>
      <c r="DO140" s="361"/>
      <c r="DP140" s="361"/>
      <c r="DQ140" s="361"/>
      <c r="DR140" s="361"/>
      <c r="DS140" s="361"/>
      <c r="DT140" s="360"/>
      <c r="DU140" s="360"/>
      <c r="DV140" s="360"/>
      <c r="DW140" s="360"/>
      <c r="DX140" s="363"/>
    </row>
    <row r="141" spans="1:128" ht="7" customHeight="1">
      <c r="A141" s="573"/>
      <c r="B141" s="574"/>
      <c r="C141" s="574"/>
      <c r="D141" s="574"/>
      <c r="E141" s="574"/>
      <c r="F141" s="574"/>
      <c r="G141" s="574"/>
      <c r="H141" s="360"/>
      <c r="I141" s="360"/>
      <c r="J141" s="360"/>
      <c r="K141" s="360"/>
      <c r="L141" s="360"/>
      <c r="M141" s="360"/>
      <c r="N141" s="361"/>
      <c r="O141" s="361"/>
      <c r="P141" s="361"/>
      <c r="Q141" s="361"/>
      <c r="R141" s="361"/>
      <c r="S141" s="361"/>
      <c r="T141" s="361"/>
      <c r="U141" s="362" t="str">
        <f>IF(H141="","",ROUNDDOWN(N141/R141,3))</f>
        <v/>
      </c>
      <c r="V141" s="362"/>
      <c r="W141" s="362"/>
      <c r="X141" s="362"/>
      <c r="Y141" s="361"/>
      <c r="Z141" s="361"/>
      <c r="AA141" s="361"/>
      <c r="AB141" s="361"/>
      <c r="AC141" s="361"/>
      <c r="AD141" s="361"/>
      <c r="AE141" s="361"/>
      <c r="AF141" s="361"/>
      <c r="AG141" s="361"/>
      <c r="AH141" s="361"/>
      <c r="AI141" s="361"/>
      <c r="AJ141" s="360"/>
      <c r="AK141" s="360"/>
      <c r="AL141" s="360"/>
      <c r="AM141" s="360"/>
      <c r="AN141" s="363"/>
      <c r="AO141" s="9"/>
      <c r="AP141" s="9"/>
      <c r="AQ141" s="9"/>
      <c r="AS141" s="573"/>
      <c r="AT141" s="574"/>
      <c r="AU141" s="574"/>
      <c r="AV141" s="574"/>
      <c r="AW141" s="574"/>
      <c r="AX141" s="574"/>
      <c r="AY141" s="574"/>
      <c r="AZ141" s="360"/>
      <c r="BA141" s="360"/>
      <c r="BB141" s="360"/>
      <c r="BC141" s="360"/>
      <c r="BD141" s="360"/>
      <c r="BE141" s="360"/>
      <c r="BF141" s="361"/>
      <c r="BG141" s="361"/>
      <c r="BH141" s="361"/>
      <c r="BI141" s="361"/>
      <c r="BJ141" s="361"/>
      <c r="BK141" s="361"/>
      <c r="BL141" s="361"/>
      <c r="BM141" s="362" t="str">
        <f>IF(AZ141="","",ROUNDDOWN(BF141/BJ141,3))</f>
        <v/>
      </c>
      <c r="BN141" s="362"/>
      <c r="BO141" s="362"/>
      <c r="BP141" s="362"/>
      <c r="BQ141" s="361"/>
      <c r="BR141" s="361"/>
      <c r="BS141" s="361"/>
      <c r="BT141" s="361"/>
      <c r="BU141" s="361"/>
      <c r="BV141" s="361"/>
      <c r="BW141" s="361"/>
      <c r="BX141" s="361"/>
      <c r="BY141" s="361"/>
      <c r="BZ141" s="361"/>
      <c r="CA141" s="361"/>
      <c r="CB141" s="360"/>
      <c r="CC141" s="360"/>
      <c r="CD141" s="360"/>
      <c r="CE141" s="360"/>
      <c r="CF141" s="363"/>
      <c r="CK141" s="573"/>
      <c r="CL141" s="574"/>
      <c r="CM141" s="574"/>
      <c r="CN141" s="574"/>
      <c r="CO141" s="574"/>
      <c r="CP141" s="574"/>
      <c r="CQ141" s="574"/>
      <c r="CR141" s="360"/>
      <c r="CS141" s="360"/>
      <c r="CT141" s="360"/>
      <c r="CU141" s="360"/>
      <c r="CV141" s="360"/>
      <c r="CW141" s="360"/>
      <c r="CX141" s="361"/>
      <c r="CY141" s="361"/>
      <c r="CZ141" s="361"/>
      <c r="DA141" s="361"/>
      <c r="DB141" s="361"/>
      <c r="DC141" s="361"/>
      <c r="DD141" s="361"/>
      <c r="DE141" s="362" t="str">
        <f>IF(CR141="","",ROUNDDOWN(CX141/DB141,3))</f>
        <v/>
      </c>
      <c r="DF141" s="362"/>
      <c r="DG141" s="362"/>
      <c r="DH141" s="362"/>
      <c r="DI141" s="361"/>
      <c r="DJ141" s="361"/>
      <c r="DK141" s="361"/>
      <c r="DL141" s="361"/>
      <c r="DM141" s="361"/>
      <c r="DN141" s="361"/>
      <c r="DO141" s="361"/>
      <c r="DP141" s="361"/>
      <c r="DQ141" s="361"/>
      <c r="DR141" s="361"/>
      <c r="DS141" s="361"/>
      <c r="DT141" s="360"/>
      <c r="DU141" s="360"/>
      <c r="DV141" s="360"/>
      <c r="DW141" s="360"/>
      <c r="DX141" s="363"/>
    </row>
    <row r="142" spans="1:128" ht="7" customHeight="1">
      <c r="A142" s="575"/>
      <c r="B142" s="576"/>
      <c r="C142" s="576"/>
      <c r="D142" s="576"/>
      <c r="E142" s="576"/>
      <c r="F142" s="576"/>
      <c r="G142" s="576"/>
      <c r="H142" s="360"/>
      <c r="I142" s="360"/>
      <c r="J142" s="360"/>
      <c r="K142" s="360"/>
      <c r="L142" s="360"/>
      <c r="M142" s="360"/>
      <c r="N142" s="361"/>
      <c r="O142" s="361"/>
      <c r="P142" s="361"/>
      <c r="Q142" s="361"/>
      <c r="R142" s="361"/>
      <c r="S142" s="361"/>
      <c r="T142" s="361"/>
      <c r="U142" s="362"/>
      <c r="V142" s="362"/>
      <c r="W142" s="362"/>
      <c r="X142" s="362"/>
      <c r="Y142" s="361"/>
      <c r="Z142" s="361"/>
      <c r="AA142" s="361"/>
      <c r="AB142" s="361"/>
      <c r="AC142" s="361"/>
      <c r="AD142" s="361"/>
      <c r="AE142" s="361"/>
      <c r="AF142" s="361"/>
      <c r="AG142" s="361"/>
      <c r="AH142" s="361"/>
      <c r="AI142" s="361"/>
      <c r="AJ142" s="360"/>
      <c r="AK142" s="360"/>
      <c r="AL142" s="360"/>
      <c r="AM142" s="360"/>
      <c r="AN142" s="363"/>
      <c r="AO142" s="9"/>
      <c r="AP142" s="9"/>
      <c r="AQ142" s="9"/>
      <c r="AS142" s="575"/>
      <c r="AT142" s="576"/>
      <c r="AU142" s="576"/>
      <c r="AV142" s="576"/>
      <c r="AW142" s="576"/>
      <c r="AX142" s="576"/>
      <c r="AY142" s="576"/>
      <c r="AZ142" s="360"/>
      <c r="BA142" s="360"/>
      <c r="BB142" s="360"/>
      <c r="BC142" s="360"/>
      <c r="BD142" s="360"/>
      <c r="BE142" s="360"/>
      <c r="BF142" s="361"/>
      <c r="BG142" s="361"/>
      <c r="BH142" s="361"/>
      <c r="BI142" s="361"/>
      <c r="BJ142" s="361"/>
      <c r="BK142" s="361"/>
      <c r="BL142" s="361"/>
      <c r="BM142" s="362"/>
      <c r="BN142" s="362"/>
      <c r="BO142" s="362"/>
      <c r="BP142" s="362"/>
      <c r="BQ142" s="361"/>
      <c r="BR142" s="361"/>
      <c r="BS142" s="361"/>
      <c r="BT142" s="361"/>
      <c r="BU142" s="361"/>
      <c r="BV142" s="361"/>
      <c r="BW142" s="361"/>
      <c r="BX142" s="361"/>
      <c r="BY142" s="361"/>
      <c r="BZ142" s="361"/>
      <c r="CA142" s="361"/>
      <c r="CB142" s="360"/>
      <c r="CC142" s="360"/>
      <c r="CD142" s="360"/>
      <c r="CE142" s="360"/>
      <c r="CF142" s="363"/>
      <c r="CK142" s="575"/>
      <c r="CL142" s="576"/>
      <c r="CM142" s="576"/>
      <c r="CN142" s="576"/>
      <c r="CO142" s="576"/>
      <c r="CP142" s="576"/>
      <c r="CQ142" s="576"/>
      <c r="CR142" s="360"/>
      <c r="CS142" s="360"/>
      <c r="CT142" s="360"/>
      <c r="CU142" s="360"/>
      <c r="CV142" s="360"/>
      <c r="CW142" s="360"/>
      <c r="CX142" s="361"/>
      <c r="CY142" s="361"/>
      <c r="CZ142" s="361"/>
      <c r="DA142" s="361"/>
      <c r="DB142" s="361"/>
      <c r="DC142" s="361"/>
      <c r="DD142" s="361"/>
      <c r="DE142" s="362"/>
      <c r="DF142" s="362"/>
      <c r="DG142" s="362"/>
      <c r="DH142" s="362"/>
      <c r="DI142" s="361"/>
      <c r="DJ142" s="361"/>
      <c r="DK142" s="361"/>
      <c r="DL142" s="361"/>
      <c r="DM142" s="361"/>
      <c r="DN142" s="361"/>
      <c r="DO142" s="361"/>
      <c r="DP142" s="361"/>
      <c r="DQ142" s="361"/>
      <c r="DR142" s="361"/>
      <c r="DS142" s="361"/>
      <c r="DT142" s="360"/>
      <c r="DU142" s="360"/>
      <c r="DV142" s="360"/>
      <c r="DW142" s="360"/>
      <c r="DX142" s="363"/>
    </row>
    <row r="143" spans="1:128" ht="7" customHeight="1">
      <c r="A143" s="573"/>
      <c r="B143" s="574"/>
      <c r="C143" s="574"/>
      <c r="D143" s="574"/>
      <c r="E143" s="574"/>
      <c r="F143" s="574"/>
      <c r="G143" s="574"/>
      <c r="H143" s="360"/>
      <c r="I143" s="360"/>
      <c r="J143" s="360"/>
      <c r="K143" s="360"/>
      <c r="L143" s="360"/>
      <c r="M143" s="360"/>
      <c r="N143" s="361"/>
      <c r="O143" s="361"/>
      <c r="P143" s="361"/>
      <c r="Q143" s="361"/>
      <c r="R143" s="361"/>
      <c r="S143" s="361"/>
      <c r="T143" s="361"/>
      <c r="U143" s="362" t="str">
        <f>IF(H143="","",ROUNDDOWN(N143/R143,3))</f>
        <v/>
      </c>
      <c r="V143" s="362"/>
      <c r="W143" s="362"/>
      <c r="X143" s="362"/>
      <c r="Y143" s="361"/>
      <c r="Z143" s="361"/>
      <c r="AA143" s="361"/>
      <c r="AB143" s="361"/>
      <c r="AC143" s="361"/>
      <c r="AD143" s="361"/>
      <c r="AE143" s="361"/>
      <c r="AF143" s="361"/>
      <c r="AG143" s="361"/>
      <c r="AH143" s="361"/>
      <c r="AI143" s="361"/>
      <c r="AJ143" s="360"/>
      <c r="AK143" s="360"/>
      <c r="AL143" s="360"/>
      <c r="AM143" s="360"/>
      <c r="AN143" s="363"/>
      <c r="AO143" s="9"/>
      <c r="AP143" s="9"/>
      <c r="AQ143" s="9"/>
      <c r="AS143" s="573"/>
      <c r="AT143" s="574"/>
      <c r="AU143" s="574"/>
      <c r="AV143" s="574"/>
      <c r="AW143" s="574"/>
      <c r="AX143" s="574"/>
      <c r="AY143" s="574"/>
      <c r="AZ143" s="360"/>
      <c r="BA143" s="360"/>
      <c r="BB143" s="360"/>
      <c r="BC143" s="360"/>
      <c r="BD143" s="360"/>
      <c r="BE143" s="360"/>
      <c r="BF143" s="361"/>
      <c r="BG143" s="361"/>
      <c r="BH143" s="361"/>
      <c r="BI143" s="361"/>
      <c r="BJ143" s="361"/>
      <c r="BK143" s="361"/>
      <c r="BL143" s="361"/>
      <c r="BM143" s="362" t="str">
        <f>IF(AZ143="","",ROUNDDOWN(BF143/BJ143,3))</f>
        <v/>
      </c>
      <c r="BN143" s="362"/>
      <c r="BO143" s="362"/>
      <c r="BP143" s="362"/>
      <c r="BQ143" s="361"/>
      <c r="BR143" s="361"/>
      <c r="BS143" s="361"/>
      <c r="BT143" s="361"/>
      <c r="BU143" s="361"/>
      <c r="BV143" s="361"/>
      <c r="BW143" s="361"/>
      <c r="BX143" s="361"/>
      <c r="BY143" s="361"/>
      <c r="BZ143" s="361"/>
      <c r="CA143" s="361"/>
      <c r="CB143" s="360"/>
      <c r="CC143" s="360"/>
      <c r="CD143" s="360"/>
      <c r="CE143" s="360"/>
      <c r="CF143" s="363"/>
      <c r="CK143" s="573"/>
      <c r="CL143" s="574"/>
      <c r="CM143" s="574"/>
      <c r="CN143" s="574"/>
      <c r="CO143" s="574"/>
      <c r="CP143" s="574"/>
      <c r="CQ143" s="574"/>
      <c r="CR143" s="360"/>
      <c r="CS143" s="360"/>
      <c r="CT143" s="360"/>
      <c r="CU143" s="360"/>
      <c r="CV143" s="360"/>
      <c r="CW143" s="360"/>
      <c r="CX143" s="361"/>
      <c r="CY143" s="361"/>
      <c r="CZ143" s="361"/>
      <c r="DA143" s="361"/>
      <c r="DB143" s="361"/>
      <c r="DC143" s="361"/>
      <c r="DD143" s="361"/>
      <c r="DE143" s="362" t="str">
        <f>IF(CR143="","",ROUNDDOWN(CX143/DB143,3))</f>
        <v/>
      </c>
      <c r="DF143" s="362"/>
      <c r="DG143" s="362"/>
      <c r="DH143" s="362"/>
      <c r="DI143" s="361"/>
      <c r="DJ143" s="361"/>
      <c r="DK143" s="361"/>
      <c r="DL143" s="361"/>
      <c r="DM143" s="361"/>
      <c r="DN143" s="361"/>
      <c r="DO143" s="361"/>
      <c r="DP143" s="361"/>
      <c r="DQ143" s="361"/>
      <c r="DR143" s="361"/>
      <c r="DS143" s="361"/>
      <c r="DT143" s="360"/>
      <c r="DU143" s="360"/>
      <c r="DV143" s="360"/>
      <c r="DW143" s="360"/>
      <c r="DX143" s="363"/>
    </row>
    <row r="144" spans="1:128" ht="7" customHeight="1">
      <c r="A144" s="575"/>
      <c r="B144" s="576"/>
      <c r="C144" s="576"/>
      <c r="D144" s="576"/>
      <c r="E144" s="576"/>
      <c r="F144" s="576"/>
      <c r="G144" s="576"/>
      <c r="H144" s="360"/>
      <c r="I144" s="360"/>
      <c r="J144" s="360"/>
      <c r="K144" s="360"/>
      <c r="L144" s="360"/>
      <c r="M144" s="360"/>
      <c r="N144" s="361"/>
      <c r="O144" s="361"/>
      <c r="P144" s="361"/>
      <c r="Q144" s="361"/>
      <c r="R144" s="361"/>
      <c r="S144" s="361"/>
      <c r="T144" s="361"/>
      <c r="U144" s="362"/>
      <c r="V144" s="362"/>
      <c r="W144" s="362"/>
      <c r="X144" s="362"/>
      <c r="Y144" s="361"/>
      <c r="Z144" s="361"/>
      <c r="AA144" s="361"/>
      <c r="AB144" s="361"/>
      <c r="AC144" s="361"/>
      <c r="AD144" s="361"/>
      <c r="AE144" s="361"/>
      <c r="AF144" s="361"/>
      <c r="AG144" s="361"/>
      <c r="AH144" s="361"/>
      <c r="AI144" s="361"/>
      <c r="AJ144" s="360"/>
      <c r="AK144" s="360"/>
      <c r="AL144" s="360"/>
      <c r="AM144" s="360"/>
      <c r="AN144" s="363"/>
      <c r="AO144" s="9"/>
      <c r="AP144" s="9"/>
      <c r="AQ144" s="9"/>
      <c r="AS144" s="575"/>
      <c r="AT144" s="576"/>
      <c r="AU144" s="576"/>
      <c r="AV144" s="576"/>
      <c r="AW144" s="576"/>
      <c r="AX144" s="576"/>
      <c r="AY144" s="576"/>
      <c r="AZ144" s="360"/>
      <c r="BA144" s="360"/>
      <c r="BB144" s="360"/>
      <c r="BC144" s="360"/>
      <c r="BD144" s="360"/>
      <c r="BE144" s="360"/>
      <c r="BF144" s="361"/>
      <c r="BG144" s="361"/>
      <c r="BH144" s="361"/>
      <c r="BI144" s="361"/>
      <c r="BJ144" s="361"/>
      <c r="BK144" s="361"/>
      <c r="BL144" s="361"/>
      <c r="BM144" s="362"/>
      <c r="BN144" s="362"/>
      <c r="BO144" s="362"/>
      <c r="BP144" s="362"/>
      <c r="BQ144" s="361"/>
      <c r="BR144" s="361"/>
      <c r="BS144" s="361"/>
      <c r="BT144" s="361"/>
      <c r="BU144" s="361"/>
      <c r="BV144" s="361"/>
      <c r="BW144" s="361"/>
      <c r="BX144" s="361"/>
      <c r="BY144" s="361"/>
      <c r="BZ144" s="361"/>
      <c r="CA144" s="361"/>
      <c r="CB144" s="360"/>
      <c r="CC144" s="360"/>
      <c r="CD144" s="360"/>
      <c r="CE144" s="360"/>
      <c r="CF144" s="363"/>
      <c r="CK144" s="575"/>
      <c r="CL144" s="576"/>
      <c r="CM144" s="576"/>
      <c r="CN144" s="576"/>
      <c r="CO144" s="576"/>
      <c r="CP144" s="576"/>
      <c r="CQ144" s="576"/>
      <c r="CR144" s="360"/>
      <c r="CS144" s="360"/>
      <c r="CT144" s="360"/>
      <c r="CU144" s="360"/>
      <c r="CV144" s="360"/>
      <c r="CW144" s="360"/>
      <c r="CX144" s="361"/>
      <c r="CY144" s="361"/>
      <c r="CZ144" s="361"/>
      <c r="DA144" s="361"/>
      <c r="DB144" s="361"/>
      <c r="DC144" s="361"/>
      <c r="DD144" s="361"/>
      <c r="DE144" s="362"/>
      <c r="DF144" s="362"/>
      <c r="DG144" s="362"/>
      <c r="DH144" s="362"/>
      <c r="DI144" s="361"/>
      <c r="DJ144" s="361"/>
      <c r="DK144" s="361"/>
      <c r="DL144" s="361"/>
      <c r="DM144" s="361"/>
      <c r="DN144" s="361"/>
      <c r="DO144" s="361"/>
      <c r="DP144" s="361"/>
      <c r="DQ144" s="361"/>
      <c r="DR144" s="361"/>
      <c r="DS144" s="361"/>
      <c r="DT144" s="360"/>
      <c r="DU144" s="360"/>
      <c r="DV144" s="360"/>
      <c r="DW144" s="360"/>
      <c r="DX144" s="363"/>
    </row>
    <row r="145" spans="1:143" ht="7" customHeight="1">
      <c r="A145" s="569"/>
      <c r="B145" s="570"/>
      <c r="C145" s="570"/>
      <c r="D145" s="570"/>
      <c r="E145" s="570"/>
      <c r="F145" s="570"/>
      <c r="G145" s="570"/>
      <c r="H145" s="360"/>
      <c r="I145" s="360"/>
      <c r="J145" s="360"/>
      <c r="K145" s="360"/>
      <c r="L145" s="360"/>
      <c r="M145" s="360"/>
      <c r="N145" s="361"/>
      <c r="O145" s="361"/>
      <c r="P145" s="361"/>
      <c r="Q145" s="361"/>
      <c r="R145" s="361"/>
      <c r="S145" s="361"/>
      <c r="T145" s="361"/>
      <c r="U145" s="362" t="str">
        <f>IF(H145="","",ROUNDDOWN(N145/R145,3))</f>
        <v/>
      </c>
      <c r="V145" s="362"/>
      <c r="W145" s="362"/>
      <c r="X145" s="362"/>
      <c r="Y145" s="361"/>
      <c r="Z145" s="361"/>
      <c r="AA145" s="361"/>
      <c r="AB145" s="361"/>
      <c r="AC145" s="361"/>
      <c r="AD145" s="361"/>
      <c r="AE145" s="361"/>
      <c r="AF145" s="361"/>
      <c r="AG145" s="361"/>
      <c r="AH145" s="361"/>
      <c r="AI145" s="361"/>
      <c r="AJ145" s="360"/>
      <c r="AK145" s="360"/>
      <c r="AL145" s="360"/>
      <c r="AM145" s="360"/>
      <c r="AN145" s="363"/>
      <c r="AO145" s="9"/>
      <c r="AP145" s="9"/>
      <c r="AQ145" s="9"/>
      <c r="AS145" s="569"/>
      <c r="AT145" s="570"/>
      <c r="AU145" s="570"/>
      <c r="AV145" s="570"/>
      <c r="AW145" s="570"/>
      <c r="AX145" s="570"/>
      <c r="AY145" s="570"/>
      <c r="AZ145" s="360"/>
      <c r="BA145" s="360"/>
      <c r="BB145" s="360"/>
      <c r="BC145" s="360"/>
      <c r="BD145" s="360"/>
      <c r="BE145" s="360"/>
      <c r="BF145" s="361"/>
      <c r="BG145" s="361"/>
      <c r="BH145" s="361"/>
      <c r="BI145" s="361"/>
      <c r="BJ145" s="361"/>
      <c r="BK145" s="361"/>
      <c r="BL145" s="361"/>
      <c r="BM145" s="362" t="str">
        <f>IF(AZ145="","",ROUNDDOWN(BF145/BJ145,3))</f>
        <v/>
      </c>
      <c r="BN145" s="362"/>
      <c r="BO145" s="362"/>
      <c r="BP145" s="362"/>
      <c r="BQ145" s="361"/>
      <c r="BR145" s="361"/>
      <c r="BS145" s="361"/>
      <c r="BT145" s="361"/>
      <c r="BU145" s="361"/>
      <c r="BV145" s="361"/>
      <c r="BW145" s="361"/>
      <c r="BX145" s="361"/>
      <c r="BY145" s="361"/>
      <c r="BZ145" s="361"/>
      <c r="CA145" s="361"/>
      <c r="CB145" s="360"/>
      <c r="CC145" s="360"/>
      <c r="CD145" s="360"/>
      <c r="CE145" s="360"/>
      <c r="CF145" s="363"/>
      <c r="CK145" s="569"/>
      <c r="CL145" s="570"/>
      <c r="CM145" s="570"/>
      <c r="CN145" s="570"/>
      <c r="CO145" s="570"/>
      <c r="CP145" s="570"/>
      <c r="CQ145" s="570"/>
      <c r="CR145" s="360"/>
      <c r="CS145" s="360"/>
      <c r="CT145" s="360"/>
      <c r="CU145" s="360"/>
      <c r="CV145" s="360"/>
      <c r="CW145" s="360"/>
      <c r="CX145" s="361"/>
      <c r="CY145" s="361"/>
      <c r="CZ145" s="361"/>
      <c r="DA145" s="361"/>
      <c r="DB145" s="361"/>
      <c r="DC145" s="361"/>
      <c r="DD145" s="361"/>
      <c r="DE145" s="362" t="str">
        <f>IF(CR145="","",ROUNDDOWN(CX145/DB145,3))</f>
        <v/>
      </c>
      <c r="DF145" s="362"/>
      <c r="DG145" s="362"/>
      <c r="DH145" s="362"/>
      <c r="DI145" s="361"/>
      <c r="DJ145" s="361"/>
      <c r="DK145" s="361"/>
      <c r="DL145" s="361"/>
      <c r="DM145" s="361"/>
      <c r="DN145" s="361"/>
      <c r="DO145" s="361"/>
      <c r="DP145" s="361"/>
      <c r="DQ145" s="361"/>
      <c r="DR145" s="361"/>
      <c r="DS145" s="361"/>
      <c r="DT145" s="360"/>
      <c r="DU145" s="360"/>
      <c r="DV145" s="360"/>
      <c r="DW145" s="360"/>
      <c r="DX145" s="363"/>
    </row>
    <row r="146" spans="1:143" ht="7" customHeight="1" thickBot="1">
      <c r="A146" s="571"/>
      <c r="B146" s="572"/>
      <c r="C146" s="572"/>
      <c r="D146" s="572"/>
      <c r="E146" s="572"/>
      <c r="F146" s="572"/>
      <c r="G146" s="572"/>
      <c r="H146" s="360"/>
      <c r="I146" s="360"/>
      <c r="J146" s="360"/>
      <c r="K146" s="360"/>
      <c r="L146" s="360"/>
      <c r="M146" s="360"/>
      <c r="N146" s="361"/>
      <c r="O146" s="361"/>
      <c r="P146" s="361"/>
      <c r="Q146" s="361"/>
      <c r="R146" s="361"/>
      <c r="S146" s="361"/>
      <c r="T146" s="361"/>
      <c r="U146" s="362"/>
      <c r="V146" s="362"/>
      <c r="W146" s="362"/>
      <c r="X146" s="362"/>
      <c r="Y146" s="568"/>
      <c r="Z146" s="568"/>
      <c r="AA146" s="568"/>
      <c r="AB146" s="568"/>
      <c r="AC146" s="568"/>
      <c r="AD146" s="568"/>
      <c r="AE146" s="568"/>
      <c r="AF146" s="568"/>
      <c r="AG146" s="568"/>
      <c r="AH146" s="568"/>
      <c r="AI146" s="568"/>
      <c r="AJ146" s="815"/>
      <c r="AK146" s="815"/>
      <c r="AL146" s="815"/>
      <c r="AM146" s="815"/>
      <c r="AN146" s="816"/>
      <c r="AO146" s="9"/>
      <c r="AP146" s="9"/>
      <c r="AQ146" s="9"/>
      <c r="AS146" s="571"/>
      <c r="AT146" s="572"/>
      <c r="AU146" s="572"/>
      <c r="AV146" s="572"/>
      <c r="AW146" s="572"/>
      <c r="AX146" s="572"/>
      <c r="AY146" s="572"/>
      <c r="AZ146" s="360"/>
      <c r="BA146" s="360"/>
      <c r="BB146" s="360"/>
      <c r="BC146" s="360"/>
      <c r="BD146" s="360"/>
      <c r="BE146" s="360"/>
      <c r="BF146" s="361"/>
      <c r="BG146" s="361"/>
      <c r="BH146" s="361"/>
      <c r="BI146" s="361"/>
      <c r="BJ146" s="361"/>
      <c r="BK146" s="361"/>
      <c r="BL146" s="361"/>
      <c r="BM146" s="362"/>
      <c r="BN146" s="362"/>
      <c r="BO146" s="362"/>
      <c r="BP146" s="362"/>
      <c r="BQ146" s="563"/>
      <c r="BR146" s="563"/>
      <c r="BS146" s="563"/>
      <c r="BT146" s="563"/>
      <c r="BU146" s="563"/>
      <c r="BV146" s="563"/>
      <c r="BW146" s="563"/>
      <c r="BX146" s="563"/>
      <c r="BY146" s="563"/>
      <c r="BZ146" s="563"/>
      <c r="CA146" s="563"/>
      <c r="CB146" s="562"/>
      <c r="CC146" s="562"/>
      <c r="CD146" s="562"/>
      <c r="CE146" s="562"/>
      <c r="CF146" s="567"/>
      <c r="CK146" s="571"/>
      <c r="CL146" s="572"/>
      <c r="CM146" s="572"/>
      <c r="CN146" s="572"/>
      <c r="CO146" s="572"/>
      <c r="CP146" s="572"/>
      <c r="CQ146" s="572"/>
      <c r="CR146" s="360"/>
      <c r="CS146" s="360"/>
      <c r="CT146" s="360"/>
      <c r="CU146" s="360"/>
      <c r="CV146" s="360"/>
      <c r="CW146" s="360"/>
      <c r="CX146" s="361"/>
      <c r="CY146" s="361"/>
      <c r="CZ146" s="361"/>
      <c r="DA146" s="361"/>
      <c r="DB146" s="361"/>
      <c r="DC146" s="361"/>
      <c r="DD146" s="361"/>
      <c r="DE146" s="362"/>
      <c r="DF146" s="362"/>
      <c r="DG146" s="362"/>
      <c r="DH146" s="362"/>
      <c r="DI146" s="563"/>
      <c r="DJ146" s="563"/>
      <c r="DK146" s="563"/>
      <c r="DL146" s="563"/>
      <c r="DM146" s="563"/>
      <c r="DN146" s="563"/>
      <c r="DO146" s="563"/>
      <c r="DP146" s="563"/>
      <c r="DQ146" s="563"/>
      <c r="DR146" s="563"/>
      <c r="DS146" s="563"/>
      <c r="DT146" s="562"/>
      <c r="DU146" s="562"/>
      <c r="DV146" s="562"/>
      <c r="DW146" s="562"/>
      <c r="DX146" s="567"/>
    </row>
    <row r="147" spans="1:143" ht="7" hidden="1" customHeight="1">
      <c r="A147" s="15"/>
      <c r="B147" s="15"/>
      <c r="C147" s="15"/>
      <c r="D147" s="15"/>
      <c r="E147" s="15"/>
      <c r="F147" s="15"/>
      <c r="G147" s="15"/>
      <c r="H147" s="360"/>
      <c r="I147" s="360"/>
      <c r="J147" s="360"/>
      <c r="K147" s="360"/>
      <c r="L147" s="360"/>
      <c r="M147" s="360"/>
      <c r="N147" s="361">
        <f>SUM(N135:Q146)</f>
        <v>0</v>
      </c>
      <c r="O147" s="361"/>
      <c r="P147" s="361"/>
      <c r="Q147" s="361"/>
      <c r="R147" s="361"/>
      <c r="S147" s="361"/>
      <c r="T147" s="361"/>
      <c r="U147" s="362" t="str">
        <f>IF(H147="","",ROUNDDOWN(N147/R147,3))</f>
        <v/>
      </c>
      <c r="V147" s="362"/>
      <c r="W147" s="362"/>
      <c r="X147" s="362"/>
      <c r="Y147" s="16"/>
      <c r="Z147" s="17"/>
      <c r="AA147" s="17"/>
      <c r="AB147" s="17"/>
      <c r="AC147" s="16"/>
      <c r="AD147" s="17"/>
      <c r="AE147" s="17"/>
      <c r="AF147" s="18"/>
      <c r="AG147" s="17"/>
      <c r="AH147" s="17"/>
      <c r="AI147" s="17"/>
      <c r="AJ147" s="19"/>
      <c r="AK147" s="20"/>
      <c r="AL147" s="20"/>
      <c r="AM147" s="20"/>
      <c r="AN147" s="21"/>
      <c r="AO147" s="9"/>
      <c r="AP147" s="9"/>
      <c r="AQ147" s="9"/>
      <c r="AS147" s="15"/>
      <c r="AT147" s="15"/>
      <c r="AU147" s="15"/>
      <c r="AV147" s="15"/>
      <c r="AW147" s="15"/>
      <c r="AX147" s="15"/>
      <c r="AY147" s="15"/>
      <c r="AZ147" s="360"/>
      <c r="BA147" s="360"/>
      <c r="BB147" s="360"/>
      <c r="BC147" s="360"/>
      <c r="BD147" s="360"/>
      <c r="BE147" s="360"/>
      <c r="BF147" s="361">
        <f>SUM(BF135:BI146)</f>
        <v>0</v>
      </c>
      <c r="BG147" s="361"/>
      <c r="BH147" s="361"/>
      <c r="BI147" s="361"/>
      <c r="BJ147" s="361"/>
      <c r="BK147" s="361"/>
      <c r="BL147" s="361"/>
      <c r="BM147" s="362" t="str">
        <f>IF(AZ147="","",ROUNDDOWN(BF147/BJ147,3))</f>
        <v/>
      </c>
      <c r="BN147" s="362"/>
      <c r="BO147" s="362"/>
      <c r="BP147" s="362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9"/>
      <c r="CC147" s="9"/>
      <c r="CD147" s="9"/>
      <c r="CE147" s="9"/>
      <c r="CF147" s="9"/>
      <c r="CK147" s="15"/>
      <c r="CL147" s="15"/>
      <c r="CM147" s="15"/>
      <c r="CN147" s="15"/>
      <c r="CO147" s="15"/>
      <c r="CP147" s="15"/>
      <c r="CQ147" s="15"/>
      <c r="CR147" s="360"/>
      <c r="CS147" s="360"/>
      <c r="CT147" s="360"/>
      <c r="CU147" s="360"/>
      <c r="CV147" s="360"/>
      <c r="CW147" s="360"/>
      <c r="CX147" s="361">
        <f>SUM(CX135:DA146)</f>
        <v>0</v>
      </c>
      <c r="CY147" s="361"/>
      <c r="CZ147" s="361"/>
      <c r="DA147" s="361"/>
      <c r="DB147" s="361"/>
      <c r="DC147" s="361"/>
      <c r="DD147" s="361"/>
      <c r="DE147" s="362" t="str">
        <f>IF(CR147="","",ROUNDDOWN(CX147/DB147,3))</f>
        <v/>
      </c>
      <c r="DF147" s="362"/>
      <c r="DG147" s="362"/>
      <c r="DH147" s="362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9"/>
      <c r="DU147" s="9"/>
      <c r="DV147" s="9"/>
      <c r="DW147" s="9"/>
      <c r="DX147" s="9"/>
    </row>
    <row r="148" spans="1:143" ht="7" hidden="1" customHeight="1">
      <c r="A148" s="15"/>
      <c r="B148" s="15"/>
      <c r="C148" s="15"/>
      <c r="D148" s="15"/>
      <c r="E148" s="15"/>
      <c r="F148" s="15"/>
      <c r="G148" s="15"/>
      <c r="H148" s="360"/>
      <c r="I148" s="360"/>
      <c r="J148" s="360"/>
      <c r="K148" s="360"/>
      <c r="L148" s="360"/>
      <c r="M148" s="360"/>
      <c r="N148" s="568"/>
      <c r="O148" s="568"/>
      <c r="P148" s="568"/>
      <c r="Q148" s="568"/>
      <c r="R148" s="361"/>
      <c r="S148" s="361"/>
      <c r="T148" s="361"/>
      <c r="U148" s="362"/>
      <c r="V148" s="362"/>
      <c r="W148" s="362"/>
      <c r="X148" s="362"/>
      <c r="Y148" s="16"/>
      <c r="Z148" s="17"/>
      <c r="AA148" s="17"/>
      <c r="AB148" s="17"/>
      <c r="AC148" s="16"/>
      <c r="AD148" s="17"/>
      <c r="AE148" s="17"/>
      <c r="AF148" s="18"/>
      <c r="AG148" s="17"/>
      <c r="AH148" s="17"/>
      <c r="AI148" s="17"/>
      <c r="AJ148" s="19"/>
      <c r="AK148" s="20"/>
      <c r="AL148" s="20"/>
      <c r="AM148" s="20"/>
      <c r="AN148" s="21"/>
      <c r="AO148" s="9"/>
      <c r="AP148" s="9"/>
      <c r="AQ148" s="9"/>
      <c r="AS148" s="15"/>
      <c r="AT148" s="15"/>
      <c r="AU148" s="15"/>
      <c r="AV148" s="15"/>
      <c r="AW148" s="15"/>
      <c r="AX148" s="15"/>
      <c r="AY148" s="15"/>
      <c r="AZ148" s="360"/>
      <c r="BA148" s="360"/>
      <c r="BB148" s="360"/>
      <c r="BC148" s="360"/>
      <c r="BD148" s="360"/>
      <c r="BE148" s="360"/>
      <c r="BF148" s="568"/>
      <c r="BG148" s="568"/>
      <c r="BH148" s="568"/>
      <c r="BI148" s="568"/>
      <c r="BJ148" s="361"/>
      <c r="BK148" s="361"/>
      <c r="BL148" s="361"/>
      <c r="BM148" s="362"/>
      <c r="BN148" s="362"/>
      <c r="BO148" s="362"/>
      <c r="BP148" s="362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9"/>
      <c r="CC148" s="9"/>
      <c r="CD148" s="9"/>
      <c r="CE148" s="9"/>
      <c r="CF148" s="9"/>
      <c r="CK148" s="15"/>
      <c r="CL148" s="15"/>
      <c r="CM148" s="15"/>
      <c r="CN148" s="15"/>
      <c r="CO148" s="15"/>
      <c r="CP148" s="15"/>
      <c r="CQ148" s="15"/>
      <c r="CR148" s="360"/>
      <c r="CS148" s="360"/>
      <c r="CT148" s="360"/>
      <c r="CU148" s="360"/>
      <c r="CV148" s="360"/>
      <c r="CW148" s="360"/>
      <c r="CX148" s="568"/>
      <c r="CY148" s="568"/>
      <c r="CZ148" s="568"/>
      <c r="DA148" s="568"/>
      <c r="DB148" s="361"/>
      <c r="DC148" s="361"/>
      <c r="DD148" s="361"/>
      <c r="DE148" s="362"/>
      <c r="DF148" s="362"/>
      <c r="DG148" s="362"/>
      <c r="DH148" s="362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9"/>
      <c r="DU148" s="9"/>
      <c r="DV148" s="9"/>
      <c r="DW148" s="9"/>
      <c r="DX148" s="9"/>
    </row>
    <row r="149" spans="1:143" ht="6" customHeight="1">
      <c r="A149" s="5"/>
      <c r="B149" s="5"/>
      <c r="C149" s="5"/>
      <c r="D149" s="5"/>
      <c r="E149" s="5"/>
      <c r="F149" s="5"/>
      <c r="G149" s="5"/>
      <c r="H149" s="560" t="str">
        <f>IF(N147=0,"","Total")</f>
        <v/>
      </c>
      <c r="I149" s="360"/>
      <c r="J149" s="360"/>
      <c r="K149" s="360"/>
      <c r="L149" s="360"/>
      <c r="M149" s="360"/>
      <c r="N149" s="361" t="str">
        <f>IF(H149="","",SUM(N135:Q146))</f>
        <v/>
      </c>
      <c r="O149" s="361"/>
      <c r="P149" s="361"/>
      <c r="Q149" s="361"/>
      <c r="R149" s="361" t="str">
        <f>IF(H149="","",SUM(R135:T146))</f>
        <v/>
      </c>
      <c r="S149" s="361"/>
      <c r="T149" s="361"/>
      <c r="U149" s="362" t="str">
        <f>IF(H149="","",ROUNDDOWN(N149/R149,3))</f>
        <v/>
      </c>
      <c r="V149" s="362"/>
      <c r="W149" s="362"/>
      <c r="X149" s="564"/>
      <c r="Y149" s="817" t="s">
        <v>30</v>
      </c>
      <c r="Z149" s="801"/>
      <c r="AA149" s="801"/>
      <c r="AB149" s="801"/>
      <c r="AC149" s="212" t="s">
        <v>34</v>
      </c>
      <c r="AD149" s="213"/>
      <c r="AE149" s="213"/>
      <c r="AF149" s="214"/>
      <c r="AG149" s="194" t="str">
        <f>R149</f>
        <v/>
      </c>
      <c r="AH149" s="194"/>
      <c r="AI149" s="194"/>
      <c r="AJ149" s="196" t="str">
        <f>IF(AC149="","",ROUNDDOWN(AC149/AG149,3))</f>
        <v/>
      </c>
      <c r="AK149" s="197"/>
      <c r="AL149" s="197"/>
      <c r="AM149" s="197"/>
      <c r="AN149" s="198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60" t="str">
        <f>IF(BF147=0,"","Total")</f>
        <v/>
      </c>
      <c r="BA149" s="360"/>
      <c r="BB149" s="360"/>
      <c r="BC149" s="360"/>
      <c r="BD149" s="360"/>
      <c r="BE149" s="360"/>
      <c r="BF149" s="361" t="str">
        <f>IF(AZ149="","",SUM(BF135:BI146))</f>
        <v/>
      </c>
      <c r="BG149" s="361"/>
      <c r="BH149" s="361"/>
      <c r="BI149" s="361"/>
      <c r="BJ149" s="361" t="str">
        <f>IF(AZ149="","",SUM(BJ135:BL146))</f>
        <v/>
      </c>
      <c r="BK149" s="361"/>
      <c r="BL149" s="361"/>
      <c r="BM149" s="362" t="str">
        <f>IF(AZ149="","",ROUNDDOWN(BF149/BJ149,3))</f>
        <v/>
      </c>
      <c r="BN149" s="362"/>
      <c r="BO149" s="362"/>
      <c r="BP149" s="564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K149" s="5"/>
      <c r="CL149" s="5"/>
      <c r="CM149" s="5"/>
      <c r="CN149" s="5"/>
      <c r="CO149" s="5"/>
      <c r="CP149" s="5"/>
      <c r="CQ149" s="5"/>
      <c r="CR149" s="560" t="str">
        <f>IF(CX147=0,"","Total")</f>
        <v/>
      </c>
      <c r="CS149" s="360"/>
      <c r="CT149" s="360"/>
      <c r="CU149" s="360"/>
      <c r="CV149" s="360"/>
      <c r="CW149" s="360"/>
      <c r="CX149" s="361" t="str">
        <f>IF(CR149="","",SUM(CX135:DA146))</f>
        <v/>
      </c>
      <c r="CY149" s="361"/>
      <c r="CZ149" s="361"/>
      <c r="DA149" s="361"/>
      <c r="DB149" s="361" t="str">
        <f>IF(CR149="","",SUM(DB135:DD146))</f>
        <v/>
      </c>
      <c r="DC149" s="361"/>
      <c r="DD149" s="361"/>
      <c r="DE149" s="362" t="str">
        <f>IF(CR149="","",ROUNDDOWN(CX149/DB149,3))</f>
        <v/>
      </c>
      <c r="DF149" s="362"/>
      <c r="DG149" s="362"/>
      <c r="DH149" s="564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</row>
    <row r="150" spans="1:143" ht="6" customHeight="1" thickBot="1">
      <c r="A150" s="5"/>
      <c r="B150" s="5"/>
      <c r="C150" s="5"/>
      <c r="D150" s="5"/>
      <c r="E150" s="5"/>
      <c r="F150" s="5"/>
      <c r="G150" s="5"/>
      <c r="H150" s="561"/>
      <c r="I150" s="562"/>
      <c r="J150" s="562"/>
      <c r="K150" s="562"/>
      <c r="L150" s="562"/>
      <c r="M150" s="562"/>
      <c r="N150" s="563"/>
      <c r="O150" s="563"/>
      <c r="P150" s="563"/>
      <c r="Q150" s="563"/>
      <c r="R150" s="563"/>
      <c r="S150" s="563"/>
      <c r="T150" s="563"/>
      <c r="U150" s="565"/>
      <c r="V150" s="565"/>
      <c r="W150" s="565"/>
      <c r="X150" s="566"/>
      <c r="Y150" s="821"/>
      <c r="Z150" s="822"/>
      <c r="AA150" s="822"/>
      <c r="AB150" s="822"/>
      <c r="AC150" s="215"/>
      <c r="AD150" s="216"/>
      <c r="AE150" s="216"/>
      <c r="AF150" s="217"/>
      <c r="AG150" s="195"/>
      <c r="AH150" s="195"/>
      <c r="AI150" s="195"/>
      <c r="AJ150" s="199"/>
      <c r="AK150" s="200"/>
      <c r="AL150" s="200"/>
      <c r="AM150" s="200"/>
      <c r="AN150" s="201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61"/>
      <c r="BA150" s="562"/>
      <c r="BB150" s="562"/>
      <c r="BC150" s="562"/>
      <c r="BD150" s="562"/>
      <c r="BE150" s="562"/>
      <c r="BF150" s="563"/>
      <c r="BG150" s="563"/>
      <c r="BH150" s="563"/>
      <c r="BI150" s="563"/>
      <c r="BJ150" s="563"/>
      <c r="BK150" s="563"/>
      <c r="BL150" s="563"/>
      <c r="BM150" s="565"/>
      <c r="BN150" s="565"/>
      <c r="BO150" s="565"/>
      <c r="BP150" s="566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K150" s="5"/>
      <c r="CL150" s="5"/>
      <c r="CM150" s="5"/>
      <c r="CN150" s="5"/>
      <c r="CO150" s="5"/>
      <c r="CP150" s="5"/>
      <c r="CQ150" s="5"/>
      <c r="CR150" s="561"/>
      <c r="CS150" s="562"/>
      <c r="CT150" s="562"/>
      <c r="CU150" s="562"/>
      <c r="CV150" s="562"/>
      <c r="CW150" s="562"/>
      <c r="CX150" s="563"/>
      <c r="CY150" s="563"/>
      <c r="CZ150" s="563"/>
      <c r="DA150" s="563"/>
      <c r="DB150" s="563"/>
      <c r="DC150" s="563"/>
      <c r="DD150" s="563"/>
      <c r="DE150" s="565"/>
      <c r="DF150" s="565"/>
      <c r="DG150" s="565"/>
      <c r="DH150" s="566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</row>
    <row r="153" spans="1:143" ht="6" customHeight="1" thickBot="1"/>
    <row r="154" spans="1:143" ht="6" customHeight="1">
      <c r="A154" s="795" t="s">
        <v>35</v>
      </c>
      <c r="B154" s="796"/>
      <c r="C154" s="796"/>
      <c r="D154" s="796"/>
      <c r="E154" s="796"/>
      <c r="F154" s="796"/>
      <c r="G154" s="796"/>
      <c r="H154" s="796"/>
      <c r="I154" s="796"/>
      <c r="J154" s="796"/>
      <c r="K154" s="796"/>
      <c r="L154" s="796"/>
      <c r="M154" s="796"/>
      <c r="N154" s="796"/>
      <c r="O154" s="796"/>
      <c r="P154" s="796"/>
      <c r="Q154" s="796"/>
      <c r="R154" s="796"/>
      <c r="S154" s="796"/>
      <c r="T154" s="796"/>
      <c r="U154" s="796"/>
      <c r="V154" s="796"/>
      <c r="W154" s="796"/>
      <c r="X154" s="796"/>
      <c r="Y154" s="796"/>
      <c r="Z154" s="796"/>
      <c r="AA154" s="796"/>
      <c r="AB154" s="796"/>
      <c r="AC154" s="796"/>
      <c r="AD154" s="796"/>
      <c r="AE154" s="796"/>
      <c r="AF154" s="796"/>
      <c r="AG154" s="796"/>
      <c r="AH154" s="796"/>
      <c r="AI154" s="796"/>
      <c r="AJ154" s="796"/>
      <c r="AK154" s="796"/>
      <c r="AL154" s="796"/>
      <c r="AM154" s="796"/>
      <c r="AN154" s="797"/>
      <c r="AS154" s="795" t="s">
        <v>36</v>
      </c>
      <c r="AT154" s="796"/>
      <c r="AU154" s="796"/>
      <c r="AV154" s="796"/>
      <c r="AW154" s="796"/>
      <c r="AX154" s="796"/>
      <c r="AY154" s="796"/>
      <c r="AZ154" s="796"/>
      <c r="BA154" s="796"/>
      <c r="BB154" s="796"/>
      <c r="BC154" s="796"/>
      <c r="BD154" s="796"/>
      <c r="BE154" s="796"/>
      <c r="BF154" s="796"/>
      <c r="BG154" s="796"/>
      <c r="BH154" s="796"/>
      <c r="BI154" s="796"/>
      <c r="BJ154" s="796"/>
      <c r="BK154" s="796"/>
      <c r="BL154" s="796"/>
      <c r="BM154" s="796"/>
      <c r="BN154" s="796"/>
      <c r="BO154" s="796"/>
      <c r="BP154" s="796"/>
      <c r="BQ154" s="796"/>
      <c r="BR154" s="796"/>
      <c r="BS154" s="796"/>
      <c r="BT154" s="796"/>
      <c r="BU154" s="796"/>
      <c r="BV154" s="796"/>
      <c r="BW154" s="796"/>
      <c r="BX154" s="796"/>
      <c r="BY154" s="796"/>
      <c r="BZ154" s="796"/>
      <c r="CA154" s="796"/>
      <c r="CB154" s="796"/>
      <c r="CC154" s="796"/>
      <c r="CD154" s="796"/>
      <c r="CE154" s="796"/>
      <c r="CF154" s="797"/>
      <c r="CK154" s="795" t="s">
        <v>37</v>
      </c>
      <c r="CL154" s="796"/>
      <c r="CM154" s="796"/>
      <c r="CN154" s="796"/>
      <c r="CO154" s="796"/>
      <c r="CP154" s="796"/>
      <c r="CQ154" s="796"/>
      <c r="CR154" s="796"/>
      <c r="CS154" s="796"/>
      <c r="CT154" s="796"/>
      <c r="CU154" s="796"/>
      <c r="CV154" s="796"/>
      <c r="CW154" s="796"/>
      <c r="CX154" s="796"/>
      <c r="CY154" s="796"/>
      <c r="CZ154" s="796"/>
      <c r="DA154" s="796"/>
      <c r="DB154" s="796"/>
      <c r="DC154" s="796"/>
      <c r="DD154" s="796"/>
      <c r="DE154" s="796"/>
      <c r="DF154" s="796"/>
      <c r="DG154" s="796"/>
      <c r="DH154" s="796"/>
      <c r="DI154" s="796"/>
      <c r="DJ154" s="796"/>
      <c r="DK154" s="796"/>
      <c r="DL154" s="796"/>
      <c r="DM154" s="796"/>
      <c r="DN154" s="796"/>
      <c r="DO154" s="796"/>
      <c r="DP154" s="796"/>
      <c r="DQ154" s="796"/>
      <c r="DR154" s="796"/>
      <c r="DS154" s="796"/>
      <c r="DT154" s="796"/>
      <c r="DU154" s="796"/>
      <c r="DV154" s="796"/>
      <c r="DW154" s="796"/>
      <c r="DX154" s="797"/>
      <c r="EI154" s="2"/>
      <c r="EJ154" s="2"/>
      <c r="EK154" s="2"/>
      <c r="EL154" s="2"/>
      <c r="EM154" s="2"/>
    </row>
    <row r="155" spans="1:143" ht="6" customHeight="1">
      <c r="A155" s="798"/>
      <c r="B155" s="799"/>
      <c r="C155" s="799"/>
      <c r="D155" s="799"/>
      <c r="E155" s="799"/>
      <c r="F155" s="799"/>
      <c r="G155" s="799"/>
      <c r="H155" s="799"/>
      <c r="I155" s="799"/>
      <c r="J155" s="799"/>
      <c r="K155" s="799"/>
      <c r="L155" s="799"/>
      <c r="M155" s="799"/>
      <c r="N155" s="799"/>
      <c r="O155" s="799"/>
      <c r="P155" s="799"/>
      <c r="Q155" s="799"/>
      <c r="R155" s="799"/>
      <c r="S155" s="799"/>
      <c r="T155" s="799"/>
      <c r="U155" s="799"/>
      <c r="V155" s="799"/>
      <c r="W155" s="799"/>
      <c r="X155" s="799"/>
      <c r="Y155" s="799"/>
      <c r="Z155" s="799"/>
      <c r="AA155" s="799"/>
      <c r="AB155" s="799"/>
      <c r="AC155" s="799"/>
      <c r="AD155" s="799"/>
      <c r="AE155" s="799"/>
      <c r="AF155" s="799"/>
      <c r="AG155" s="799"/>
      <c r="AH155" s="799"/>
      <c r="AI155" s="799"/>
      <c r="AJ155" s="799"/>
      <c r="AK155" s="799"/>
      <c r="AL155" s="799"/>
      <c r="AM155" s="799"/>
      <c r="AN155" s="800"/>
      <c r="AS155" s="798"/>
      <c r="AT155" s="799"/>
      <c r="AU155" s="799"/>
      <c r="AV155" s="799"/>
      <c r="AW155" s="799"/>
      <c r="AX155" s="799"/>
      <c r="AY155" s="799"/>
      <c r="AZ155" s="799"/>
      <c r="BA155" s="799"/>
      <c r="BB155" s="799"/>
      <c r="BC155" s="799"/>
      <c r="BD155" s="799"/>
      <c r="BE155" s="799"/>
      <c r="BF155" s="799"/>
      <c r="BG155" s="799"/>
      <c r="BH155" s="799"/>
      <c r="BI155" s="799"/>
      <c r="BJ155" s="799"/>
      <c r="BK155" s="799"/>
      <c r="BL155" s="799"/>
      <c r="BM155" s="799"/>
      <c r="BN155" s="799"/>
      <c r="BO155" s="799"/>
      <c r="BP155" s="799"/>
      <c r="BQ155" s="799"/>
      <c r="BR155" s="799"/>
      <c r="BS155" s="799"/>
      <c r="BT155" s="799"/>
      <c r="BU155" s="799"/>
      <c r="BV155" s="799"/>
      <c r="BW155" s="799"/>
      <c r="BX155" s="799"/>
      <c r="BY155" s="799"/>
      <c r="BZ155" s="799"/>
      <c r="CA155" s="799"/>
      <c r="CB155" s="799"/>
      <c r="CC155" s="799"/>
      <c r="CD155" s="799"/>
      <c r="CE155" s="799"/>
      <c r="CF155" s="800"/>
      <c r="CK155" s="798"/>
      <c r="CL155" s="799"/>
      <c r="CM155" s="799"/>
      <c r="CN155" s="799"/>
      <c r="CO155" s="799"/>
      <c r="CP155" s="799"/>
      <c r="CQ155" s="799"/>
      <c r="CR155" s="799"/>
      <c r="CS155" s="799"/>
      <c r="CT155" s="799"/>
      <c r="CU155" s="799"/>
      <c r="CV155" s="799"/>
      <c r="CW155" s="799"/>
      <c r="CX155" s="799"/>
      <c r="CY155" s="799"/>
      <c r="CZ155" s="799"/>
      <c r="DA155" s="799"/>
      <c r="DB155" s="799"/>
      <c r="DC155" s="799"/>
      <c r="DD155" s="799"/>
      <c r="DE155" s="799"/>
      <c r="DF155" s="799"/>
      <c r="DG155" s="799"/>
      <c r="DH155" s="799"/>
      <c r="DI155" s="799"/>
      <c r="DJ155" s="799"/>
      <c r="DK155" s="799"/>
      <c r="DL155" s="799"/>
      <c r="DM155" s="799"/>
      <c r="DN155" s="799"/>
      <c r="DO155" s="799"/>
      <c r="DP155" s="799"/>
      <c r="DQ155" s="799"/>
      <c r="DR155" s="799"/>
      <c r="DS155" s="799"/>
      <c r="DT155" s="799"/>
      <c r="DU155" s="799"/>
      <c r="DV155" s="799"/>
      <c r="DW155" s="799"/>
      <c r="DX155" s="800"/>
      <c r="EI155" s="2"/>
      <c r="EJ155" s="2"/>
      <c r="EK155" s="2"/>
      <c r="EL155" s="2"/>
      <c r="EM155" s="2"/>
    </row>
    <row r="156" spans="1:143" ht="6" customHeight="1">
      <c r="A156" s="755"/>
      <c r="B156" s="801"/>
      <c r="C156" s="801"/>
      <c r="D156" s="804"/>
      <c r="E156" s="805"/>
      <c r="F156" s="805"/>
      <c r="G156" s="805"/>
      <c r="H156" s="807" t="s">
        <v>11</v>
      </c>
      <c r="I156" s="576"/>
      <c r="J156" s="576"/>
      <c r="K156" s="576"/>
      <c r="L156" s="576"/>
      <c r="M156" s="576"/>
      <c r="N156" s="807" t="s">
        <v>7</v>
      </c>
      <c r="O156" s="576"/>
      <c r="P156" s="576"/>
      <c r="Q156" s="576"/>
      <c r="R156" s="807" t="s">
        <v>8</v>
      </c>
      <c r="S156" s="576"/>
      <c r="T156" s="576"/>
      <c r="U156" s="807" t="s">
        <v>12</v>
      </c>
      <c r="V156" s="576"/>
      <c r="W156" s="576"/>
      <c r="X156" s="576"/>
      <c r="Y156" s="807" t="s">
        <v>13</v>
      </c>
      <c r="Z156" s="576"/>
      <c r="AA156" s="576"/>
      <c r="AB156" s="576"/>
      <c r="AC156" s="807" t="s">
        <v>14</v>
      </c>
      <c r="AD156" s="576"/>
      <c r="AE156" s="576"/>
      <c r="AF156" s="576"/>
      <c r="AG156" s="576"/>
      <c r="AH156" s="576"/>
      <c r="AI156" s="576"/>
      <c r="AJ156" s="807" t="s">
        <v>15</v>
      </c>
      <c r="AK156" s="576"/>
      <c r="AL156" s="576"/>
      <c r="AM156" s="576"/>
      <c r="AN156" s="808"/>
      <c r="AS156" s="755"/>
      <c r="AT156" s="801"/>
      <c r="AU156" s="801"/>
      <c r="AV156" s="804"/>
      <c r="AW156" s="805"/>
      <c r="AX156" s="805"/>
      <c r="AY156" s="805"/>
      <c r="AZ156" s="807" t="s">
        <v>11</v>
      </c>
      <c r="BA156" s="576"/>
      <c r="BB156" s="576"/>
      <c r="BC156" s="576"/>
      <c r="BD156" s="576"/>
      <c r="BE156" s="576"/>
      <c r="BF156" s="807" t="s">
        <v>7</v>
      </c>
      <c r="BG156" s="576"/>
      <c r="BH156" s="576"/>
      <c r="BI156" s="576"/>
      <c r="BJ156" s="807" t="s">
        <v>8</v>
      </c>
      <c r="BK156" s="576"/>
      <c r="BL156" s="576"/>
      <c r="BM156" s="807" t="s">
        <v>12</v>
      </c>
      <c r="BN156" s="576"/>
      <c r="BO156" s="576"/>
      <c r="BP156" s="576"/>
      <c r="BQ156" s="807" t="s">
        <v>13</v>
      </c>
      <c r="BR156" s="576"/>
      <c r="BS156" s="576"/>
      <c r="BT156" s="576"/>
      <c r="BU156" s="807" t="s">
        <v>14</v>
      </c>
      <c r="BV156" s="576"/>
      <c r="BW156" s="576"/>
      <c r="BX156" s="576"/>
      <c r="BY156" s="576"/>
      <c r="BZ156" s="576"/>
      <c r="CA156" s="576"/>
      <c r="CB156" s="807" t="s">
        <v>15</v>
      </c>
      <c r="CC156" s="576"/>
      <c r="CD156" s="576"/>
      <c r="CE156" s="576"/>
      <c r="CF156" s="808"/>
      <c r="CK156" s="755"/>
      <c r="CL156" s="756"/>
      <c r="CM156" s="756"/>
      <c r="CN156" s="756"/>
      <c r="CO156" s="756"/>
      <c r="CP156" s="756"/>
      <c r="CQ156" s="759"/>
      <c r="CR156" s="807" t="s">
        <v>11</v>
      </c>
      <c r="CS156" s="576"/>
      <c r="CT156" s="576"/>
      <c r="CU156" s="576"/>
      <c r="CV156" s="576"/>
      <c r="CW156" s="576"/>
      <c r="CX156" s="807" t="s">
        <v>7</v>
      </c>
      <c r="CY156" s="576"/>
      <c r="CZ156" s="576"/>
      <c r="DA156" s="576"/>
      <c r="DB156" s="807" t="s">
        <v>8</v>
      </c>
      <c r="DC156" s="576"/>
      <c r="DD156" s="576"/>
      <c r="DE156" s="807" t="s">
        <v>12</v>
      </c>
      <c r="DF156" s="576"/>
      <c r="DG156" s="576"/>
      <c r="DH156" s="576"/>
      <c r="DI156" s="807" t="s">
        <v>13</v>
      </c>
      <c r="DJ156" s="576"/>
      <c r="DK156" s="576"/>
      <c r="DL156" s="576"/>
      <c r="DM156" s="807" t="s">
        <v>14</v>
      </c>
      <c r="DN156" s="576"/>
      <c r="DO156" s="576"/>
      <c r="DP156" s="576"/>
      <c r="DQ156" s="576"/>
      <c r="DR156" s="576"/>
      <c r="DS156" s="576"/>
      <c r="DT156" s="807" t="s">
        <v>15</v>
      </c>
      <c r="DU156" s="576"/>
      <c r="DV156" s="576"/>
      <c r="DW156" s="576"/>
      <c r="DX156" s="808"/>
      <c r="EI156" s="2"/>
      <c r="EJ156" s="2"/>
      <c r="EK156" s="2"/>
      <c r="EL156" s="2"/>
      <c r="EM156" s="2"/>
    </row>
    <row r="157" spans="1:143" ht="6" customHeight="1">
      <c r="A157" s="802"/>
      <c r="B157" s="803"/>
      <c r="C157" s="803"/>
      <c r="D157" s="806"/>
      <c r="E157" s="805"/>
      <c r="F157" s="805"/>
      <c r="G157" s="805"/>
      <c r="H157" s="576"/>
      <c r="I157" s="576"/>
      <c r="J157" s="576"/>
      <c r="K157" s="576"/>
      <c r="L157" s="576"/>
      <c r="M157" s="576"/>
      <c r="N157" s="576"/>
      <c r="O157" s="576"/>
      <c r="P157" s="576"/>
      <c r="Q157" s="576"/>
      <c r="R157" s="576"/>
      <c r="S157" s="576"/>
      <c r="T157" s="576"/>
      <c r="U157" s="576"/>
      <c r="V157" s="576"/>
      <c r="W157" s="576"/>
      <c r="X157" s="576"/>
      <c r="Y157" s="576"/>
      <c r="Z157" s="576"/>
      <c r="AA157" s="576"/>
      <c r="AB157" s="576"/>
      <c r="AC157" s="576"/>
      <c r="AD157" s="576"/>
      <c r="AE157" s="576"/>
      <c r="AF157" s="576"/>
      <c r="AG157" s="576"/>
      <c r="AH157" s="576"/>
      <c r="AI157" s="576"/>
      <c r="AJ157" s="576"/>
      <c r="AK157" s="576"/>
      <c r="AL157" s="576"/>
      <c r="AM157" s="576"/>
      <c r="AN157" s="808"/>
      <c r="AS157" s="802"/>
      <c r="AT157" s="803"/>
      <c r="AU157" s="803"/>
      <c r="AV157" s="806"/>
      <c r="AW157" s="805"/>
      <c r="AX157" s="805"/>
      <c r="AY157" s="805"/>
      <c r="AZ157" s="576"/>
      <c r="BA157" s="576"/>
      <c r="BB157" s="576"/>
      <c r="BC157" s="576"/>
      <c r="BD157" s="576"/>
      <c r="BE157" s="576"/>
      <c r="BF157" s="576"/>
      <c r="BG157" s="576"/>
      <c r="BH157" s="576"/>
      <c r="BI157" s="576"/>
      <c r="BJ157" s="576"/>
      <c r="BK157" s="576"/>
      <c r="BL157" s="576"/>
      <c r="BM157" s="576"/>
      <c r="BN157" s="576"/>
      <c r="BO157" s="576"/>
      <c r="BP157" s="576"/>
      <c r="BQ157" s="576"/>
      <c r="BR157" s="576"/>
      <c r="BS157" s="576"/>
      <c r="BT157" s="576"/>
      <c r="BU157" s="576"/>
      <c r="BV157" s="576"/>
      <c r="BW157" s="576"/>
      <c r="BX157" s="576"/>
      <c r="BY157" s="576"/>
      <c r="BZ157" s="576"/>
      <c r="CA157" s="576"/>
      <c r="CB157" s="576"/>
      <c r="CC157" s="576"/>
      <c r="CD157" s="576"/>
      <c r="CE157" s="576"/>
      <c r="CF157" s="808"/>
      <c r="CK157" s="757"/>
      <c r="CL157" s="758"/>
      <c r="CM157" s="758"/>
      <c r="CN157" s="758"/>
      <c r="CO157" s="758"/>
      <c r="CP157" s="758"/>
      <c r="CQ157" s="760"/>
      <c r="CR157" s="576"/>
      <c r="CS157" s="576"/>
      <c r="CT157" s="576"/>
      <c r="CU157" s="576"/>
      <c r="CV157" s="576"/>
      <c r="CW157" s="576"/>
      <c r="CX157" s="576"/>
      <c r="CY157" s="576"/>
      <c r="CZ157" s="576"/>
      <c r="DA157" s="576"/>
      <c r="DB157" s="576"/>
      <c r="DC157" s="576"/>
      <c r="DD157" s="576"/>
      <c r="DE157" s="576"/>
      <c r="DF157" s="576"/>
      <c r="DG157" s="576"/>
      <c r="DH157" s="576"/>
      <c r="DI157" s="576"/>
      <c r="DJ157" s="576"/>
      <c r="DK157" s="576"/>
      <c r="DL157" s="576"/>
      <c r="DM157" s="576"/>
      <c r="DN157" s="576"/>
      <c r="DO157" s="576"/>
      <c r="DP157" s="576"/>
      <c r="DQ157" s="576"/>
      <c r="DR157" s="576"/>
      <c r="DS157" s="576"/>
      <c r="DT157" s="576"/>
      <c r="DU157" s="576"/>
      <c r="DV157" s="576"/>
      <c r="DW157" s="576"/>
      <c r="DX157" s="808"/>
      <c r="EI157" s="2"/>
      <c r="EJ157" s="2"/>
      <c r="EK157" s="2"/>
      <c r="EL157" s="2"/>
      <c r="EM157" s="2"/>
    </row>
    <row r="158" spans="1:143" ht="6" customHeight="1">
      <c r="A158" s="811"/>
      <c r="B158" s="812"/>
      <c r="C158" s="812"/>
      <c r="D158" s="812"/>
      <c r="E158" s="812"/>
      <c r="F158" s="812"/>
      <c r="G158" s="812"/>
      <c r="H158" s="360"/>
      <c r="I158" s="360"/>
      <c r="J158" s="360"/>
      <c r="K158" s="360"/>
      <c r="L158" s="360"/>
      <c r="M158" s="360"/>
      <c r="N158" s="361"/>
      <c r="O158" s="361"/>
      <c r="P158" s="361"/>
      <c r="Q158" s="361"/>
      <c r="R158" s="361"/>
      <c r="S158" s="361"/>
      <c r="T158" s="361"/>
      <c r="U158" s="362" t="str">
        <f>IF(H158="","",ROUNDDOWN(N158/R158,3))</f>
        <v/>
      </c>
      <c r="V158" s="362"/>
      <c r="W158" s="362"/>
      <c r="X158" s="362"/>
      <c r="Y158" s="361"/>
      <c r="Z158" s="361"/>
      <c r="AA158" s="361"/>
      <c r="AB158" s="361"/>
      <c r="AC158" s="361"/>
      <c r="AD158" s="361"/>
      <c r="AE158" s="361"/>
      <c r="AF158" s="361"/>
      <c r="AG158" s="361"/>
      <c r="AH158" s="361"/>
      <c r="AI158" s="361"/>
      <c r="AJ158" s="360"/>
      <c r="AK158" s="360"/>
      <c r="AL158" s="360"/>
      <c r="AM158" s="360"/>
      <c r="AN158" s="363"/>
      <c r="AS158" s="811"/>
      <c r="AT158" s="812"/>
      <c r="AU158" s="812"/>
      <c r="AV158" s="812"/>
      <c r="AW158" s="812"/>
      <c r="AX158" s="812"/>
      <c r="AY158" s="812"/>
      <c r="AZ158" s="360"/>
      <c r="BA158" s="360"/>
      <c r="BB158" s="360"/>
      <c r="BC158" s="360"/>
      <c r="BD158" s="360"/>
      <c r="BE158" s="360"/>
      <c r="BF158" s="361"/>
      <c r="BG158" s="361"/>
      <c r="BH158" s="361"/>
      <c r="BI158" s="361"/>
      <c r="BJ158" s="361"/>
      <c r="BK158" s="361"/>
      <c r="BL158" s="361"/>
      <c r="BM158" s="362" t="str">
        <f>IF(AZ158="","",ROUNDDOWN(BF158/BJ158,3))</f>
        <v/>
      </c>
      <c r="BN158" s="362"/>
      <c r="BO158" s="362"/>
      <c r="BP158" s="362"/>
      <c r="BQ158" s="361"/>
      <c r="BR158" s="361"/>
      <c r="BS158" s="361"/>
      <c r="BT158" s="361"/>
      <c r="BU158" s="361"/>
      <c r="BV158" s="361"/>
      <c r="BW158" s="361"/>
      <c r="BX158" s="361"/>
      <c r="BY158" s="361"/>
      <c r="BZ158" s="361"/>
      <c r="CA158" s="361"/>
      <c r="CB158" s="360"/>
      <c r="CC158" s="360"/>
      <c r="CD158" s="360"/>
      <c r="CE158" s="360"/>
      <c r="CF158" s="363"/>
      <c r="CK158" s="811"/>
      <c r="CL158" s="812"/>
      <c r="CM158" s="812"/>
      <c r="CN158" s="812"/>
      <c r="CO158" s="812"/>
      <c r="CP158" s="812"/>
      <c r="CQ158" s="812"/>
      <c r="CR158" s="360"/>
      <c r="CS158" s="360"/>
      <c r="CT158" s="360"/>
      <c r="CU158" s="360"/>
      <c r="CV158" s="360"/>
      <c r="CW158" s="360"/>
      <c r="CX158" s="361"/>
      <c r="CY158" s="361"/>
      <c r="CZ158" s="361"/>
      <c r="DA158" s="361"/>
      <c r="DB158" s="361"/>
      <c r="DC158" s="361"/>
      <c r="DD158" s="361"/>
      <c r="DE158" s="362" t="str">
        <f>IF(CR158="","",ROUNDDOWN(CX158/DB158,3))</f>
        <v/>
      </c>
      <c r="DF158" s="362"/>
      <c r="DG158" s="362"/>
      <c r="DH158" s="362"/>
      <c r="DI158" s="361"/>
      <c r="DJ158" s="361"/>
      <c r="DK158" s="361"/>
      <c r="DL158" s="361"/>
      <c r="DM158" s="361"/>
      <c r="DN158" s="361"/>
      <c r="DO158" s="361"/>
      <c r="DP158" s="361"/>
      <c r="DQ158" s="361"/>
      <c r="DR158" s="361"/>
      <c r="DS158" s="361"/>
      <c r="DT158" s="360"/>
      <c r="DU158" s="360"/>
      <c r="DV158" s="360"/>
      <c r="DW158" s="360"/>
      <c r="DX158" s="363"/>
      <c r="EI158" s="2"/>
      <c r="EJ158" s="2"/>
      <c r="EK158" s="2"/>
      <c r="EL158" s="2"/>
      <c r="EM158" s="2"/>
    </row>
    <row r="159" spans="1:143" ht="6" customHeight="1">
      <c r="A159" s="811"/>
      <c r="B159" s="812"/>
      <c r="C159" s="812"/>
      <c r="D159" s="812"/>
      <c r="E159" s="812"/>
      <c r="F159" s="812"/>
      <c r="G159" s="812"/>
      <c r="H159" s="360"/>
      <c r="I159" s="360"/>
      <c r="J159" s="360"/>
      <c r="K159" s="360"/>
      <c r="L159" s="360"/>
      <c r="M159" s="360"/>
      <c r="N159" s="361"/>
      <c r="O159" s="361"/>
      <c r="P159" s="361"/>
      <c r="Q159" s="361"/>
      <c r="R159" s="361"/>
      <c r="S159" s="361"/>
      <c r="T159" s="361"/>
      <c r="U159" s="362"/>
      <c r="V159" s="362"/>
      <c r="W159" s="362"/>
      <c r="X159" s="362"/>
      <c r="Y159" s="361"/>
      <c r="Z159" s="361"/>
      <c r="AA159" s="361"/>
      <c r="AB159" s="361"/>
      <c r="AC159" s="361"/>
      <c r="AD159" s="361"/>
      <c r="AE159" s="361"/>
      <c r="AF159" s="361"/>
      <c r="AG159" s="361"/>
      <c r="AH159" s="361"/>
      <c r="AI159" s="361"/>
      <c r="AJ159" s="360"/>
      <c r="AK159" s="360"/>
      <c r="AL159" s="360"/>
      <c r="AM159" s="360"/>
      <c r="AN159" s="363"/>
      <c r="AS159" s="811"/>
      <c r="AT159" s="812"/>
      <c r="AU159" s="812"/>
      <c r="AV159" s="812"/>
      <c r="AW159" s="812"/>
      <c r="AX159" s="812"/>
      <c r="AY159" s="812"/>
      <c r="AZ159" s="360"/>
      <c r="BA159" s="360"/>
      <c r="BB159" s="360"/>
      <c r="BC159" s="360"/>
      <c r="BD159" s="360"/>
      <c r="BE159" s="360"/>
      <c r="BF159" s="361"/>
      <c r="BG159" s="361"/>
      <c r="BH159" s="361"/>
      <c r="BI159" s="361"/>
      <c r="BJ159" s="361"/>
      <c r="BK159" s="361"/>
      <c r="BL159" s="361"/>
      <c r="BM159" s="362"/>
      <c r="BN159" s="362"/>
      <c r="BO159" s="362"/>
      <c r="BP159" s="362"/>
      <c r="BQ159" s="361"/>
      <c r="BR159" s="361"/>
      <c r="BS159" s="361"/>
      <c r="BT159" s="361"/>
      <c r="BU159" s="361"/>
      <c r="BV159" s="361"/>
      <c r="BW159" s="361"/>
      <c r="BX159" s="361"/>
      <c r="BY159" s="361"/>
      <c r="BZ159" s="361"/>
      <c r="CA159" s="361"/>
      <c r="CB159" s="360"/>
      <c r="CC159" s="360"/>
      <c r="CD159" s="360"/>
      <c r="CE159" s="360"/>
      <c r="CF159" s="363"/>
      <c r="CK159" s="811"/>
      <c r="CL159" s="812"/>
      <c r="CM159" s="812"/>
      <c r="CN159" s="812"/>
      <c r="CO159" s="812"/>
      <c r="CP159" s="812"/>
      <c r="CQ159" s="812"/>
      <c r="CR159" s="360"/>
      <c r="CS159" s="360"/>
      <c r="CT159" s="360"/>
      <c r="CU159" s="360"/>
      <c r="CV159" s="360"/>
      <c r="CW159" s="360"/>
      <c r="CX159" s="361"/>
      <c r="CY159" s="361"/>
      <c r="CZ159" s="361"/>
      <c r="DA159" s="361"/>
      <c r="DB159" s="361"/>
      <c r="DC159" s="361"/>
      <c r="DD159" s="361"/>
      <c r="DE159" s="362"/>
      <c r="DF159" s="362"/>
      <c r="DG159" s="362"/>
      <c r="DH159" s="362"/>
      <c r="DI159" s="361"/>
      <c r="DJ159" s="361"/>
      <c r="DK159" s="361"/>
      <c r="DL159" s="361"/>
      <c r="DM159" s="361"/>
      <c r="DN159" s="361"/>
      <c r="DO159" s="361"/>
      <c r="DP159" s="361"/>
      <c r="DQ159" s="361"/>
      <c r="DR159" s="361"/>
      <c r="DS159" s="361"/>
      <c r="DT159" s="360"/>
      <c r="DU159" s="360"/>
      <c r="DV159" s="360"/>
      <c r="DW159" s="360"/>
      <c r="DX159" s="363"/>
      <c r="EI159" s="2"/>
      <c r="EJ159" s="2"/>
      <c r="EK159" s="2"/>
      <c r="EL159" s="2"/>
      <c r="EM159" s="2"/>
    </row>
    <row r="160" spans="1:143" ht="6" customHeight="1">
      <c r="A160" s="809"/>
      <c r="B160" s="810"/>
      <c r="C160" s="810"/>
      <c r="D160" s="810"/>
      <c r="E160" s="810"/>
      <c r="F160" s="810"/>
      <c r="G160" s="810"/>
      <c r="H160" s="360"/>
      <c r="I160" s="360"/>
      <c r="J160" s="360"/>
      <c r="K160" s="360"/>
      <c r="L160" s="360"/>
      <c r="M160" s="360"/>
      <c r="N160" s="361"/>
      <c r="O160" s="361"/>
      <c r="P160" s="361"/>
      <c r="Q160" s="361"/>
      <c r="R160" s="361"/>
      <c r="S160" s="361"/>
      <c r="T160" s="361"/>
      <c r="U160" s="362" t="str">
        <f>IF(H160="","",ROUNDDOWN(N160/R160,3))</f>
        <v/>
      </c>
      <c r="V160" s="362"/>
      <c r="W160" s="362"/>
      <c r="X160" s="362"/>
      <c r="Y160" s="361"/>
      <c r="Z160" s="361"/>
      <c r="AA160" s="361"/>
      <c r="AB160" s="361"/>
      <c r="AC160" s="361"/>
      <c r="AD160" s="361"/>
      <c r="AE160" s="361"/>
      <c r="AF160" s="361"/>
      <c r="AG160" s="361"/>
      <c r="AH160" s="361"/>
      <c r="AI160" s="361"/>
      <c r="AJ160" s="360"/>
      <c r="AK160" s="360"/>
      <c r="AL160" s="360"/>
      <c r="AM160" s="360"/>
      <c r="AN160" s="363"/>
      <c r="AS160" s="809"/>
      <c r="AT160" s="810"/>
      <c r="AU160" s="810"/>
      <c r="AV160" s="810"/>
      <c r="AW160" s="810"/>
      <c r="AX160" s="810"/>
      <c r="AY160" s="810"/>
      <c r="AZ160" s="360"/>
      <c r="BA160" s="360"/>
      <c r="BB160" s="360"/>
      <c r="BC160" s="360"/>
      <c r="BD160" s="360"/>
      <c r="BE160" s="360"/>
      <c r="BF160" s="361"/>
      <c r="BG160" s="361"/>
      <c r="BH160" s="361"/>
      <c r="BI160" s="361"/>
      <c r="BJ160" s="361"/>
      <c r="BK160" s="361"/>
      <c r="BL160" s="361"/>
      <c r="BM160" s="362" t="str">
        <f>IF(AZ160="","",ROUNDDOWN(BF160/BJ160,3))</f>
        <v/>
      </c>
      <c r="BN160" s="362"/>
      <c r="BO160" s="362"/>
      <c r="BP160" s="362"/>
      <c r="BQ160" s="361"/>
      <c r="BR160" s="361"/>
      <c r="BS160" s="361"/>
      <c r="BT160" s="361"/>
      <c r="BU160" s="361"/>
      <c r="BV160" s="361"/>
      <c r="BW160" s="361"/>
      <c r="BX160" s="361"/>
      <c r="BY160" s="361"/>
      <c r="BZ160" s="361"/>
      <c r="CA160" s="361"/>
      <c r="CB160" s="360"/>
      <c r="CC160" s="360"/>
      <c r="CD160" s="360"/>
      <c r="CE160" s="360"/>
      <c r="CF160" s="363"/>
      <c r="CK160" s="809"/>
      <c r="CL160" s="810"/>
      <c r="CM160" s="810"/>
      <c r="CN160" s="810"/>
      <c r="CO160" s="810"/>
      <c r="CP160" s="810"/>
      <c r="CQ160" s="810"/>
      <c r="CR160" s="360"/>
      <c r="CS160" s="360"/>
      <c r="CT160" s="360"/>
      <c r="CU160" s="360"/>
      <c r="CV160" s="360"/>
      <c r="CW160" s="360"/>
      <c r="CX160" s="361"/>
      <c r="CY160" s="361"/>
      <c r="CZ160" s="361"/>
      <c r="DA160" s="361"/>
      <c r="DB160" s="361"/>
      <c r="DC160" s="361"/>
      <c r="DD160" s="361"/>
      <c r="DE160" s="362" t="str">
        <f>IF(CR160="","",ROUNDDOWN(CX160/DB160,3))</f>
        <v/>
      </c>
      <c r="DF160" s="362"/>
      <c r="DG160" s="362"/>
      <c r="DH160" s="362"/>
      <c r="DI160" s="361"/>
      <c r="DJ160" s="361"/>
      <c r="DK160" s="361"/>
      <c r="DL160" s="361"/>
      <c r="DM160" s="361"/>
      <c r="DN160" s="361"/>
      <c r="DO160" s="361"/>
      <c r="DP160" s="361"/>
      <c r="DQ160" s="361"/>
      <c r="DR160" s="361"/>
      <c r="DS160" s="361"/>
      <c r="DT160" s="360"/>
      <c r="DU160" s="360"/>
      <c r="DV160" s="360"/>
      <c r="DW160" s="360"/>
      <c r="DX160" s="363"/>
      <c r="EI160" s="2"/>
      <c r="EJ160" s="2"/>
      <c r="EK160" s="2"/>
      <c r="EL160" s="2"/>
      <c r="EM160" s="2"/>
    </row>
    <row r="161" spans="1:143" ht="6" customHeight="1">
      <c r="A161" s="809"/>
      <c r="B161" s="810"/>
      <c r="C161" s="810"/>
      <c r="D161" s="810"/>
      <c r="E161" s="810"/>
      <c r="F161" s="810"/>
      <c r="G161" s="810"/>
      <c r="H161" s="360"/>
      <c r="I161" s="360"/>
      <c r="J161" s="360"/>
      <c r="K161" s="360"/>
      <c r="L161" s="360"/>
      <c r="M161" s="360"/>
      <c r="N161" s="361"/>
      <c r="O161" s="361"/>
      <c r="P161" s="361"/>
      <c r="Q161" s="361"/>
      <c r="R161" s="361"/>
      <c r="S161" s="361"/>
      <c r="T161" s="361"/>
      <c r="U161" s="362"/>
      <c r="V161" s="362"/>
      <c r="W161" s="362"/>
      <c r="X161" s="362"/>
      <c r="Y161" s="361"/>
      <c r="Z161" s="361"/>
      <c r="AA161" s="361"/>
      <c r="AB161" s="361"/>
      <c r="AC161" s="361"/>
      <c r="AD161" s="361"/>
      <c r="AE161" s="361"/>
      <c r="AF161" s="361"/>
      <c r="AG161" s="361"/>
      <c r="AH161" s="361"/>
      <c r="AI161" s="361"/>
      <c r="AJ161" s="360"/>
      <c r="AK161" s="360"/>
      <c r="AL161" s="360"/>
      <c r="AM161" s="360"/>
      <c r="AN161" s="363"/>
      <c r="AS161" s="809"/>
      <c r="AT161" s="810"/>
      <c r="AU161" s="810"/>
      <c r="AV161" s="810"/>
      <c r="AW161" s="810"/>
      <c r="AX161" s="810"/>
      <c r="AY161" s="810"/>
      <c r="AZ161" s="360"/>
      <c r="BA161" s="360"/>
      <c r="BB161" s="360"/>
      <c r="BC161" s="360"/>
      <c r="BD161" s="360"/>
      <c r="BE161" s="360"/>
      <c r="BF161" s="361"/>
      <c r="BG161" s="361"/>
      <c r="BH161" s="361"/>
      <c r="BI161" s="361"/>
      <c r="BJ161" s="361"/>
      <c r="BK161" s="361"/>
      <c r="BL161" s="361"/>
      <c r="BM161" s="362"/>
      <c r="BN161" s="362"/>
      <c r="BO161" s="362"/>
      <c r="BP161" s="362"/>
      <c r="BQ161" s="361"/>
      <c r="BR161" s="361"/>
      <c r="BS161" s="361"/>
      <c r="BT161" s="361"/>
      <c r="BU161" s="361"/>
      <c r="BV161" s="361"/>
      <c r="BW161" s="361"/>
      <c r="BX161" s="361"/>
      <c r="BY161" s="361"/>
      <c r="BZ161" s="361"/>
      <c r="CA161" s="361"/>
      <c r="CB161" s="360"/>
      <c r="CC161" s="360"/>
      <c r="CD161" s="360"/>
      <c r="CE161" s="360"/>
      <c r="CF161" s="363"/>
      <c r="CK161" s="809"/>
      <c r="CL161" s="810"/>
      <c r="CM161" s="810"/>
      <c r="CN161" s="810"/>
      <c r="CO161" s="810"/>
      <c r="CP161" s="810"/>
      <c r="CQ161" s="810"/>
      <c r="CR161" s="360"/>
      <c r="CS161" s="360"/>
      <c r="CT161" s="360"/>
      <c r="CU161" s="360"/>
      <c r="CV161" s="360"/>
      <c r="CW161" s="360"/>
      <c r="CX161" s="361"/>
      <c r="CY161" s="361"/>
      <c r="CZ161" s="361"/>
      <c r="DA161" s="361"/>
      <c r="DB161" s="361"/>
      <c r="DC161" s="361"/>
      <c r="DD161" s="361"/>
      <c r="DE161" s="362"/>
      <c r="DF161" s="362"/>
      <c r="DG161" s="362"/>
      <c r="DH161" s="362"/>
      <c r="DI161" s="361"/>
      <c r="DJ161" s="361"/>
      <c r="DK161" s="361"/>
      <c r="DL161" s="361"/>
      <c r="DM161" s="361"/>
      <c r="DN161" s="361"/>
      <c r="DO161" s="361"/>
      <c r="DP161" s="361"/>
      <c r="DQ161" s="361"/>
      <c r="DR161" s="361"/>
      <c r="DS161" s="361"/>
      <c r="DT161" s="360"/>
      <c r="DU161" s="360"/>
      <c r="DV161" s="360"/>
      <c r="DW161" s="360"/>
      <c r="DX161" s="363"/>
      <c r="EI161" s="2"/>
      <c r="EJ161" s="2"/>
      <c r="EK161" s="2"/>
      <c r="EL161" s="2"/>
      <c r="EM161" s="2"/>
    </row>
    <row r="162" spans="1:143" ht="6" customHeight="1">
      <c r="A162" s="813"/>
      <c r="B162" s="814"/>
      <c r="C162" s="814"/>
      <c r="D162" s="814"/>
      <c r="E162" s="814"/>
      <c r="F162" s="814"/>
      <c r="G162" s="814"/>
      <c r="H162" s="360"/>
      <c r="I162" s="360"/>
      <c r="J162" s="360"/>
      <c r="K162" s="360"/>
      <c r="L162" s="360"/>
      <c r="M162" s="360"/>
      <c r="N162" s="361"/>
      <c r="O162" s="361"/>
      <c r="P162" s="361"/>
      <c r="Q162" s="361"/>
      <c r="R162" s="361"/>
      <c r="S162" s="361"/>
      <c r="T162" s="361"/>
      <c r="U162" s="362" t="str">
        <f>IF(H162="","",ROUNDDOWN(N162/R162,3))</f>
        <v/>
      </c>
      <c r="V162" s="362"/>
      <c r="W162" s="362"/>
      <c r="X162" s="362"/>
      <c r="Y162" s="361"/>
      <c r="Z162" s="361"/>
      <c r="AA162" s="361"/>
      <c r="AB162" s="361"/>
      <c r="AC162" s="361"/>
      <c r="AD162" s="361"/>
      <c r="AE162" s="361"/>
      <c r="AF162" s="361"/>
      <c r="AG162" s="361"/>
      <c r="AH162" s="361"/>
      <c r="AI162" s="361"/>
      <c r="AJ162" s="360"/>
      <c r="AK162" s="360"/>
      <c r="AL162" s="360"/>
      <c r="AM162" s="360"/>
      <c r="AN162" s="363"/>
      <c r="AS162" s="813"/>
      <c r="AT162" s="814"/>
      <c r="AU162" s="814"/>
      <c r="AV162" s="814"/>
      <c r="AW162" s="814"/>
      <c r="AX162" s="814"/>
      <c r="AY162" s="814"/>
      <c r="AZ162" s="360"/>
      <c r="BA162" s="360"/>
      <c r="BB162" s="360"/>
      <c r="BC162" s="360"/>
      <c r="BD162" s="360"/>
      <c r="BE162" s="360"/>
      <c r="BF162" s="361"/>
      <c r="BG162" s="361"/>
      <c r="BH162" s="361"/>
      <c r="BI162" s="361"/>
      <c r="BJ162" s="361"/>
      <c r="BK162" s="361"/>
      <c r="BL162" s="361"/>
      <c r="BM162" s="362" t="str">
        <f>IF(AZ162="","",ROUNDDOWN(BF162/BJ162,3))</f>
        <v/>
      </c>
      <c r="BN162" s="362"/>
      <c r="BO162" s="362"/>
      <c r="BP162" s="362"/>
      <c r="BQ162" s="361"/>
      <c r="BR162" s="361"/>
      <c r="BS162" s="361"/>
      <c r="BT162" s="361"/>
      <c r="BU162" s="361"/>
      <c r="BV162" s="361"/>
      <c r="BW162" s="361"/>
      <c r="BX162" s="361"/>
      <c r="BY162" s="361"/>
      <c r="BZ162" s="361"/>
      <c r="CA162" s="361"/>
      <c r="CB162" s="360"/>
      <c r="CC162" s="360"/>
      <c r="CD162" s="360"/>
      <c r="CE162" s="360"/>
      <c r="CF162" s="363"/>
      <c r="CK162" s="813"/>
      <c r="CL162" s="814"/>
      <c r="CM162" s="814"/>
      <c r="CN162" s="814"/>
      <c r="CO162" s="814"/>
      <c r="CP162" s="814"/>
      <c r="CQ162" s="814"/>
      <c r="CR162" s="360"/>
      <c r="CS162" s="360"/>
      <c r="CT162" s="360"/>
      <c r="CU162" s="360"/>
      <c r="CV162" s="360"/>
      <c r="CW162" s="360"/>
      <c r="CX162" s="361"/>
      <c r="CY162" s="361"/>
      <c r="CZ162" s="361"/>
      <c r="DA162" s="361"/>
      <c r="DB162" s="361"/>
      <c r="DC162" s="361"/>
      <c r="DD162" s="361"/>
      <c r="DE162" s="362" t="str">
        <f>IF(CR162="","",ROUNDDOWN(CX162/DB162,3))</f>
        <v/>
      </c>
      <c r="DF162" s="362"/>
      <c r="DG162" s="362"/>
      <c r="DH162" s="362"/>
      <c r="DI162" s="361"/>
      <c r="DJ162" s="361"/>
      <c r="DK162" s="361"/>
      <c r="DL162" s="361"/>
      <c r="DM162" s="361"/>
      <c r="DN162" s="361"/>
      <c r="DO162" s="361"/>
      <c r="DP162" s="361"/>
      <c r="DQ162" s="361"/>
      <c r="DR162" s="361"/>
      <c r="DS162" s="361"/>
      <c r="DT162" s="360"/>
      <c r="DU162" s="360"/>
      <c r="DV162" s="360"/>
      <c r="DW162" s="360"/>
      <c r="DX162" s="363"/>
      <c r="EI162" s="2"/>
      <c r="EJ162" s="2"/>
      <c r="EK162" s="2"/>
      <c r="EL162" s="2"/>
      <c r="EM162" s="2"/>
    </row>
    <row r="163" spans="1:143" ht="6" customHeight="1">
      <c r="A163" s="813"/>
      <c r="B163" s="814"/>
      <c r="C163" s="814"/>
      <c r="D163" s="814"/>
      <c r="E163" s="814"/>
      <c r="F163" s="814"/>
      <c r="G163" s="814"/>
      <c r="H163" s="360"/>
      <c r="I163" s="360"/>
      <c r="J163" s="360"/>
      <c r="K163" s="360"/>
      <c r="L163" s="360"/>
      <c r="M163" s="360"/>
      <c r="N163" s="361"/>
      <c r="O163" s="361"/>
      <c r="P163" s="361"/>
      <c r="Q163" s="361"/>
      <c r="R163" s="361"/>
      <c r="S163" s="361"/>
      <c r="T163" s="361"/>
      <c r="U163" s="362"/>
      <c r="V163" s="362"/>
      <c r="W163" s="362"/>
      <c r="X163" s="362"/>
      <c r="Y163" s="361"/>
      <c r="Z163" s="361"/>
      <c r="AA163" s="361"/>
      <c r="AB163" s="361"/>
      <c r="AC163" s="361"/>
      <c r="AD163" s="361"/>
      <c r="AE163" s="361"/>
      <c r="AF163" s="361"/>
      <c r="AG163" s="361"/>
      <c r="AH163" s="361"/>
      <c r="AI163" s="361"/>
      <c r="AJ163" s="360"/>
      <c r="AK163" s="360"/>
      <c r="AL163" s="360"/>
      <c r="AM163" s="360"/>
      <c r="AN163" s="363"/>
      <c r="AS163" s="813"/>
      <c r="AT163" s="814"/>
      <c r="AU163" s="814"/>
      <c r="AV163" s="814"/>
      <c r="AW163" s="814"/>
      <c r="AX163" s="814"/>
      <c r="AY163" s="814"/>
      <c r="AZ163" s="360"/>
      <c r="BA163" s="360"/>
      <c r="BB163" s="360"/>
      <c r="BC163" s="360"/>
      <c r="BD163" s="360"/>
      <c r="BE163" s="360"/>
      <c r="BF163" s="361"/>
      <c r="BG163" s="361"/>
      <c r="BH163" s="361"/>
      <c r="BI163" s="361"/>
      <c r="BJ163" s="361"/>
      <c r="BK163" s="361"/>
      <c r="BL163" s="361"/>
      <c r="BM163" s="362"/>
      <c r="BN163" s="362"/>
      <c r="BO163" s="362"/>
      <c r="BP163" s="362"/>
      <c r="BQ163" s="361"/>
      <c r="BR163" s="361"/>
      <c r="BS163" s="361"/>
      <c r="BT163" s="361"/>
      <c r="BU163" s="361"/>
      <c r="BV163" s="361"/>
      <c r="BW163" s="361"/>
      <c r="BX163" s="361"/>
      <c r="BY163" s="361"/>
      <c r="BZ163" s="361"/>
      <c r="CA163" s="361"/>
      <c r="CB163" s="360"/>
      <c r="CC163" s="360"/>
      <c r="CD163" s="360"/>
      <c r="CE163" s="360"/>
      <c r="CF163" s="363"/>
      <c r="CK163" s="813"/>
      <c r="CL163" s="814"/>
      <c r="CM163" s="814"/>
      <c r="CN163" s="814"/>
      <c r="CO163" s="814"/>
      <c r="CP163" s="814"/>
      <c r="CQ163" s="814"/>
      <c r="CR163" s="360"/>
      <c r="CS163" s="360"/>
      <c r="CT163" s="360"/>
      <c r="CU163" s="360"/>
      <c r="CV163" s="360"/>
      <c r="CW163" s="360"/>
      <c r="CX163" s="361"/>
      <c r="CY163" s="361"/>
      <c r="CZ163" s="361"/>
      <c r="DA163" s="361"/>
      <c r="DB163" s="361"/>
      <c r="DC163" s="361"/>
      <c r="DD163" s="361"/>
      <c r="DE163" s="362"/>
      <c r="DF163" s="362"/>
      <c r="DG163" s="362"/>
      <c r="DH163" s="362"/>
      <c r="DI163" s="361"/>
      <c r="DJ163" s="361"/>
      <c r="DK163" s="361"/>
      <c r="DL163" s="361"/>
      <c r="DM163" s="361"/>
      <c r="DN163" s="361"/>
      <c r="DO163" s="361"/>
      <c r="DP163" s="361"/>
      <c r="DQ163" s="361"/>
      <c r="DR163" s="361"/>
      <c r="DS163" s="361"/>
      <c r="DT163" s="360"/>
      <c r="DU163" s="360"/>
      <c r="DV163" s="360"/>
      <c r="DW163" s="360"/>
      <c r="DX163" s="363"/>
      <c r="EI163" s="2"/>
      <c r="EJ163" s="2"/>
      <c r="EK163" s="2"/>
      <c r="EL163" s="2"/>
      <c r="EM163" s="2"/>
    </row>
    <row r="164" spans="1:143" ht="6" customHeight="1">
      <c r="A164" s="573"/>
      <c r="B164" s="574"/>
      <c r="C164" s="574"/>
      <c r="D164" s="574"/>
      <c r="E164" s="574"/>
      <c r="F164" s="574"/>
      <c r="G164" s="574"/>
      <c r="H164" s="360"/>
      <c r="I164" s="360"/>
      <c r="J164" s="360"/>
      <c r="K164" s="360"/>
      <c r="L164" s="360"/>
      <c r="M164" s="360"/>
      <c r="N164" s="361"/>
      <c r="O164" s="361"/>
      <c r="P164" s="361"/>
      <c r="Q164" s="361"/>
      <c r="R164" s="361"/>
      <c r="S164" s="361"/>
      <c r="T164" s="361"/>
      <c r="U164" s="362" t="str">
        <f>IF(H164="","",ROUNDDOWN(N164/R164,3))</f>
        <v/>
      </c>
      <c r="V164" s="362"/>
      <c r="W164" s="362"/>
      <c r="X164" s="362"/>
      <c r="Y164" s="361"/>
      <c r="Z164" s="361"/>
      <c r="AA164" s="361"/>
      <c r="AB164" s="361"/>
      <c r="AC164" s="361"/>
      <c r="AD164" s="361"/>
      <c r="AE164" s="361"/>
      <c r="AF164" s="361"/>
      <c r="AG164" s="361"/>
      <c r="AH164" s="361"/>
      <c r="AI164" s="361"/>
      <c r="AJ164" s="360"/>
      <c r="AK164" s="360"/>
      <c r="AL164" s="360"/>
      <c r="AM164" s="360"/>
      <c r="AN164" s="363"/>
      <c r="AS164" s="573"/>
      <c r="AT164" s="574"/>
      <c r="AU164" s="574"/>
      <c r="AV164" s="574"/>
      <c r="AW164" s="574"/>
      <c r="AX164" s="574"/>
      <c r="AY164" s="574"/>
      <c r="AZ164" s="360"/>
      <c r="BA164" s="360"/>
      <c r="BB164" s="360"/>
      <c r="BC164" s="360"/>
      <c r="BD164" s="360"/>
      <c r="BE164" s="360"/>
      <c r="BF164" s="361"/>
      <c r="BG164" s="361"/>
      <c r="BH164" s="361"/>
      <c r="BI164" s="361"/>
      <c r="BJ164" s="361"/>
      <c r="BK164" s="361"/>
      <c r="BL164" s="361"/>
      <c r="BM164" s="362" t="str">
        <f>IF(AZ164="","",ROUNDDOWN(BF164/BJ164,3))</f>
        <v/>
      </c>
      <c r="BN164" s="362"/>
      <c r="BO164" s="362"/>
      <c r="BP164" s="362"/>
      <c r="BQ164" s="361"/>
      <c r="BR164" s="361"/>
      <c r="BS164" s="361"/>
      <c r="BT164" s="361"/>
      <c r="BU164" s="361"/>
      <c r="BV164" s="361"/>
      <c r="BW164" s="361"/>
      <c r="BX164" s="361"/>
      <c r="BY164" s="361"/>
      <c r="BZ164" s="361"/>
      <c r="CA164" s="361"/>
      <c r="CB164" s="360"/>
      <c r="CC164" s="360"/>
      <c r="CD164" s="360"/>
      <c r="CE164" s="360"/>
      <c r="CF164" s="363"/>
      <c r="CK164" s="573"/>
      <c r="CL164" s="574"/>
      <c r="CM164" s="574"/>
      <c r="CN164" s="574"/>
      <c r="CO164" s="574"/>
      <c r="CP164" s="574"/>
      <c r="CQ164" s="574"/>
      <c r="CR164" s="360"/>
      <c r="CS164" s="360"/>
      <c r="CT164" s="360"/>
      <c r="CU164" s="360"/>
      <c r="CV164" s="360"/>
      <c r="CW164" s="360"/>
      <c r="CX164" s="361"/>
      <c r="CY164" s="361"/>
      <c r="CZ164" s="361"/>
      <c r="DA164" s="361"/>
      <c r="DB164" s="361"/>
      <c r="DC164" s="361"/>
      <c r="DD164" s="361"/>
      <c r="DE164" s="362" t="str">
        <f>IF(CR164="","",ROUNDDOWN(CX164/DB164,3))</f>
        <v/>
      </c>
      <c r="DF164" s="362"/>
      <c r="DG164" s="362"/>
      <c r="DH164" s="362"/>
      <c r="DI164" s="361"/>
      <c r="DJ164" s="361"/>
      <c r="DK164" s="361"/>
      <c r="DL164" s="361"/>
      <c r="DM164" s="361"/>
      <c r="DN164" s="361"/>
      <c r="DO164" s="361"/>
      <c r="DP164" s="361"/>
      <c r="DQ164" s="361"/>
      <c r="DR164" s="361"/>
      <c r="DS164" s="361"/>
      <c r="DT164" s="360"/>
      <c r="DU164" s="360"/>
      <c r="DV164" s="360"/>
      <c r="DW164" s="360"/>
      <c r="DX164" s="363"/>
      <c r="EI164" s="2"/>
      <c r="EJ164" s="2"/>
      <c r="EK164" s="2"/>
      <c r="EL164" s="2"/>
      <c r="EM164" s="2"/>
    </row>
    <row r="165" spans="1:143" ht="6" customHeight="1">
      <c r="A165" s="575"/>
      <c r="B165" s="576"/>
      <c r="C165" s="576"/>
      <c r="D165" s="576"/>
      <c r="E165" s="576"/>
      <c r="F165" s="576"/>
      <c r="G165" s="576"/>
      <c r="H165" s="360"/>
      <c r="I165" s="360"/>
      <c r="J165" s="360"/>
      <c r="K165" s="360"/>
      <c r="L165" s="360"/>
      <c r="M165" s="360"/>
      <c r="N165" s="361"/>
      <c r="O165" s="361"/>
      <c r="P165" s="361"/>
      <c r="Q165" s="361"/>
      <c r="R165" s="361"/>
      <c r="S165" s="361"/>
      <c r="T165" s="361"/>
      <c r="U165" s="362"/>
      <c r="V165" s="362"/>
      <c r="W165" s="362"/>
      <c r="X165" s="362"/>
      <c r="Y165" s="361"/>
      <c r="Z165" s="361"/>
      <c r="AA165" s="361"/>
      <c r="AB165" s="361"/>
      <c r="AC165" s="361"/>
      <c r="AD165" s="361"/>
      <c r="AE165" s="361"/>
      <c r="AF165" s="361"/>
      <c r="AG165" s="361"/>
      <c r="AH165" s="361"/>
      <c r="AI165" s="361"/>
      <c r="AJ165" s="360"/>
      <c r="AK165" s="360"/>
      <c r="AL165" s="360"/>
      <c r="AM165" s="360"/>
      <c r="AN165" s="363"/>
      <c r="AS165" s="575"/>
      <c r="AT165" s="576"/>
      <c r="AU165" s="576"/>
      <c r="AV165" s="576"/>
      <c r="AW165" s="576"/>
      <c r="AX165" s="576"/>
      <c r="AY165" s="576"/>
      <c r="AZ165" s="360"/>
      <c r="BA165" s="360"/>
      <c r="BB165" s="360"/>
      <c r="BC165" s="360"/>
      <c r="BD165" s="360"/>
      <c r="BE165" s="360"/>
      <c r="BF165" s="361"/>
      <c r="BG165" s="361"/>
      <c r="BH165" s="361"/>
      <c r="BI165" s="361"/>
      <c r="BJ165" s="361"/>
      <c r="BK165" s="361"/>
      <c r="BL165" s="361"/>
      <c r="BM165" s="362"/>
      <c r="BN165" s="362"/>
      <c r="BO165" s="362"/>
      <c r="BP165" s="362"/>
      <c r="BQ165" s="361"/>
      <c r="BR165" s="361"/>
      <c r="BS165" s="361"/>
      <c r="BT165" s="361"/>
      <c r="BU165" s="361"/>
      <c r="BV165" s="361"/>
      <c r="BW165" s="361"/>
      <c r="BX165" s="361"/>
      <c r="BY165" s="361"/>
      <c r="BZ165" s="361"/>
      <c r="CA165" s="361"/>
      <c r="CB165" s="360"/>
      <c r="CC165" s="360"/>
      <c r="CD165" s="360"/>
      <c r="CE165" s="360"/>
      <c r="CF165" s="363"/>
      <c r="CK165" s="575"/>
      <c r="CL165" s="576"/>
      <c r="CM165" s="576"/>
      <c r="CN165" s="576"/>
      <c r="CO165" s="576"/>
      <c r="CP165" s="576"/>
      <c r="CQ165" s="576"/>
      <c r="CR165" s="360"/>
      <c r="CS165" s="360"/>
      <c r="CT165" s="360"/>
      <c r="CU165" s="360"/>
      <c r="CV165" s="360"/>
      <c r="CW165" s="360"/>
      <c r="CX165" s="361"/>
      <c r="CY165" s="361"/>
      <c r="CZ165" s="361"/>
      <c r="DA165" s="361"/>
      <c r="DB165" s="361"/>
      <c r="DC165" s="361"/>
      <c r="DD165" s="361"/>
      <c r="DE165" s="362"/>
      <c r="DF165" s="362"/>
      <c r="DG165" s="362"/>
      <c r="DH165" s="362"/>
      <c r="DI165" s="361"/>
      <c r="DJ165" s="361"/>
      <c r="DK165" s="361"/>
      <c r="DL165" s="361"/>
      <c r="DM165" s="361"/>
      <c r="DN165" s="361"/>
      <c r="DO165" s="361"/>
      <c r="DP165" s="361"/>
      <c r="DQ165" s="361"/>
      <c r="DR165" s="361"/>
      <c r="DS165" s="361"/>
      <c r="DT165" s="360"/>
      <c r="DU165" s="360"/>
      <c r="DV165" s="360"/>
      <c r="DW165" s="360"/>
      <c r="DX165" s="363"/>
      <c r="EI165" s="2"/>
      <c r="EJ165" s="2"/>
      <c r="EK165" s="2"/>
      <c r="EL165" s="2"/>
      <c r="EM165" s="2"/>
    </row>
    <row r="166" spans="1:143" ht="6" customHeight="1">
      <c r="A166" s="573"/>
      <c r="B166" s="574"/>
      <c r="C166" s="574"/>
      <c r="D166" s="574"/>
      <c r="E166" s="574"/>
      <c r="F166" s="574"/>
      <c r="G166" s="574"/>
      <c r="H166" s="360"/>
      <c r="I166" s="360"/>
      <c r="J166" s="360"/>
      <c r="K166" s="360"/>
      <c r="L166" s="360"/>
      <c r="M166" s="360"/>
      <c r="N166" s="361"/>
      <c r="O166" s="361"/>
      <c r="P166" s="361"/>
      <c r="Q166" s="361"/>
      <c r="R166" s="361"/>
      <c r="S166" s="361"/>
      <c r="T166" s="361"/>
      <c r="U166" s="362" t="str">
        <f>IF(H166="","",ROUNDDOWN(N166/R166,3))</f>
        <v/>
      </c>
      <c r="V166" s="362"/>
      <c r="W166" s="362"/>
      <c r="X166" s="362"/>
      <c r="Y166" s="361"/>
      <c r="Z166" s="361"/>
      <c r="AA166" s="361"/>
      <c r="AB166" s="361"/>
      <c r="AC166" s="361"/>
      <c r="AD166" s="361"/>
      <c r="AE166" s="361"/>
      <c r="AF166" s="361"/>
      <c r="AG166" s="361"/>
      <c r="AH166" s="361"/>
      <c r="AI166" s="361"/>
      <c r="AJ166" s="360"/>
      <c r="AK166" s="360"/>
      <c r="AL166" s="360"/>
      <c r="AM166" s="360"/>
      <c r="AN166" s="363"/>
      <c r="AS166" s="573"/>
      <c r="AT166" s="574"/>
      <c r="AU166" s="574"/>
      <c r="AV166" s="574"/>
      <c r="AW166" s="574"/>
      <c r="AX166" s="574"/>
      <c r="AY166" s="574"/>
      <c r="AZ166" s="360"/>
      <c r="BA166" s="360"/>
      <c r="BB166" s="360"/>
      <c r="BC166" s="360"/>
      <c r="BD166" s="360"/>
      <c r="BE166" s="360"/>
      <c r="BF166" s="361"/>
      <c r="BG166" s="361"/>
      <c r="BH166" s="361"/>
      <c r="BI166" s="361"/>
      <c r="BJ166" s="361"/>
      <c r="BK166" s="361"/>
      <c r="BL166" s="361"/>
      <c r="BM166" s="362" t="str">
        <f>IF(AZ166="","",ROUNDDOWN(BF166/BJ166,3))</f>
        <v/>
      </c>
      <c r="BN166" s="362"/>
      <c r="BO166" s="362"/>
      <c r="BP166" s="362"/>
      <c r="BQ166" s="361"/>
      <c r="BR166" s="361"/>
      <c r="BS166" s="361"/>
      <c r="BT166" s="361"/>
      <c r="BU166" s="361"/>
      <c r="BV166" s="361"/>
      <c r="BW166" s="361"/>
      <c r="BX166" s="361"/>
      <c r="BY166" s="361"/>
      <c r="BZ166" s="361"/>
      <c r="CA166" s="361"/>
      <c r="CB166" s="360"/>
      <c r="CC166" s="360"/>
      <c r="CD166" s="360"/>
      <c r="CE166" s="360"/>
      <c r="CF166" s="363"/>
      <c r="CK166" s="573"/>
      <c r="CL166" s="574"/>
      <c r="CM166" s="574"/>
      <c r="CN166" s="574"/>
      <c r="CO166" s="574"/>
      <c r="CP166" s="574"/>
      <c r="CQ166" s="574"/>
      <c r="CR166" s="360"/>
      <c r="CS166" s="360"/>
      <c r="CT166" s="360"/>
      <c r="CU166" s="360"/>
      <c r="CV166" s="360"/>
      <c r="CW166" s="360"/>
      <c r="CX166" s="361"/>
      <c r="CY166" s="361"/>
      <c r="CZ166" s="361"/>
      <c r="DA166" s="361"/>
      <c r="DB166" s="361"/>
      <c r="DC166" s="361"/>
      <c r="DD166" s="361"/>
      <c r="DE166" s="362" t="str">
        <f>IF(CR166="","",ROUNDDOWN(CX166/DB166,3))</f>
        <v/>
      </c>
      <c r="DF166" s="362"/>
      <c r="DG166" s="362"/>
      <c r="DH166" s="362"/>
      <c r="DI166" s="361"/>
      <c r="DJ166" s="361"/>
      <c r="DK166" s="361"/>
      <c r="DL166" s="361"/>
      <c r="DM166" s="361"/>
      <c r="DN166" s="361"/>
      <c r="DO166" s="361"/>
      <c r="DP166" s="361"/>
      <c r="DQ166" s="361"/>
      <c r="DR166" s="361"/>
      <c r="DS166" s="361"/>
      <c r="DT166" s="360"/>
      <c r="DU166" s="360"/>
      <c r="DV166" s="360"/>
      <c r="DW166" s="360"/>
      <c r="DX166" s="363"/>
      <c r="EI166" s="2"/>
      <c r="EJ166" s="2"/>
      <c r="EK166" s="2"/>
      <c r="EL166" s="2"/>
      <c r="EM166" s="2"/>
    </row>
    <row r="167" spans="1:143" ht="6" customHeight="1">
      <c r="A167" s="575"/>
      <c r="B167" s="576"/>
      <c r="C167" s="576"/>
      <c r="D167" s="576"/>
      <c r="E167" s="576"/>
      <c r="F167" s="576"/>
      <c r="G167" s="576"/>
      <c r="H167" s="360"/>
      <c r="I167" s="360"/>
      <c r="J167" s="360"/>
      <c r="K167" s="360"/>
      <c r="L167" s="360"/>
      <c r="M167" s="360"/>
      <c r="N167" s="361"/>
      <c r="O167" s="361"/>
      <c r="P167" s="361"/>
      <c r="Q167" s="361"/>
      <c r="R167" s="361"/>
      <c r="S167" s="361"/>
      <c r="T167" s="361"/>
      <c r="U167" s="362"/>
      <c r="V167" s="362"/>
      <c r="W167" s="362"/>
      <c r="X167" s="362"/>
      <c r="Y167" s="361"/>
      <c r="Z167" s="361"/>
      <c r="AA167" s="361"/>
      <c r="AB167" s="361"/>
      <c r="AC167" s="361"/>
      <c r="AD167" s="361"/>
      <c r="AE167" s="361"/>
      <c r="AF167" s="361"/>
      <c r="AG167" s="361"/>
      <c r="AH167" s="361"/>
      <c r="AI167" s="361"/>
      <c r="AJ167" s="360"/>
      <c r="AK167" s="360"/>
      <c r="AL167" s="360"/>
      <c r="AM167" s="360"/>
      <c r="AN167" s="363"/>
      <c r="AS167" s="575"/>
      <c r="AT167" s="576"/>
      <c r="AU167" s="576"/>
      <c r="AV167" s="576"/>
      <c r="AW167" s="576"/>
      <c r="AX167" s="576"/>
      <c r="AY167" s="576"/>
      <c r="AZ167" s="360"/>
      <c r="BA167" s="360"/>
      <c r="BB167" s="360"/>
      <c r="BC167" s="360"/>
      <c r="BD167" s="360"/>
      <c r="BE167" s="360"/>
      <c r="BF167" s="361"/>
      <c r="BG167" s="361"/>
      <c r="BH167" s="361"/>
      <c r="BI167" s="361"/>
      <c r="BJ167" s="361"/>
      <c r="BK167" s="361"/>
      <c r="BL167" s="361"/>
      <c r="BM167" s="362"/>
      <c r="BN167" s="362"/>
      <c r="BO167" s="362"/>
      <c r="BP167" s="362"/>
      <c r="BQ167" s="361"/>
      <c r="BR167" s="361"/>
      <c r="BS167" s="361"/>
      <c r="BT167" s="361"/>
      <c r="BU167" s="361"/>
      <c r="BV167" s="361"/>
      <c r="BW167" s="361"/>
      <c r="BX167" s="361"/>
      <c r="BY167" s="361"/>
      <c r="BZ167" s="361"/>
      <c r="CA167" s="361"/>
      <c r="CB167" s="360"/>
      <c r="CC167" s="360"/>
      <c r="CD167" s="360"/>
      <c r="CE167" s="360"/>
      <c r="CF167" s="363"/>
      <c r="CK167" s="575"/>
      <c r="CL167" s="576"/>
      <c r="CM167" s="576"/>
      <c r="CN167" s="576"/>
      <c r="CO167" s="576"/>
      <c r="CP167" s="576"/>
      <c r="CQ167" s="576"/>
      <c r="CR167" s="360"/>
      <c r="CS167" s="360"/>
      <c r="CT167" s="360"/>
      <c r="CU167" s="360"/>
      <c r="CV167" s="360"/>
      <c r="CW167" s="360"/>
      <c r="CX167" s="361"/>
      <c r="CY167" s="361"/>
      <c r="CZ167" s="361"/>
      <c r="DA167" s="361"/>
      <c r="DB167" s="361"/>
      <c r="DC167" s="361"/>
      <c r="DD167" s="361"/>
      <c r="DE167" s="362"/>
      <c r="DF167" s="362"/>
      <c r="DG167" s="362"/>
      <c r="DH167" s="362"/>
      <c r="DI167" s="361"/>
      <c r="DJ167" s="361"/>
      <c r="DK167" s="361"/>
      <c r="DL167" s="361"/>
      <c r="DM167" s="361"/>
      <c r="DN167" s="361"/>
      <c r="DO167" s="361"/>
      <c r="DP167" s="361"/>
      <c r="DQ167" s="361"/>
      <c r="DR167" s="361"/>
      <c r="DS167" s="361"/>
      <c r="DT167" s="360"/>
      <c r="DU167" s="360"/>
      <c r="DV167" s="360"/>
      <c r="DW167" s="360"/>
      <c r="DX167" s="363"/>
      <c r="EI167" s="2"/>
      <c r="EJ167" s="2"/>
      <c r="EK167" s="2"/>
      <c r="EL167" s="2"/>
      <c r="EM167" s="2"/>
    </row>
    <row r="168" spans="1:143" ht="6" customHeight="1">
      <c r="A168" s="569"/>
      <c r="B168" s="570"/>
      <c r="C168" s="570"/>
      <c r="D168" s="570"/>
      <c r="E168" s="570"/>
      <c r="F168" s="570"/>
      <c r="G168" s="570"/>
      <c r="H168" s="360"/>
      <c r="I168" s="360"/>
      <c r="J168" s="360"/>
      <c r="K168" s="360"/>
      <c r="L168" s="360"/>
      <c r="M168" s="360"/>
      <c r="N168" s="361"/>
      <c r="O168" s="361"/>
      <c r="P168" s="361"/>
      <c r="Q168" s="361"/>
      <c r="R168" s="361"/>
      <c r="S168" s="361"/>
      <c r="T168" s="361"/>
      <c r="U168" s="362" t="str">
        <f>IF(H168="","",ROUNDDOWN(N168/R168,3))</f>
        <v/>
      </c>
      <c r="V168" s="362"/>
      <c r="W168" s="362"/>
      <c r="X168" s="362"/>
      <c r="Y168" s="361"/>
      <c r="Z168" s="361"/>
      <c r="AA168" s="361"/>
      <c r="AB168" s="361"/>
      <c r="AC168" s="361"/>
      <c r="AD168" s="361"/>
      <c r="AE168" s="361"/>
      <c r="AF168" s="361"/>
      <c r="AG168" s="361"/>
      <c r="AH168" s="361"/>
      <c r="AI168" s="361"/>
      <c r="AJ168" s="360"/>
      <c r="AK168" s="360"/>
      <c r="AL168" s="360"/>
      <c r="AM168" s="360"/>
      <c r="AN168" s="363"/>
      <c r="AS168" s="569"/>
      <c r="AT168" s="570"/>
      <c r="AU168" s="570"/>
      <c r="AV168" s="570"/>
      <c r="AW168" s="570"/>
      <c r="AX168" s="570"/>
      <c r="AY168" s="570"/>
      <c r="AZ168" s="360"/>
      <c r="BA168" s="360"/>
      <c r="BB168" s="360"/>
      <c r="BC168" s="360"/>
      <c r="BD168" s="360"/>
      <c r="BE168" s="360"/>
      <c r="BF168" s="361"/>
      <c r="BG168" s="361"/>
      <c r="BH168" s="361"/>
      <c r="BI168" s="361"/>
      <c r="BJ168" s="361"/>
      <c r="BK168" s="361"/>
      <c r="BL168" s="361"/>
      <c r="BM168" s="362" t="str">
        <f>IF(AZ168="","",ROUNDDOWN(BF168/BJ168,3))</f>
        <v/>
      </c>
      <c r="BN168" s="362"/>
      <c r="BO168" s="362"/>
      <c r="BP168" s="362"/>
      <c r="BQ168" s="361"/>
      <c r="BR168" s="361"/>
      <c r="BS168" s="361"/>
      <c r="BT168" s="361"/>
      <c r="BU168" s="361"/>
      <c r="BV168" s="361"/>
      <c r="BW168" s="361"/>
      <c r="BX168" s="361"/>
      <c r="BY168" s="361"/>
      <c r="BZ168" s="361"/>
      <c r="CA168" s="361"/>
      <c r="CB168" s="360"/>
      <c r="CC168" s="360"/>
      <c r="CD168" s="360"/>
      <c r="CE168" s="360"/>
      <c r="CF168" s="363"/>
      <c r="CK168" s="569"/>
      <c r="CL168" s="570"/>
      <c r="CM168" s="570"/>
      <c r="CN168" s="570"/>
      <c r="CO168" s="570"/>
      <c r="CP168" s="570"/>
      <c r="CQ168" s="570"/>
      <c r="CR168" s="360"/>
      <c r="CS168" s="360"/>
      <c r="CT168" s="360"/>
      <c r="CU168" s="360"/>
      <c r="CV168" s="360"/>
      <c r="CW168" s="360"/>
      <c r="CX168" s="361"/>
      <c r="CY168" s="361"/>
      <c r="CZ168" s="361"/>
      <c r="DA168" s="361"/>
      <c r="DB168" s="361"/>
      <c r="DC168" s="361"/>
      <c r="DD168" s="361"/>
      <c r="DE168" s="362" t="str">
        <f>IF(CR168="","",ROUNDDOWN(CX168/DB168,3))</f>
        <v/>
      </c>
      <c r="DF168" s="362"/>
      <c r="DG168" s="362"/>
      <c r="DH168" s="362"/>
      <c r="DI168" s="361"/>
      <c r="DJ168" s="361"/>
      <c r="DK168" s="361"/>
      <c r="DL168" s="361"/>
      <c r="DM168" s="361"/>
      <c r="DN168" s="361"/>
      <c r="DO168" s="361"/>
      <c r="DP168" s="361"/>
      <c r="DQ168" s="361"/>
      <c r="DR168" s="361"/>
      <c r="DS168" s="361"/>
      <c r="DT168" s="360"/>
      <c r="DU168" s="360"/>
      <c r="DV168" s="360"/>
      <c r="DW168" s="360"/>
      <c r="DX168" s="363"/>
      <c r="EI168" s="2"/>
      <c r="EJ168" s="2"/>
      <c r="EK168" s="2"/>
      <c r="EL168" s="2"/>
      <c r="EM168" s="2"/>
    </row>
    <row r="169" spans="1:143" ht="6" customHeight="1" thickBot="1">
      <c r="A169" s="571"/>
      <c r="B169" s="572"/>
      <c r="C169" s="572"/>
      <c r="D169" s="572"/>
      <c r="E169" s="572"/>
      <c r="F169" s="572"/>
      <c r="G169" s="572"/>
      <c r="H169" s="360"/>
      <c r="I169" s="360"/>
      <c r="J169" s="360"/>
      <c r="K169" s="360"/>
      <c r="L169" s="360"/>
      <c r="M169" s="360"/>
      <c r="N169" s="361"/>
      <c r="O169" s="361"/>
      <c r="P169" s="361"/>
      <c r="Q169" s="361"/>
      <c r="R169" s="361"/>
      <c r="S169" s="361"/>
      <c r="T169" s="361"/>
      <c r="U169" s="362"/>
      <c r="V169" s="362"/>
      <c r="W169" s="362"/>
      <c r="X169" s="362"/>
      <c r="Y169" s="568"/>
      <c r="Z169" s="568"/>
      <c r="AA169" s="568"/>
      <c r="AB169" s="568"/>
      <c r="AC169" s="568"/>
      <c r="AD169" s="568"/>
      <c r="AE169" s="568"/>
      <c r="AF169" s="568"/>
      <c r="AG169" s="568"/>
      <c r="AH169" s="568"/>
      <c r="AI169" s="568"/>
      <c r="AJ169" s="815"/>
      <c r="AK169" s="815"/>
      <c r="AL169" s="815"/>
      <c r="AM169" s="815"/>
      <c r="AN169" s="816"/>
      <c r="AS169" s="571"/>
      <c r="AT169" s="572"/>
      <c r="AU169" s="572"/>
      <c r="AV169" s="572"/>
      <c r="AW169" s="572"/>
      <c r="AX169" s="572"/>
      <c r="AY169" s="572"/>
      <c r="AZ169" s="360"/>
      <c r="BA169" s="360"/>
      <c r="BB169" s="360"/>
      <c r="BC169" s="360"/>
      <c r="BD169" s="360"/>
      <c r="BE169" s="360"/>
      <c r="BF169" s="361"/>
      <c r="BG169" s="361"/>
      <c r="BH169" s="361"/>
      <c r="BI169" s="361"/>
      <c r="BJ169" s="361"/>
      <c r="BK169" s="361"/>
      <c r="BL169" s="361"/>
      <c r="BM169" s="362"/>
      <c r="BN169" s="362"/>
      <c r="BO169" s="362"/>
      <c r="BP169" s="362"/>
      <c r="BQ169" s="563"/>
      <c r="BR169" s="563"/>
      <c r="BS169" s="563"/>
      <c r="BT169" s="563"/>
      <c r="BU169" s="563"/>
      <c r="BV169" s="563"/>
      <c r="BW169" s="563"/>
      <c r="BX169" s="563"/>
      <c r="BY169" s="563"/>
      <c r="BZ169" s="563"/>
      <c r="CA169" s="563"/>
      <c r="CB169" s="562"/>
      <c r="CC169" s="562"/>
      <c r="CD169" s="562"/>
      <c r="CE169" s="562"/>
      <c r="CF169" s="567"/>
      <c r="CK169" s="571"/>
      <c r="CL169" s="572"/>
      <c r="CM169" s="572"/>
      <c r="CN169" s="572"/>
      <c r="CO169" s="572"/>
      <c r="CP169" s="572"/>
      <c r="CQ169" s="572"/>
      <c r="CR169" s="360"/>
      <c r="CS169" s="360"/>
      <c r="CT169" s="360"/>
      <c r="CU169" s="360"/>
      <c r="CV169" s="360"/>
      <c r="CW169" s="360"/>
      <c r="CX169" s="361"/>
      <c r="CY169" s="361"/>
      <c r="CZ169" s="361"/>
      <c r="DA169" s="361"/>
      <c r="DB169" s="361"/>
      <c r="DC169" s="361"/>
      <c r="DD169" s="361"/>
      <c r="DE169" s="362"/>
      <c r="DF169" s="362"/>
      <c r="DG169" s="362"/>
      <c r="DH169" s="362"/>
      <c r="DI169" s="563"/>
      <c r="DJ169" s="563"/>
      <c r="DK169" s="563"/>
      <c r="DL169" s="563"/>
      <c r="DM169" s="563"/>
      <c r="DN169" s="563"/>
      <c r="DO169" s="563"/>
      <c r="DP169" s="563"/>
      <c r="DQ169" s="563"/>
      <c r="DR169" s="563"/>
      <c r="DS169" s="563"/>
      <c r="DT169" s="562"/>
      <c r="DU169" s="562"/>
      <c r="DV169" s="562"/>
      <c r="DW169" s="562"/>
      <c r="DX169" s="567"/>
      <c r="EI169" s="2"/>
      <c r="EJ169" s="2"/>
      <c r="EK169" s="2"/>
      <c r="EL169" s="2"/>
      <c r="EM169" s="2"/>
    </row>
    <row r="170" spans="1:143" ht="6" hidden="1" customHeight="1">
      <c r="A170" s="15"/>
      <c r="B170" s="15"/>
      <c r="C170" s="15"/>
      <c r="D170" s="15"/>
      <c r="E170" s="15"/>
      <c r="F170" s="15"/>
      <c r="G170" s="15"/>
      <c r="H170" s="360"/>
      <c r="I170" s="360"/>
      <c r="J170" s="360"/>
      <c r="K170" s="360"/>
      <c r="L170" s="360"/>
      <c r="M170" s="360"/>
      <c r="N170" s="361">
        <f>SUM(N158:Q169)</f>
        <v>0</v>
      </c>
      <c r="O170" s="361"/>
      <c r="P170" s="361"/>
      <c r="Q170" s="361"/>
      <c r="R170" s="361"/>
      <c r="S170" s="361"/>
      <c r="T170" s="361"/>
      <c r="U170" s="362" t="str">
        <f>IF(H170="","",ROUNDDOWN(N170/R170,3))</f>
        <v/>
      </c>
      <c r="V170" s="362"/>
      <c r="W170" s="362"/>
      <c r="X170" s="362"/>
      <c r="Y170" s="16"/>
      <c r="Z170" s="17"/>
      <c r="AA170" s="17"/>
      <c r="AB170" s="17"/>
      <c r="AC170" s="16"/>
      <c r="AD170" s="17"/>
      <c r="AE170" s="17"/>
      <c r="AF170" s="18"/>
      <c r="AG170" s="17"/>
      <c r="AH170" s="17"/>
      <c r="AI170" s="17"/>
      <c r="AJ170" s="19"/>
      <c r="AK170" s="20"/>
      <c r="AL170" s="20"/>
      <c r="AM170" s="20"/>
      <c r="AN170" s="21"/>
      <c r="AS170" s="15"/>
      <c r="AT170" s="15"/>
      <c r="AU170" s="15"/>
      <c r="AV170" s="15"/>
      <c r="AW170" s="15"/>
      <c r="AX170" s="15"/>
      <c r="AY170" s="15"/>
      <c r="AZ170" s="360"/>
      <c r="BA170" s="360"/>
      <c r="BB170" s="360"/>
      <c r="BC170" s="360"/>
      <c r="BD170" s="360"/>
      <c r="BE170" s="360"/>
      <c r="BF170" s="361">
        <f>SUM(BF158:BI169)</f>
        <v>0</v>
      </c>
      <c r="BG170" s="361"/>
      <c r="BH170" s="361"/>
      <c r="BI170" s="361"/>
      <c r="BJ170" s="361"/>
      <c r="BK170" s="361"/>
      <c r="BL170" s="361"/>
      <c r="BM170" s="362" t="str">
        <f>IF(AZ170="","",ROUNDDOWN(BF170/BJ170,3))</f>
        <v/>
      </c>
      <c r="BN170" s="362"/>
      <c r="BO170" s="362"/>
      <c r="BP170" s="362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9"/>
      <c r="CC170" s="9"/>
      <c r="CD170" s="9"/>
      <c r="CE170" s="9"/>
      <c r="CF170" s="9"/>
      <c r="CK170" s="15"/>
      <c r="CL170" s="15"/>
      <c r="CM170" s="15"/>
      <c r="CN170" s="15"/>
      <c r="CO170" s="15"/>
      <c r="CP170" s="15"/>
      <c r="CQ170" s="15"/>
      <c r="CR170" s="360"/>
      <c r="CS170" s="360"/>
      <c r="CT170" s="360"/>
      <c r="CU170" s="360"/>
      <c r="CV170" s="360"/>
      <c r="CW170" s="360"/>
      <c r="CX170" s="361">
        <f>SUM(CX158:DA169)</f>
        <v>0</v>
      </c>
      <c r="CY170" s="361"/>
      <c r="CZ170" s="361"/>
      <c r="DA170" s="361"/>
      <c r="DB170" s="361"/>
      <c r="DC170" s="361"/>
      <c r="DD170" s="361"/>
      <c r="DE170" s="362" t="str">
        <f>IF(CR170="","",ROUNDDOWN(CX170/DB170,3))</f>
        <v/>
      </c>
      <c r="DF170" s="362"/>
      <c r="DG170" s="362"/>
      <c r="DH170" s="362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9"/>
      <c r="DU170" s="9"/>
      <c r="DV170" s="9"/>
      <c r="DW170" s="9"/>
      <c r="DX170" s="9"/>
      <c r="EI170" s="2"/>
      <c r="EJ170" s="2"/>
      <c r="EK170" s="2"/>
      <c r="EL170" s="2"/>
      <c r="EM170" s="2"/>
    </row>
    <row r="171" spans="1:143" ht="6" hidden="1" customHeight="1">
      <c r="A171" s="15"/>
      <c r="B171" s="15"/>
      <c r="C171" s="15"/>
      <c r="D171" s="15"/>
      <c r="E171" s="15"/>
      <c r="F171" s="15"/>
      <c r="G171" s="15"/>
      <c r="H171" s="360"/>
      <c r="I171" s="360"/>
      <c r="J171" s="360"/>
      <c r="K171" s="360"/>
      <c r="L171" s="360"/>
      <c r="M171" s="360"/>
      <c r="N171" s="568"/>
      <c r="O171" s="568"/>
      <c r="P171" s="568"/>
      <c r="Q171" s="568"/>
      <c r="R171" s="361"/>
      <c r="S171" s="361"/>
      <c r="T171" s="361"/>
      <c r="U171" s="362"/>
      <c r="V171" s="362"/>
      <c r="W171" s="362"/>
      <c r="X171" s="362"/>
      <c r="Y171" s="16"/>
      <c r="Z171" s="17"/>
      <c r="AA171" s="17"/>
      <c r="AB171" s="17"/>
      <c r="AC171" s="16"/>
      <c r="AD171" s="17"/>
      <c r="AE171" s="17"/>
      <c r="AF171" s="18"/>
      <c r="AG171" s="17"/>
      <c r="AH171" s="17"/>
      <c r="AI171" s="17"/>
      <c r="AJ171" s="19"/>
      <c r="AK171" s="20"/>
      <c r="AL171" s="20"/>
      <c r="AM171" s="20"/>
      <c r="AN171" s="21"/>
      <c r="AS171" s="15"/>
      <c r="AT171" s="15"/>
      <c r="AU171" s="15"/>
      <c r="AV171" s="15"/>
      <c r="AW171" s="15"/>
      <c r="AX171" s="15"/>
      <c r="AY171" s="15"/>
      <c r="AZ171" s="360"/>
      <c r="BA171" s="360"/>
      <c r="BB171" s="360"/>
      <c r="BC171" s="360"/>
      <c r="BD171" s="360"/>
      <c r="BE171" s="360"/>
      <c r="BF171" s="568"/>
      <c r="BG171" s="568"/>
      <c r="BH171" s="568"/>
      <c r="BI171" s="568"/>
      <c r="BJ171" s="361"/>
      <c r="BK171" s="361"/>
      <c r="BL171" s="361"/>
      <c r="BM171" s="362"/>
      <c r="BN171" s="362"/>
      <c r="BO171" s="362"/>
      <c r="BP171" s="362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9"/>
      <c r="CC171" s="9"/>
      <c r="CD171" s="9"/>
      <c r="CE171" s="9"/>
      <c r="CF171" s="9"/>
      <c r="CK171" s="15"/>
      <c r="CL171" s="15"/>
      <c r="CM171" s="15"/>
      <c r="CN171" s="15"/>
      <c r="CO171" s="15"/>
      <c r="CP171" s="15"/>
      <c r="CQ171" s="15"/>
      <c r="CR171" s="360"/>
      <c r="CS171" s="360"/>
      <c r="CT171" s="360"/>
      <c r="CU171" s="360"/>
      <c r="CV171" s="360"/>
      <c r="CW171" s="360"/>
      <c r="CX171" s="568"/>
      <c r="CY171" s="568"/>
      <c r="CZ171" s="568"/>
      <c r="DA171" s="568"/>
      <c r="DB171" s="361"/>
      <c r="DC171" s="361"/>
      <c r="DD171" s="361"/>
      <c r="DE171" s="362"/>
      <c r="DF171" s="362"/>
      <c r="DG171" s="362"/>
      <c r="DH171" s="362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9"/>
      <c r="DU171" s="9"/>
      <c r="DV171" s="9"/>
      <c r="DW171" s="9"/>
      <c r="DX171" s="9"/>
      <c r="EI171" s="2"/>
      <c r="EJ171" s="2"/>
      <c r="EK171" s="2"/>
      <c r="EL171" s="2"/>
      <c r="EM171" s="2"/>
    </row>
    <row r="172" spans="1:143" ht="6" customHeight="1">
      <c r="A172" s="5"/>
      <c r="B172" s="5"/>
      <c r="C172" s="5"/>
      <c r="D172" s="5"/>
      <c r="E172" s="5"/>
      <c r="F172" s="5"/>
      <c r="G172" s="5"/>
      <c r="H172" s="560" t="str">
        <f>IF(N170=0,"","Total")</f>
        <v/>
      </c>
      <c r="I172" s="360"/>
      <c r="J172" s="360"/>
      <c r="K172" s="360"/>
      <c r="L172" s="360"/>
      <c r="M172" s="360"/>
      <c r="N172" s="361" t="str">
        <f>IF(H172="","",SUM(N158:Q169))</f>
        <v/>
      </c>
      <c r="O172" s="361"/>
      <c r="P172" s="361"/>
      <c r="Q172" s="361"/>
      <c r="R172" s="361" t="str">
        <f>IF(H172="","",SUM(R158:T169))</f>
        <v/>
      </c>
      <c r="S172" s="361"/>
      <c r="T172" s="361"/>
      <c r="U172" s="362" t="str">
        <f>IF(H172="","",ROUNDDOWN(N172/R172,3))</f>
        <v/>
      </c>
      <c r="V172" s="362"/>
      <c r="W172" s="362"/>
      <c r="X172" s="564"/>
      <c r="Y172" s="817" t="s">
        <v>30</v>
      </c>
      <c r="Z172" s="801"/>
      <c r="AA172" s="801"/>
      <c r="AB172" s="801"/>
      <c r="AC172" s="212" t="s">
        <v>34</v>
      </c>
      <c r="AD172" s="213"/>
      <c r="AE172" s="213"/>
      <c r="AF172" s="214"/>
      <c r="AG172" s="194" t="str">
        <f>R172</f>
        <v/>
      </c>
      <c r="AH172" s="194"/>
      <c r="AI172" s="194"/>
      <c r="AJ172" s="196" t="str">
        <f>IF(AC172="","",ROUNDDOWN(AC172/AG172,3))</f>
        <v/>
      </c>
      <c r="AK172" s="197"/>
      <c r="AL172" s="197"/>
      <c r="AM172" s="197"/>
      <c r="AN172" s="198"/>
      <c r="AS172" s="5"/>
      <c r="AT172" s="5"/>
      <c r="AU172" s="5"/>
      <c r="AV172" s="5"/>
      <c r="AW172" s="5"/>
      <c r="AX172" s="5"/>
      <c r="AY172" s="5"/>
      <c r="AZ172" s="560" t="str">
        <f>IF(BF170=0,"","Total")</f>
        <v/>
      </c>
      <c r="BA172" s="360"/>
      <c r="BB172" s="360"/>
      <c r="BC172" s="360"/>
      <c r="BD172" s="360"/>
      <c r="BE172" s="360"/>
      <c r="BF172" s="361" t="str">
        <f>IF(AZ172="","",SUM(BF158:BI169))</f>
        <v/>
      </c>
      <c r="BG172" s="361"/>
      <c r="BH172" s="361"/>
      <c r="BI172" s="361"/>
      <c r="BJ172" s="361" t="str">
        <f>IF(AZ172="","",SUM(BJ158:BL169))</f>
        <v/>
      </c>
      <c r="BK172" s="361"/>
      <c r="BL172" s="361"/>
      <c r="BM172" s="362" t="str">
        <f>IF(AZ172="","",ROUNDDOWN(BF172/BJ172,3))</f>
        <v/>
      </c>
      <c r="BN172" s="362"/>
      <c r="BO172" s="362"/>
      <c r="BP172" s="564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K172" s="5"/>
      <c r="CL172" s="5"/>
      <c r="CM172" s="5"/>
      <c r="CN172" s="5"/>
      <c r="CO172" s="5"/>
      <c r="CP172" s="5"/>
      <c r="CQ172" s="5"/>
      <c r="CR172" s="560" t="str">
        <f>IF(CX170=0,"","Total")</f>
        <v/>
      </c>
      <c r="CS172" s="360"/>
      <c r="CT172" s="360"/>
      <c r="CU172" s="360"/>
      <c r="CV172" s="360"/>
      <c r="CW172" s="360"/>
      <c r="CX172" s="361" t="str">
        <f>IF(CR172="","",SUM(CX158:DA169))</f>
        <v/>
      </c>
      <c r="CY172" s="361"/>
      <c r="CZ172" s="361"/>
      <c r="DA172" s="361"/>
      <c r="DB172" s="361" t="str">
        <f>IF(CR172="","",SUM(DB158:DD169))</f>
        <v/>
      </c>
      <c r="DC172" s="361"/>
      <c r="DD172" s="361"/>
      <c r="DE172" s="362" t="str">
        <f>IF(CR172="","",ROUNDDOWN(CX172/DB172,3))</f>
        <v/>
      </c>
      <c r="DF172" s="362"/>
      <c r="DG172" s="362"/>
      <c r="DH172" s="564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EI172" s="2"/>
      <c r="EJ172" s="2"/>
      <c r="EK172" s="2"/>
      <c r="EL172" s="2"/>
      <c r="EM172" s="2"/>
    </row>
    <row r="173" spans="1:143" ht="6" customHeight="1" thickBot="1">
      <c r="A173" s="5"/>
      <c r="B173" s="5"/>
      <c r="C173" s="5"/>
      <c r="D173" s="5"/>
      <c r="E173" s="5"/>
      <c r="F173" s="5"/>
      <c r="G173" s="5"/>
      <c r="H173" s="561"/>
      <c r="I173" s="562"/>
      <c r="J173" s="562"/>
      <c r="K173" s="562"/>
      <c r="L173" s="562"/>
      <c r="M173" s="562"/>
      <c r="N173" s="563"/>
      <c r="O173" s="563"/>
      <c r="P173" s="563"/>
      <c r="Q173" s="563"/>
      <c r="R173" s="563"/>
      <c r="S173" s="563"/>
      <c r="T173" s="563"/>
      <c r="U173" s="565"/>
      <c r="V173" s="565"/>
      <c r="W173" s="565"/>
      <c r="X173" s="566"/>
      <c r="Y173" s="821"/>
      <c r="Z173" s="822"/>
      <c r="AA173" s="822"/>
      <c r="AB173" s="822"/>
      <c r="AC173" s="215"/>
      <c r="AD173" s="216"/>
      <c r="AE173" s="216"/>
      <c r="AF173" s="217"/>
      <c r="AG173" s="195"/>
      <c r="AH173" s="195"/>
      <c r="AI173" s="195"/>
      <c r="AJ173" s="199"/>
      <c r="AK173" s="200"/>
      <c r="AL173" s="200"/>
      <c r="AM173" s="200"/>
      <c r="AN173" s="201"/>
      <c r="AS173" s="5"/>
      <c r="AT173" s="5"/>
      <c r="AU173" s="5"/>
      <c r="AV173" s="5"/>
      <c r="AW173" s="5"/>
      <c r="AX173" s="5"/>
      <c r="AY173" s="5"/>
      <c r="AZ173" s="561"/>
      <c r="BA173" s="562"/>
      <c r="BB173" s="562"/>
      <c r="BC173" s="562"/>
      <c r="BD173" s="562"/>
      <c r="BE173" s="562"/>
      <c r="BF173" s="563"/>
      <c r="BG173" s="563"/>
      <c r="BH173" s="563"/>
      <c r="BI173" s="563"/>
      <c r="BJ173" s="563"/>
      <c r="BK173" s="563"/>
      <c r="BL173" s="563"/>
      <c r="BM173" s="565"/>
      <c r="BN173" s="565"/>
      <c r="BO173" s="565"/>
      <c r="BP173" s="566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K173" s="5"/>
      <c r="CL173" s="5"/>
      <c r="CM173" s="5"/>
      <c r="CN173" s="5"/>
      <c r="CO173" s="5"/>
      <c r="CP173" s="5"/>
      <c r="CQ173" s="5"/>
      <c r="CR173" s="561"/>
      <c r="CS173" s="562"/>
      <c r="CT173" s="562"/>
      <c r="CU173" s="562"/>
      <c r="CV173" s="562"/>
      <c r="CW173" s="562"/>
      <c r="CX173" s="563"/>
      <c r="CY173" s="563"/>
      <c r="CZ173" s="563"/>
      <c r="DA173" s="563"/>
      <c r="DB173" s="563"/>
      <c r="DC173" s="563"/>
      <c r="DD173" s="563"/>
      <c r="DE173" s="565"/>
      <c r="DF173" s="565"/>
      <c r="DG173" s="565"/>
      <c r="DH173" s="566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EI173" s="2"/>
      <c r="EJ173" s="2"/>
      <c r="EK173" s="2"/>
      <c r="EL173" s="2"/>
      <c r="EM173" s="2"/>
    </row>
    <row r="174" spans="1:143" ht="6" customHeight="1">
      <c r="EI174" s="2"/>
      <c r="EJ174" s="2"/>
      <c r="EK174" s="2"/>
      <c r="EL174" s="2"/>
      <c r="EM174" s="2"/>
    </row>
    <row r="175" spans="1:143" ht="6" customHeight="1">
      <c r="DX175" s="14"/>
      <c r="DY175" s="14"/>
      <c r="DZ175" s="14"/>
      <c r="EA175" s="14"/>
      <c r="EB175" s="14"/>
      <c r="EI175" s="2"/>
      <c r="EJ175" s="2"/>
      <c r="EK175" s="2"/>
      <c r="EL175" s="2"/>
      <c r="EM175" s="2"/>
    </row>
    <row r="176" spans="1:143" ht="6" customHeight="1" thickBot="1"/>
    <row r="177" spans="1:128" ht="6" customHeight="1">
      <c r="A177" s="823" t="s">
        <v>38</v>
      </c>
      <c r="B177" s="824"/>
      <c r="C177" s="824"/>
      <c r="D177" s="824"/>
      <c r="E177" s="824"/>
      <c r="F177" s="824"/>
      <c r="G177" s="824"/>
      <c r="H177" s="824"/>
      <c r="I177" s="824"/>
      <c r="J177" s="824"/>
      <c r="K177" s="824"/>
      <c r="L177" s="824"/>
      <c r="M177" s="824"/>
      <c r="N177" s="824"/>
      <c r="O177" s="824"/>
      <c r="P177" s="824"/>
      <c r="Q177" s="824"/>
      <c r="R177" s="824"/>
      <c r="S177" s="824"/>
      <c r="T177" s="824"/>
      <c r="U177" s="824"/>
      <c r="V177" s="824"/>
      <c r="W177" s="824"/>
      <c r="X177" s="824"/>
      <c r="Y177" s="824"/>
      <c r="Z177" s="824"/>
      <c r="AA177" s="824"/>
      <c r="AB177" s="824"/>
      <c r="AC177" s="824"/>
      <c r="AD177" s="824"/>
      <c r="AE177" s="824"/>
      <c r="AF177" s="824"/>
      <c r="AG177" s="824"/>
      <c r="AH177" s="824"/>
      <c r="AI177" s="824"/>
      <c r="AJ177" s="824"/>
      <c r="AK177" s="824"/>
      <c r="AL177" s="824"/>
      <c r="AM177" s="824"/>
      <c r="AN177" s="825"/>
      <c r="AS177" s="823" t="s">
        <v>39</v>
      </c>
      <c r="AT177" s="824"/>
      <c r="AU177" s="824"/>
      <c r="AV177" s="824"/>
      <c r="AW177" s="824"/>
      <c r="AX177" s="824"/>
      <c r="AY177" s="824"/>
      <c r="AZ177" s="824"/>
      <c r="BA177" s="824"/>
      <c r="BB177" s="824"/>
      <c r="BC177" s="824"/>
      <c r="BD177" s="824"/>
      <c r="BE177" s="824"/>
      <c r="BF177" s="824"/>
      <c r="BG177" s="824"/>
      <c r="BH177" s="824"/>
      <c r="BI177" s="824"/>
      <c r="BJ177" s="824"/>
      <c r="BK177" s="824"/>
      <c r="BL177" s="824"/>
      <c r="BM177" s="824"/>
      <c r="BN177" s="824"/>
      <c r="BO177" s="824"/>
      <c r="BP177" s="824"/>
      <c r="BQ177" s="824"/>
      <c r="BR177" s="824"/>
      <c r="BS177" s="824"/>
      <c r="BT177" s="824"/>
      <c r="BU177" s="824"/>
      <c r="BV177" s="824"/>
      <c r="BW177" s="824"/>
      <c r="BX177" s="824"/>
      <c r="BY177" s="824"/>
      <c r="BZ177" s="824"/>
      <c r="CA177" s="824"/>
      <c r="CB177" s="824"/>
      <c r="CC177" s="824"/>
      <c r="CD177" s="824"/>
      <c r="CE177" s="824"/>
      <c r="CF177" s="825"/>
      <c r="CK177" s="823" t="s">
        <v>40</v>
      </c>
      <c r="CL177" s="824"/>
      <c r="CM177" s="824"/>
      <c r="CN177" s="824"/>
      <c r="CO177" s="824"/>
      <c r="CP177" s="824"/>
      <c r="CQ177" s="824"/>
      <c r="CR177" s="824"/>
      <c r="CS177" s="824"/>
      <c r="CT177" s="824"/>
      <c r="CU177" s="824"/>
      <c r="CV177" s="824"/>
      <c r="CW177" s="824"/>
      <c r="CX177" s="824"/>
      <c r="CY177" s="824"/>
      <c r="CZ177" s="824"/>
      <c r="DA177" s="824"/>
      <c r="DB177" s="824"/>
      <c r="DC177" s="824"/>
      <c r="DD177" s="824"/>
      <c r="DE177" s="824"/>
      <c r="DF177" s="824"/>
      <c r="DG177" s="824"/>
      <c r="DH177" s="824"/>
      <c r="DI177" s="824"/>
      <c r="DJ177" s="824"/>
      <c r="DK177" s="824"/>
      <c r="DL177" s="824"/>
      <c r="DM177" s="824"/>
      <c r="DN177" s="824"/>
      <c r="DO177" s="824"/>
      <c r="DP177" s="824"/>
      <c r="DQ177" s="824"/>
      <c r="DR177" s="824"/>
      <c r="DS177" s="824"/>
      <c r="DT177" s="824"/>
      <c r="DU177" s="824"/>
      <c r="DV177" s="824"/>
      <c r="DW177" s="824"/>
      <c r="DX177" s="825"/>
    </row>
    <row r="178" spans="1:128" ht="6" customHeight="1">
      <c r="A178" s="826"/>
      <c r="B178" s="827"/>
      <c r="C178" s="827"/>
      <c r="D178" s="827"/>
      <c r="E178" s="827"/>
      <c r="F178" s="827"/>
      <c r="G178" s="827"/>
      <c r="H178" s="827"/>
      <c r="I178" s="827"/>
      <c r="J178" s="827"/>
      <c r="K178" s="827"/>
      <c r="L178" s="827"/>
      <c r="M178" s="827"/>
      <c r="N178" s="827"/>
      <c r="O178" s="827"/>
      <c r="P178" s="827"/>
      <c r="Q178" s="827"/>
      <c r="R178" s="827"/>
      <c r="S178" s="827"/>
      <c r="T178" s="827"/>
      <c r="U178" s="827"/>
      <c r="V178" s="827"/>
      <c r="W178" s="827"/>
      <c r="X178" s="827"/>
      <c r="Y178" s="827"/>
      <c r="Z178" s="827"/>
      <c r="AA178" s="827"/>
      <c r="AB178" s="827"/>
      <c r="AC178" s="827"/>
      <c r="AD178" s="827"/>
      <c r="AE178" s="827"/>
      <c r="AF178" s="827"/>
      <c r="AG178" s="827"/>
      <c r="AH178" s="827"/>
      <c r="AI178" s="827"/>
      <c r="AJ178" s="827"/>
      <c r="AK178" s="827"/>
      <c r="AL178" s="827"/>
      <c r="AM178" s="827"/>
      <c r="AN178" s="828"/>
      <c r="AS178" s="826"/>
      <c r="AT178" s="827"/>
      <c r="AU178" s="827"/>
      <c r="AV178" s="827"/>
      <c r="AW178" s="827"/>
      <c r="AX178" s="827"/>
      <c r="AY178" s="827"/>
      <c r="AZ178" s="827"/>
      <c r="BA178" s="827"/>
      <c r="BB178" s="827"/>
      <c r="BC178" s="827"/>
      <c r="BD178" s="827"/>
      <c r="BE178" s="827"/>
      <c r="BF178" s="827"/>
      <c r="BG178" s="827"/>
      <c r="BH178" s="827"/>
      <c r="BI178" s="827"/>
      <c r="BJ178" s="827"/>
      <c r="BK178" s="827"/>
      <c r="BL178" s="827"/>
      <c r="BM178" s="827"/>
      <c r="BN178" s="827"/>
      <c r="BO178" s="827"/>
      <c r="BP178" s="827"/>
      <c r="BQ178" s="827"/>
      <c r="BR178" s="827"/>
      <c r="BS178" s="827"/>
      <c r="BT178" s="827"/>
      <c r="BU178" s="827"/>
      <c r="BV178" s="827"/>
      <c r="BW178" s="827"/>
      <c r="BX178" s="827"/>
      <c r="BY178" s="827"/>
      <c r="BZ178" s="827"/>
      <c r="CA178" s="827"/>
      <c r="CB178" s="827"/>
      <c r="CC178" s="827"/>
      <c r="CD178" s="827"/>
      <c r="CE178" s="827"/>
      <c r="CF178" s="828"/>
      <c r="CK178" s="826"/>
      <c r="CL178" s="827"/>
      <c r="CM178" s="827"/>
      <c r="CN178" s="827"/>
      <c r="CO178" s="827"/>
      <c r="CP178" s="827"/>
      <c r="CQ178" s="827"/>
      <c r="CR178" s="827"/>
      <c r="CS178" s="827"/>
      <c r="CT178" s="827"/>
      <c r="CU178" s="827"/>
      <c r="CV178" s="827"/>
      <c r="CW178" s="827"/>
      <c r="CX178" s="827"/>
      <c r="CY178" s="827"/>
      <c r="CZ178" s="827"/>
      <c r="DA178" s="827"/>
      <c r="DB178" s="827"/>
      <c r="DC178" s="827"/>
      <c r="DD178" s="827"/>
      <c r="DE178" s="827"/>
      <c r="DF178" s="827"/>
      <c r="DG178" s="827"/>
      <c r="DH178" s="827"/>
      <c r="DI178" s="827"/>
      <c r="DJ178" s="827"/>
      <c r="DK178" s="827"/>
      <c r="DL178" s="827"/>
      <c r="DM178" s="827"/>
      <c r="DN178" s="827"/>
      <c r="DO178" s="827"/>
      <c r="DP178" s="827"/>
      <c r="DQ178" s="827"/>
      <c r="DR178" s="827"/>
      <c r="DS178" s="827"/>
      <c r="DT178" s="827"/>
      <c r="DU178" s="827"/>
      <c r="DV178" s="827"/>
      <c r="DW178" s="827"/>
      <c r="DX178" s="828"/>
    </row>
    <row r="179" spans="1:128" ht="6" customHeight="1">
      <c r="A179" s="755"/>
      <c r="B179" s="801"/>
      <c r="C179" s="801"/>
      <c r="D179" s="804"/>
      <c r="E179" s="805"/>
      <c r="F179" s="805"/>
      <c r="G179" s="805"/>
      <c r="H179" s="646" t="s">
        <v>11</v>
      </c>
      <c r="I179" s="641"/>
      <c r="J179" s="641"/>
      <c r="K179" s="641"/>
      <c r="L179" s="641"/>
      <c r="M179" s="642"/>
      <c r="N179" s="646" t="s">
        <v>7</v>
      </c>
      <c r="O179" s="641"/>
      <c r="P179" s="641"/>
      <c r="Q179" s="642"/>
      <c r="R179" s="646" t="s">
        <v>8</v>
      </c>
      <c r="S179" s="641"/>
      <c r="T179" s="642"/>
      <c r="U179" s="646" t="s">
        <v>12</v>
      </c>
      <c r="V179" s="641"/>
      <c r="W179" s="641"/>
      <c r="X179" s="642"/>
      <c r="Y179" s="646" t="s">
        <v>13</v>
      </c>
      <c r="Z179" s="641"/>
      <c r="AA179" s="641"/>
      <c r="AB179" s="642"/>
      <c r="AC179" s="646" t="s">
        <v>14</v>
      </c>
      <c r="AD179" s="641"/>
      <c r="AE179" s="641"/>
      <c r="AF179" s="641"/>
      <c r="AG179" s="641"/>
      <c r="AH179" s="641"/>
      <c r="AI179" s="642"/>
      <c r="AJ179" s="646" t="s">
        <v>41</v>
      </c>
      <c r="AK179" s="641"/>
      <c r="AL179" s="641"/>
      <c r="AM179" s="641"/>
      <c r="AN179" s="678"/>
      <c r="AS179" s="755"/>
      <c r="AT179" s="801"/>
      <c r="AU179" s="801"/>
      <c r="AV179" s="804"/>
      <c r="AW179" s="805"/>
      <c r="AX179" s="805"/>
      <c r="AY179" s="805"/>
      <c r="AZ179" s="646" t="s">
        <v>11</v>
      </c>
      <c r="BA179" s="641"/>
      <c r="BB179" s="641"/>
      <c r="BC179" s="641"/>
      <c r="BD179" s="641"/>
      <c r="BE179" s="642"/>
      <c r="BF179" s="646" t="s">
        <v>7</v>
      </c>
      <c r="BG179" s="641"/>
      <c r="BH179" s="641"/>
      <c r="BI179" s="642"/>
      <c r="BJ179" s="646" t="s">
        <v>8</v>
      </c>
      <c r="BK179" s="641"/>
      <c r="BL179" s="642"/>
      <c r="BM179" s="646" t="s">
        <v>12</v>
      </c>
      <c r="BN179" s="641"/>
      <c r="BO179" s="641"/>
      <c r="BP179" s="642"/>
      <c r="BQ179" s="646" t="s">
        <v>13</v>
      </c>
      <c r="BR179" s="641"/>
      <c r="BS179" s="641"/>
      <c r="BT179" s="642"/>
      <c r="BU179" s="646" t="s">
        <v>14</v>
      </c>
      <c r="BV179" s="641"/>
      <c r="BW179" s="641"/>
      <c r="BX179" s="641"/>
      <c r="BY179" s="641"/>
      <c r="BZ179" s="641"/>
      <c r="CA179" s="642"/>
      <c r="CB179" s="646" t="s">
        <v>41</v>
      </c>
      <c r="CC179" s="641"/>
      <c r="CD179" s="641"/>
      <c r="CE179" s="641"/>
      <c r="CF179" s="678"/>
      <c r="CK179" s="755"/>
      <c r="CL179" s="801"/>
      <c r="CM179" s="801"/>
      <c r="CN179" s="804"/>
      <c r="CO179" s="805"/>
      <c r="CP179" s="805"/>
      <c r="CQ179" s="805"/>
      <c r="CR179" s="646" t="s">
        <v>11</v>
      </c>
      <c r="CS179" s="641"/>
      <c r="CT179" s="641"/>
      <c r="CU179" s="641"/>
      <c r="CV179" s="641"/>
      <c r="CW179" s="642"/>
      <c r="CX179" s="646" t="s">
        <v>7</v>
      </c>
      <c r="CY179" s="641"/>
      <c r="CZ179" s="641"/>
      <c r="DA179" s="642"/>
      <c r="DB179" s="646" t="s">
        <v>8</v>
      </c>
      <c r="DC179" s="641"/>
      <c r="DD179" s="642"/>
      <c r="DE179" s="646" t="s">
        <v>12</v>
      </c>
      <c r="DF179" s="641"/>
      <c r="DG179" s="641"/>
      <c r="DH179" s="642"/>
      <c r="DI179" s="646" t="s">
        <v>13</v>
      </c>
      <c r="DJ179" s="641"/>
      <c r="DK179" s="641"/>
      <c r="DL179" s="642"/>
      <c r="DM179" s="646" t="s">
        <v>14</v>
      </c>
      <c r="DN179" s="641"/>
      <c r="DO179" s="641"/>
      <c r="DP179" s="641"/>
      <c r="DQ179" s="641"/>
      <c r="DR179" s="641"/>
      <c r="DS179" s="642"/>
      <c r="DT179" s="646" t="s">
        <v>41</v>
      </c>
      <c r="DU179" s="641"/>
      <c r="DV179" s="641"/>
      <c r="DW179" s="641"/>
      <c r="DX179" s="678"/>
    </row>
    <row r="180" spans="1:128" ht="6" customHeight="1">
      <c r="A180" s="802"/>
      <c r="B180" s="803"/>
      <c r="C180" s="803"/>
      <c r="D180" s="806"/>
      <c r="E180" s="805"/>
      <c r="F180" s="805"/>
      <c r="G180" s="805"/>
      <c r="H180" s="647"/>
      <c r="I180" s="644"/>
      <c r="J180" s="644"/>
      <c r="K180" s="644"/>
      <c r="L180" s="644"/>
      <c r="M180" s="645"/>
      <c r="N180" s="647"/>
      <c r="O180" s="644"/>
      <c r="P180" s="644"/>
      <c r="Q180" s="645"/>
      <c r="R180" s="647"/>
      <c r="S180" s="644"/>
      <c r="T180" s="645"/>
      <c r="U180" s="647"/>
      <c r="V180" s="644"/>
      <c r="W180" s="644"/>
      <c r="X180" s="645"/>
      <c r="Y180" s="647"/>
      <c r="Z180" s="644"/>
      <c r="AA180" s="644"/>
      <c r="AB180" s="645"/>
      <c r="AC180" s="647"/>
      <c r="AD180" s="644"/>
      <c r="AE180" s="644"/>
      <c r="AF180" s="644"/>
      <c r="AG180" s="644"/>
      <c r="AH180" s="644"/>
      <c r="AI180" s="645"/>
      <c r="AJ180" s="647"/>
      <c r="AK180" s="644"/>
      <c r="AL180" s="644"/>
      <c r="AM180" s="644"/>
      <c r="AN180" s="679"/>
      <c r="AS180" s="802"/>
      <c r="AT180" s="803"/>
      <c r="AU180" s="803"/>
      <c r="AV180" s="806"/>
      <c r="AW180" s="805"/>
      <c r="AX180" s="805"/>
      <c r="AY180" s="805"/>
      <c r="AZ180" s="647"/>
      <c r="BA180" s="644"/>
      <c r="BB180" s="644"/>
      <c r="BC180" s="644"/>
      <c r="BD180" s="644"/>
      <c r="BE180" s="645"/>
      <c r="BF180" s="647"/>
      <c r="BG180" s="644"/>
      <c r="BH180" s="644"/>
      <c r="BI180" s="645"/>
      <c r="BJ180" s="647"/>
      <c r="BK180" s="644"/>
      <c r="BL180" s="645"/>
      <c r="BM180" s="647"/>
      <c r="BN180" s="644"/>
      <c r="BO180" s="644"/>
      <c r="BP180" s="645"/>
      <c r="BQ180" s="647"/>
      <c r="BR180" s="644"/>
      <c r="BS180" s="644"/>
      <c r="BT180" s="645"/>
      <c r="BU180" s="647"/>
      <c r="BV180" s="644"/>
      <c r="BW180" s="644"/>
      <c r="BX180" s="644"/>
      <c r="BY180" s="644"/>
      <c r="BZ180" s="644"/>
      <c r="CA180" s="645"/>
      <c r="CB180" s="647"/>
      <c r="CC180" s="644"/>
      <c r="CD180" s="644"/>
      <c r="CE180" s="644"/>
      <c r="CF180" s="679"/>
      <c r="CK180" s="802"/>
      <c r="CL180" s="803"/>
      <c r="CM180" s="803"/>
      <c r="CN180" s="806"/>
      <c r="CO180" s="805"/>
      <c r="CP180" s="805"/>
      <c r="CQ180" s="805"/>
      <c r="CR180" s="647"/>
      <c r="CS180" s="644"/>
      <c r="CT180" s="644"/>
      <c r="CU180" s="644"/>
      <c r="CV180" s="644"/>
      <c r="CW180" s="645"/>
      <c r="CX180" s="647"/>
      <c r="CY180" s="644"/>
      <c r="CZ180" s="644"/>
      <c r="DA180" s="645"/>
      <c r="DB180" s="647"/>
      <c r="DC180" s="644"/>
      <c r="DD180" s="645"/>
      <c r="DE180" s="647"/>
      <c r="DF180" s="644"/>
      <c r="DG180" s="644"/>
      <c r="DH180" s="645"/>
      <c r="DI180" s="647"/>
      <c r="DJ180" s="644"/>
      <c r="DK180" s="644"/>
      <c r="DL180" s="645"/>
      <c r="DM180" s="647"/>
      <c r="DN180" s="644"/>
      <c r="DO180" s="644"/>
      <c r="DP180" s="644"/>
      <c r="DQ180" s="644"/>
      <c r="DR180" s="644"/>
      <c r="DS180" s="645"/>
      <c r="DT180" s="647"/>
      <c r="DU180" s="644"/>
      <c r="DV180" s="644"/>
      <c r="DW180" s="644"/>
      <c r="DX180" s="679"/>
    </row>
    <row r="181" spans="1:128" ht="7" customHeight="1">
      <c r="A181" s="155" t="s">
        <v>42</v>
      </c>
      <c r="B181" s="218"/>
      <c r="C181" s="218"/>
      <c r="D181" s="218"/>
      <c r="E181" s="218"/>
      <c r="F181" s="218"/>
      <c r="G181" s="221"/>
      <c r="H181" s="360"/>
      <c r="I181" s="360"/>
      <c r="J181" s="360"/>
      <c r="K181" s="360"/>
      <c r="L181" s="360"/>
      <c r="M181" s="360"/>
      <c r="N181" s="361"/>
      <c r="O181" s="361"/>
      <c r="P181" s="361"/>
      <c r="Q181" s="361"/>
      <c r="R181" s="361"/>
      <c r="S181" s="361"/>
      <c r="T181" s="361"/>
      <c r="U181" s="362" t="str">
        <f>IF(H181="","",ROUNDDOWN(N181/R181,3))</f>
        <v/>
      </c>
      <c r="V181" s="362"/>
      <c r="W181" s="362"/>
      <c r="X181" s="362"/>
      <c r="Y181" s="841"/>
      <c r="Z181" s="842"/>
      <c r="AA181" s="842"/>
      <c r="AB181" s="843"/>
      <c r="AC181" s="634"/>
      <c r="AD181" s="635"/>
      <c r="AE181" s="635"/>
      <c r="AF181" s="635"/>
      <c r="AG181" s="635"/>
      <c r="AH181" s="635"/>
      <c r="AI181" s="636"/>
      <c r="AJ181" s="628"/>
      <c r="AK181" s="629"/>
      <c r="AL181" s="629"/>
      <c r="AM181" s="629"/>
      <c r="AN181" s="680"/>
      <c r="AS181" s="155" t="s">
        <v>43</v>
      </c>
      <c r="AT181" s="218"/>
      <c r="AU181" s="218"/>
      <c r="AV181" s="218"/>
      <c r="AW181" s="218"/>
      <c r="AX181" s="218"/>
      <c r="AY181" s="221"/>
      <c r="AZ181" s="360"/>
      <c r="BA181" s="360"/>
      <c r="BB181" s="360"/>
      <c r="BC181" s="360"/>
      <c r="BD181" s="360"/>
      <c r="BE181" s="360"/>
      <c r="BF181" s="361"/>
      <c r="BG181" s="361"/>
      <c r="BH181" s="361"/>
      <c r="BI181" s="361"/>
      <c r="BJ181" s="361"/>
      <c r="BK181" s="361"/>
      <c r="BL181" s="361"/>
      <c r="BM181" s="362" t="str">
        <f>IF(AZ181="","",ROUNDDOWN(BF181/BJ181,3))</f>
        <v/>
      </c>
      <c r="BN181" s="362"/>
      <c r="BO181" s="362"/>
      <c r="BP181" s="362"/>
      <c r="BQ181" s="841"/>
      <c r="BR181" s="842"/>
      <c r="BS181" s="842"/>
      <c r="BT181" s="843"/>
      <c r="BU181" s="634"/>
      <c r="BV181" s="635"/>
      <c r="BW181" s="635"/>
      <c r="BX181" s="635"/>
      <c r="BY181" s="635"/>
      <c r="BZ181" s="635"/>
      <c r="CA181" s="636"/>
      <c r="CB181" s="628"/>
      <c r="CC181" s="629"/>
      <c r="CD181" s="629"/>
      <c r="CE181" s="629"/>
      <c r="CF181" s="680"/>
      <c r="CK181" s="155" t="s">
        <v>44</v>
      </c>
      <c r="CL181" s="218"/>
      <c r="CM181" s="218"/>
      <c r="CN181" s="218"/>
      <c r="CO181" s="218"/>
      <c r="CP181" s="218"/>
      <c r="CQ181" s="221"/>
      <c r="CR181" s="360"/>
      <c r="CS181" s="360"/>
      <c r="CT181" s="360"/>
      <c r="CU181" s="360"/>
      <c r="CV181" s="360"/>
      <c r="CW181" s="360"/>
      <c r="CX181" s="361"/>
      <c r="CY181" s="361"/>
      <c r="CZ181" s="361"/>
      <c r="DA181" s="361"/>
      <c r="DB181" s="361"/>
      <c r="DC181" s="361"/>
      <c r="DD181" s="361"/>
      <c r="DE181" s="362" t="str">
        <f>IF(CR181="","",ROUNDDOWN(CX181/DB181,3))</f>
        <v/>
      </c>
      <c r="DF181" s="362"/>
      <c r="DG181" s="362"/>
      <c r="DH181" s="362"/>
      <c r="DI181" s="841"/>
      <c r="DJ181" s="842"/>
      <c r="DK181" s="842"/>
      <c r="DL181" s="843"/>
      <c r="DM181" s="634"/>
      <c r="DN181" s="635"/>
      <c r="DO181" s="635"/>
      <c r="DP181" s="635"/>
      <c r="DQ181" s="635"/>
      <c r="DR181" s="635"/>
      <c r="DS181" s="636"/>
      <c r="DT181" s="628"/>
      <c r="DU181" s="629"/>
      <c r="DV181" s="629"/>
      <c r="DW181" s="629"/>
      <c r="DX181" s="680"/>
    </row>
    <row r="182" spans="1:128" ht="7" customHeight="1">
      <c r="A182" s="219"/>
      <c r="B182" s="220"/>
      <c r="C182" s="220"/>
      <c r="D182" s="220"/>
      <c r="E182" s="220"/>
      <c r="F182" s="220"/>
      <c r="G182" s="222"/>
      <c r="H182" s="360"/>
      <c r="I182" s="360"/>
      <c r="J182" s="360"/>
      <c r="K182" s="360"/>
      <c r="L182" s="360"/>
      <c r="M182" s="360"/>
      <c r="N182" s="361"/>
      <c r="O182" s="361"/>
      <c r="P182" s="361"/>
      <c r="Q182" s="361"/>
      <c r="R182" s="361"/>
      <c r="S182" s="361"/>
      <c r="T182" s="361"/>
      <c r="U182" s="362"/>
      <c r="V182" s="362"/>
      <c r="W182" s="362"/>
      <c r="X182" s="362"/>
      <c r="Y182" s="844"/>
      <c r="Z182" s="845"/>
      <c r="AA182" s="845"/>
      <c r="AB182" s="846"/>
      <c r="AC182" s="637"/>
      <c r="AD182" s="638"/>
      <c r="AE182" s="638"/>
      <c r="AF182" s="638"/>
      <c r="AG182" s="638"/>
      <c r="AH182" s="638"/>
      <c r="AI182" s="639"/>
      <c r="AJ182" s="631"/>
      <c r="AK182" s="632"/>
      <c r="AL182" s="632"/>
      <c r="AM182" s="632"/>
      <c r="AN182" s="681"/>
      <c r="AS182" s="219"/>
      <c r="AT182" s="220"/>
      <c r="AU182" s="220"/>
      <c r="AV182" s="220"/>
      <c r="AW182" s="220"/>
      <c r="AX182" s="220"/>
      <c r="AY182" s="222"/>
      <c r="AZ182" s="360"/>
      <c r="BA182" s="360"/>
      <c r="BB182" s="360"/>
      <c r="BC182" s="360"/>
      <c r="BD182" s="360"/>
      <c r="BE182" s="360"/>
      <c r="BF182" s="361"/>
      <c r="BG182" s="361"/>
      <c r="BH182" s="361"/>
      <c r="BI182" s="361"/>
      <c r="BJ182" s="361"/>
      <c r="BK182" s="361"/>
      <c r="BL182" s="361"/>
      <c r="BM182" s="362"/>
      <c r="BN182" s="362"/>
      <c r="BO182" s="362"/>
      <c r="BP182" s="362"/>
      <c r="BQ182" s="844"/>
      <c r="BR182" s="845"/>
      <c r="BS182" s="845"/>
      <c r="BT182" s="846"/>
      <c r="BU182" s="637"/>
      <c r="BV182" s="638"/>
      <c r="BW182" s="638"/>
      <c r="BX182" s="638"/>
      <c r="BY182" s="638"/>
      <c r="BZ182" s="638"/>
      <c r="CA182" s="639"/>
      <c r="CB182" s="631"/>
      <c r="CC182" s="632"/>
      <c r="CD182" s="632"/>
      <c r="CE182" s="632"/>
      <c r="CF182" s="681"/>
      <c r="CK182" s="219"/>
      <c r="CL182" s="220"/>
      <c r="CM182" s="220"/>
      <c r="CN182" s="220"/>
      <c r="CO182" s="220"/>
      <c r="CP182" s="220"/>
      <c r="CQ182" s="222"/>
      <c r="CR182" s="360"/>
      <c r="CS182" s="360"/>
      <c r="CT182" s="360"/>
      <c r="CU182" s="360"/>
      <c r="CV182" s="360"/>
      <c r="CW182" s="360"/>
      <c r="CX182" s="361"/>
      <c r="CY182" s="361"/>
      <c r="CZ182" s="361"/>
      <c r="DA182" s="361"/>
      <c r="DB182" s="361"/>
      <c r="DC182" s="361"/>
      <c r="DD182" s="361"/>
      <c r="DE182" s="362"/>
      <c r="DF182" s="362"/>
      <c r="DG182" s="362"/>
      <c r="DH182" s="362"/>
      <c r="DI182" s="844"/>
      <c r="DJ182" s="845"/>
      <c r="DK182" s="845"/>
      <c r="DL182" s="846"/>
      <c r="DM182" s="637"/>
      <c r="DN182" s="638"/>
      <c r="DO182" s="638"/>
      <c r="DP182" s="638"/>
      <c r="DQ182" s="638"/>
      <c r="DR182" s="638"/>
      <c r="DS182" s="639"/>
      <c r="DT182" s="631"/>
      <c r="DU182" s="632"/>
      <c r="DV182" s="632"/>
      <c r="DW182" s="632"/>
      <c r="DX182" s="681"/>
    </row>
    <row r="183" spans="1:128" ht="7" customHeight="1">
      <c r="A183" s="811"/>
      <c r="B183" s="812"/>
      <c r="C183" s="812"/>
      <c r="D183" s="812"/>
      <c r="E183" s="812"/>
      <c r="F183" s="812"/>
      <c r="G183" s="812"/>
      <c r="H183" s="360"/>
      <c r="I183" s="360"/>
      <c r="J183" s="360"/>
      <c r="K183" s="360"/>
      <c r="L183" s="360"/>
      <c r="M183" s="360"/>
      <c r="N183" s="361"/>
      <c r="O183" s="361"/>
      <c r="P183" s="361"/>
      <c r="Q183" s="361"/>
      <c r="R183" s="361"/>
      <c r="S183" s="361"/>
      <c r="T183" s="361"/>
      <c r="U183" s="362" t="str">
        <f>IF(H183="","",ROUNDDOWN(N183/R183,3))</f>
        <v/>
      </c>
      <c r="V183" s="362"/>
      <c r="W183" s="362"/>
      <c r="X183" s="362"/>
      <c r="Y183" s="318"/>
      <c r="Z183" s="319"/>
      <c r="AA183" s="319"/>
      <c r="AB183" s="320"/>
      <c r="AC183" s="634"/>
      <c r="AD183" s="635"/>
      <c r="AE183" s="635"/>
      <c r="AF183" s="635"/>
      <c r="AG183" s="635"/>
      <c r="AH183" s="635"/>
      <c r="AI183" s="636"/>
      <c r="AJ183" s="628"/>
      <c r="AK183" s="629"/>
      <c r="AL183" s="629"/>
      <c r="AM183" s="629"/>
      <c r="AN183" s="680"/>
      <c r="AS183" s="811"/>
      <c r="AT183" s="812"/>
      <c r="AU183" s="812"/>
      <c r="AV183" s="812"/>
      <c r="AW183" s="812"/>
      <c r="AX183" s="812"/>
      <c r="AY183" s="812"/>
      <c r="AZ183" s="360"/>
      <c r="BA183" s="360"/>
      <c r="BB183" s="360"/>
      <c r="BC183" s="360"/>
      <c r="BD183" s="360"/>
      <c r="BE183" s="360"/>
      <c r="BF183" s="361"/>
      <c r="BG183" s="361"/>
      <c r="BH183" s="361"/>
      <c r="BI183" s="361"/>
      <c r="BJ183" s="361"/>
      <c r="BK183" s="361"/>
      <c r="BL183" s="361"/>
      <c r="BM183" s="362" t="str">
        <f>IF(AZ183="","",ROUNDDOWN(BF183/BJ183,3))</f>
        <v/>
      </c>
      <c r="BN183" s="362"/>
      <c r="BO183" s="362"/>
      <c r="BP183" s="362"/>
      <c r="BQ183" s="318"/>
      <c r="BR183" s="319"/>
      <c r="BS183" s="319"/>
      <c r="BT183" s="320"/>
      <c r="BU183" s="634"/>
      <c r="BV183" s="635"/>
      <c r="BW183" s="635"/>
      <c r="BX183" s="635"/>
      <c r="BY183" s="635"/>
      <c r="BZ183" s="635"/>
      <c r="CA183" s="636"/>
      <c r="CB183" s="628"/>
      <c r="CC183" s="629"/>
      <c r="CD183" s="629"/>
      <c r="CE183" s="629"/>
      <c r="CF183" s="680"/>
      <c r="CK183" s="811"/>
      <c r="CL183" s="812"/>
      <c r="CM183" s="812"/>
      <c r="CN183" s="812"/>
      <c r="CO183" s="812"/>
      <c r="CP183" s="812"/>
      <c r="CQ183" s="812"/>
      <c r="CR183" s="360"/>
      <c r="CS183" s="360"/>
      <c r="CT183" s="360"/>
      <c r="CU183" s="360"/>
      <c r="CV183" s="360"/>
      <c r="CW183" s="360"/>
      <c r="CX183" s="361"/>
      <c r="CY183" s="361"/>
      <c r="CZ183" s="361"/>
      <c r="DA183" s="361"/>
      <c r="DB183" s="361"/>
      <c r="DC183" s="361"/>
      <c r="DD183" s="361"/>
      <c r="DE183" s="362" t="str">
        <f>IF(CR183="","",ROUNDDOWN(CX183/DB183,3))</f>
        <v/>
      </c>
      <c r="DF183" s="362"/>
      <c r="DG183" s="362"/>
      <c r="DH183" s="362"/>
      <c r="DI183" s="318"/>
      <c r="DJ183" s="319"/>
      <c r="DK183" s="319"/>
      <c r="DL183" s="320"/>
      <c r="DM183" s="634"/>
      <c r="DN183" s="635"/>
      <c r="DO183" s="635"/>
      <c r="DP183" s="635"/>
      <c r="DQ183" s="635"/>
      <c r="DR183" s="635"/>
      <c r="DS183" s="636"/>
      <c r="DT183" s="628"/>
      <c r="DU183" s="629"/>
      <c r="DV183" s="629"/>
      <c r="DW183" s="629"/>
      <c r="DX183" s="680"/>
    </row>
    <row r="184" spans="1:128" ht="7" customHeight="1">
      <c r="A184" s="811"/>
      <c r="B184" s="812"/>
      <c r="C184" s="812"/>
      <c r="D184" s="812"/>
      <c r="E184" s="812"/>
      <c r="F184" s="812"/>
      <c r="G184" s="812"/>
      <c r="H184" s="360"/>
      <c r="I184" s="360"/>
      <c r="J184" s="360"/>
      <c r="K184" s="360"/>
      <c r="L184" s="360"/>
      <c r="M184" s="360"/>
      <c r="N184" s="361"/>
      <c r="O184" s="361"/>
      <c r="P184" s="361"/>
      <c r="Q184" s="361"/>
      <c r="R184" s="361"/>
      <c r="S184" s="361"/>
      <c r="T184" s="361"/>
      <c r="U184" s="362"/>
      <c r="V184" s="362"/>
      <c r="W184" s="362"/>
      <c r="X184" s="362"/>
      <c r="Y184" s="321"/>
      <c r="Z184" s="322"/>
      <c r="AA184" s="322"/>
      <c r="AB184" s="323"/>
      <c r="AC184" s="637"/>
      <c r="AD184" s="638"/>
      <c r="AE184" s="638"/>
      <c r="AF184" s="638"/>
      <c r="AG184" s="638"/>
      <c r="AH184" s="638"/>
      <c r="AI184" s="639"/>
      <c r="AJ184" s="631"/>
      <c r="AK184" s="632"/>
      <c r="AL184" s="632"/>
      <c r="AM184" s="632"/>
      <c r="AN184" s="681"/>
      <c r="AS184" s="811"/>
      <c r="AT184" s="812"/>
      <c r="AU184" s="812"/>
      <c r="AV184" s="812"/>
      <c r="AW184" s="812"/>
      <c r="AX184" s="812"/>
      <c r="AY184" s="812"/>
      <c r="AZ184" s="360"/>
      <c r="BA184" s="360"/>
      <c r="BB184" s="360"/>
      <c r="BC184" s="360"/>
      <c r="BD184" s="360"/>
      <c r="BE184" s="360"/>
      <c r="BF184" s="361"/>
      <c r="BG184" s="361"/>
      <c r="BH184" s="361"/>
      <c r="BI184" s="361"/>
      <c r="BJ184" s="361"/>
      <c r="BK184" s="361"/>
      <c r="BL184" s="361"/>
      <c r="BM184" s="362"/>
      <c r="BN184" s="362"/>
      <c r="BO184" s="362"/>
      <c r="BP184" s="362"/>
      <c r="BQ184" s="321"/>
      <c r="BR184" s="322"/>
      <c r="BS184" s="322"/>
      <c r="BT184" s="323"/>
      <c r="BU184" s="637"/>
      <c r="BV184" s="638"/>
      <c r="BW184" s="638"/>
      <c r="BX184" s="638"/>
      <c r="BY184" s="638"/>
      <c r="BZ184" s="638"/>
      <c r="CA184" s="639"/>
      <c r="CB184" s="631"/>
      <c r="CC184" s="632"/>
      <c r="CD184" s="632"/>
      <c r="CE184" s="632"/>
      <c r="CF184" s="681"/>
      <c r="CK184" s="811"/>
      <c r="CL184" s="812"/>
      <c r="CM184" s="812"/>
      <c r="CN184" s="812"/>
      <c r="CO184" s="812"/>
      <c r="CP184" s="812"/>
      <c r="CQ184" s="812"/>
      <c r="CR184" s="360"/>
      <c r="CS184" s="360"/>
      <c r="CT184" s="360"/>
      <c r="CU184" s="360"/>
      <c r="CV184" s="360"/>
      <c r="CW184" s="360"/>
      <c r="CX184" s="361"/>
      <c r="CY184" s="361"/>
      <c r="CZ184" s="361"/>
      <c r="DA184" s="361"/>
      <c r="DB184" s="361"/>
      <c r="DC184" s="361"/>
      <c r="DD184" s="361"/>
      <c r="DE184" s="362"/>
      <c r="DF184" s="362"/>
      <c r="DG184" s="362"/>
      <c r="DH184" s="362"/>
      <c r="DI184" s="321"/>
      <c r="DJ184" s="322"/>
      <c r="DK184" s="322"/>
      <c r="DL184" s="323"/>
      <c r="DM184" s="637"/>
      <c r="DN184" s="638"/>
      <c r="DO184" s="638"/>
      <c r="DP184" s="638"/>
      <c r="DQ184" s="638"/>
      <c r="DR184" s="638"/>
      <c r="DS184" s="639"/>
      <c r="DT184" s="631"/>
      <c r="DU184" s="632"/>
      <c r="DV184" s="632"/>
      <c r="DW184" s="632"/>
      <c r="DX184" s="681"/>
    </row>
    <row r="185" spans="1:128" ht="7" customHeight="1">
      <c r="A185" s="809"/>
      <c r="B185" s="810"/>
      <c r="C185" s="810"/>
      <c r="D185" s="810"/>
      <c r="E185" s="810"/>
      <c r="F185" s="810"/>
      <c r="G185" s="810"/>
      <c r="H185" s="360"/>
      <c r="I185" s="360"/>
      <c r="J185" s="360"/>
      <c r="K185" s="360"/>
      <c r="L185" s="360"/>
      <c r="M185" s="360"/>
      <c r="N185" s="361"/>
      <c r="O185" s="361"/>
      <c r="P185" s="361"/>
      <c r="Q185" s="361"/>
      <c r="R185" s="361"/>
      <c r="S185" s="361"/>
      <c r="T185" s="361"/>
      <c r="U185" s="362" t="str">
        <f>IF(H185="","",ROUNDDOWN(N185/R185,3))</f>
        <v/>
      </c>
      <c r="V185" s="362"/>
      <c r="W185" s="362"/>
      <c r="X185" s="362"/>
      <c r="Y185" s="829"/>
      <c r="Z185" s="830"/>
      <c r="AA185" s="830"/>
      <c r="AB185" s="831"/>
      <c r="AC185" s="835"/>
      <c r="AD185" s="836"/>
      <c r="AE185" s="836"/>
      <c r="AF185" s="836"/>
      <c r="AG185" s="836"/>
      <c r="AH185" s="836"/>
      <c r="AI185" s="837"/>
      <c r="AJ185" s="848"/>
      <c r="AK185" s="849"/>
      <c r="AL185" s="849"/>
      <c r="AM185" s="849"/>
      <c r="AN185" s="850"/>
      <c r="AS185" s="809"/>
      <c r="AT185" s="810"/>
      <c r="AU185" s="810"/>
      <c r="AV185" s="810"/>
      <c r="AW185" s="810"/>
      <c r="AX185" s="810"/>
      <c r="AY185" s="810"/>
      <c r="AZ185" s="360"/>
      <c r="BA185" s="360"/>
      <c r="BB185" s="360"/>
      <c r="BC185" s="360"/>
      <c r="BD185" s="360"/>
      <c r="BE185" s="360"/>
      <c r="BF185" s="361"/>
      <c r="BG185" s="361"/>
      <c r="BH185" s="361"/>
      <c r="BI185" s="361"/>
      <c r="BJ185" s="361"/>
      <c r="BK185" s="361"/>
      <c r="BL185" s="361"/>
      <c r="BM185" s="362" t="str">
        <f>IF(AZ185="","",ROUNDDOWN(BF185/BJ185,3))</f>
        <v/>
      </c>
      <c r="BN185" s="362"/>
      <c r="BO185" s="362"/>
      <c r="BP185" s="362"/>
      <c r="BQ185" s="829"/>
      <c r="BR185" s="830"/>
      <c r="BS185" s="830"/>
      <c r="BT185" s="831"/>
      <c r="BU185" s="835"/>
      <c r="BV185" s="836"/>
      <c r="BW185" s="836"/>
      <c r="BX185" s="836"/>
      <c r="BY185" s="836"/>
      <c r="BZ185" s="836"/>
      <c r="CA185" s="837"/>
      <c r="CB185" s="848"/>
      <c r="CC185" s="849"/>
      <c r="CD185" s="849"/>
      <c r="CE185" s="849"/>
      <c r="CF185" s="850"/>
      <c r="CK185" s="809"/>
      <c r="CL185" s="810"/>
      <c r="CM185" s="810"/>
      <c r="CN185" s="810"/>
      <c r="CO185" s="810"/>
      <c r="CP185" s="810"/>
      <c r="CQ185" s="810"/>
      <c r="CR185" s="360"/>
      <c r="CS185" s="360"/>
      <c r="CT185" s="360"/>
      <c r="CU185" s="360"/>
      <c r="CV185" s="360"/>
      <c r="CW185" s="360"/>
      <c r="CX185" s="361"/>
      <c r="CY185" s="361"/>
      <c r="CZ185" s="361"/>
      <c r="DA185" s="361"/>
      <c r="DB185" s="361"/>
      <c r="DC185" s="361"/>
      <c r="DD185" s="361"/>
      <c r="DE185" s="362" t="str">
        <f>IF(CR185="","",ROUNDDOWN(CX185/DB185,3))</f>
        <v/>
      </c>
      <c r="DF185" s="362"/>
      <c r="DG185" s="362"/>
      <c r="DH185" s="362"/>
      <c r="DI185" s="829"/>
      <c r="DJ185" s="830"/>
      <c r="DK185" s="830"/>
      <c r="DL185" s="831"/>
      <c r="DM185" s="835"/>
      <c r="DN185" s="836"/>
      <c r="DO185" s="836"/>
      <c r="DP185" s="836"/>
      <c r="DQ185" s="836"/>
      <c r="DR185" s="836"/>
      <c r="DS185" s="837"/>
      <c r="DT185" s="848"/>
      <c r="DU185" s="849"/>
      <c r="DV185" s="849"/>
      <c r="DW185" s="849"/>
      <c r="DX185" s="850"/>
    </row>
    <row r="186" spans="1:128" ht="7" customHeight="1">
      <c r="A186" s="809"/>
      <c r="B186" s="810"/>
      <c r="C186" s="810"/>
      <c r="D186" s="810"/>
      <c r="E186" s="810"/>
      <c r="F186" s="810"/>
      <c r="G186" s="810"/>
      <c r="H186" s="360"/>
      <c r="I186" s="360"/>
      <c r="J186" s="360"/>
      <c r="K186" s="360"/>
      <c r="L186" s="360"/>
      <c r="M186" s="360"/>
      <c r="N186" s="361"/>
      <c r="O186" s="361"/>
      <c r="P186" s="361"/>
      <c r="Q186" s="361"/>
      <c r="R186" s="361"/>
      <c r="S186" s="361"/>
      <c r="T186" s="361"/>
      <c r="U186" s="362"/>
      <c r="V186" s="362"/>
      <c r="W186" s="362"/>
      <c r="X186" s="362"/>
      <c r="Y186" s="832"/>
      <c r="Z186" s="833"/>
      <c r="AA186" s="833"/>
      <c r="AB186" s="834"/>
      <c r="AC186" s="838"/>
      <c r="AD186" s="839"/>
      <c r="AE186" s="839"/>
      <c r="AF186" s="839"/>
      <c r="AG186" s="839"/>
      <c r="AH186" s="839"/>
      <c r="AI186" s="840"/>
      <c r="AJ186" s="851"/>
      <c r="AK186" s="852"/>
      <c r="AL186" s="852"/>
      <c r="AM186" s="852"/>
      <c r="AN186" s="853"/>
      <c r="AS186" s="809"/>
      <c r="AT186" s="810"/>
      <c r="AU186" s="810"/>
      <c r="AV186" s="810"/>
      <c r="AW186" s="810"/>
      <c r="AX186" s="810"/>
      <c r="AY186" s="810"/>
      <c r="AZ186" s="360"/>
      <c r="BA186" s="360"/>
      <c r="BB186" s="360"/>
      <c r="BC186" s="360"/>
      <c r="BD186" s="360"/>
      <c r="BE186" s="360"/>
      <c r="BF186" s="361"/>
      <c r="BG186" s="361"/>
      <c r="BH186" s="361"/>
      <c r="BI186" s="361"/>
      <c r="BJ186" s="361"/>
      <c r="BK186" s="361"/>
      <c r="BL186" s="361"/>
      <c r="BM186" s="362"/>
      <c r="BN186" s="362"/>
      <c r="BO186" s="362"/>
      <c r="BP186" s="362"/>
      <c r="BQ186" s="832"/>
      <c r="BR186" s="833"/>
      <c r="BS186" s="833"/>
      <c r="BT186" s="834"/>
      <c r="BU186" s="838"/>
      <c r="BV186" s="839"/>
      <c r="BW186" s="839"/>
      <c r="BX186" s="839"/>
      <c r="BY186" s="839"/>
      <c r="BZ186" s="839"/>
      <c r="CA186" s="840"/>
      <c r="CB186" s="851"/>
      <c r="CC186" s="852"/>
      <c r="CD186" s="852"/>
      <c r="CE186" s="852"/>
      <c r="CF186" s="853"/>
      <c r="CK186" s="809"/>
      <c r="CL186" s="810"/>
      <c r="CM186" s="810"/>
      <c r="CN186" s="810"/>
      <c r="CO186" s="810"/>
      <c r="CP186" s="810"/>
      <c r="CQ186" s="810"/>
      <c r="CR186" s="360"/>
      <c r="CS186" s="360"/>
      <c r="CT186" s="360"/>
      <c r="CU186" s="360"/>
      <c r="CV186" s="360"/>
      <c r="CW186" s="360"/>
      <c r="CX186" s="361"/>
      <c r="CY186" s="361"/>
      <c r="CZ186" s="361"/>
      <c r="DA186" s="361"/>
      <c r="DB186" s="361"/>
      <c r="DC186" s="361"/>
      <c r="DD186" s="361"/>
      <c r="DE186" s="362"/>
      <c r="DF186" s="362"/>
      <c r="DG186" s="362"/>
      <c r="DH186" s="362"/>
      <c r="DI186" s="832"/>
      <c r="DJ186" s="833"/>
      <c r="DK186" s="833"/>
      <c r="DL186" s="834"/>
      <c r="DM186" s="838"/>
      <c r="DN186" s="839"/>
      <c r="DO186" s="839"/>
      <c r="DP186" s="839"/>
      <c r="DQ186" s="839"/>
      <c r="DR186" s="839"/>
      <c r="DS186" s="840"/>
      <c r="DT186" s="851"/>
      <c r="DU186" s="852"/>
      <c r="DV186" s="852"/>
      <c r="DW186" s="852"/>
      <c r="DX186" s="853"/>
    </row>
    <row r="187" spans="1:128" ht="7" customHeight="1">
      <c r="A187" s="813"/>
      <c r="B187" s="814"/>
      <c r="C187" s="814"/>
      <c r="D187" s="814"/>
      <c r="E187" s="814"/>
      <c r="F187" s="814"/>
      <c r="G187" s="814"/>
      <c r="H187" s="360"/>
      <c r="I187" s="360"/>
      <c r="J187" s="360"/>
      <c r="K187" s="360"/>
      <c r="L187" s="360"/>
      <c r="M187" s="360"/>
      <c r="N187" s="361"/>
      <c r="O187" s="361"/>
      <c r="P187" s="361"/>
      <c r="Q187" s="361"/>
      <c r="R187" s="361"/>
      <c r="S187" s="361"/>
      <c r="T187" s="361"/>
      <c r="U187" s="362" t="str">
        <f>IF(H187="","",ROUNDDOWN(N187/R187,3))</f>
        <v/>
      </c>
      <c r="V187" s="362"/>
      <c r="W187" s="362"/>
      <c r="X187" s="362"/>
      <c r="Y187" s="847"/>
      <c r="Z187" s="847"/>
      <c r="AA187" s="847"/>
      <c r="AB187" s="847"/>
      <c r="AC187" s="361"/>
      <c r="AD187" s="361"/>
      <c r="AE187" s="361"/>
      <c r="AF187" s="361"/>
      <c r="AG187" s="361"/>
      <c r="AH187" s="361"/>
      <c r="AI187" s="361"/>
      <c r="AJ187" s="360"/>
      <c r="AK187" s="360"/>
      <c r="AL187" s="360"/>
      <c r="AM187" s="360"/>
      <c r="AN187" s="363"/>
      <c r="AS187" s="813"/>
      <c r="AT187" s="814"/>
      <c r="AU187" s="814"/>
      <c r="AV187" s="814"/>
      <c r="AW187" s="814"/>
      <c r="AX187" s="814"/>
      <c r="AY187" s="814"/>
      <c r="AZ187" s="360"/>
      <c r="BA187" s="360"/>
      <c r="BB187" s="360"/>
      <c r="BC187" s="360"/>
      <c r="BD187" s="360"/>
      <c r="BE187" s="360"/>
      <c r="BF187" s="361"/>
      <c r="BG187" s="361"/>
      <c r="BH187" s="361"/>
      <c r="BI187" s="361"/>
      <c r="BJ187" s="361"/>
      <c r="BK187" s="361"/>
      <c r="BL187" s="361"/>
      <c r="BM187" s="362" t="str">
        <f>IF(AZ187="","",ROUNDDOWN(BF187/BJ187,3))</f>
        <v/>
      </c>
      <c r="BN187" s="362"/>
      <c r="BO187" s="362"/>
      <c r="BP187" s="362"/>
      <c r="BQ187" s="847"/>
      <c r="BR187" s="847"/>
      <c r="BS187" s="847"/>
      <c r="BT187" s="847"/>
      <c r="BU187" s="361"/>
      <c r="BV187" s="361"/>
      <c r="BW187" s="361"/>
      <c r="BX187" s="361"/>
      <c r="BY187" s="361"/>
      <c r="BZ187" s="361"/>
      <c r="CA187" s="361"/>
      <c r="CB187" s="360"/>
      <c r="CC187" s="360"/>
      <c r="CD187" s="360"/>
      <c r="CE187" s="360"/>
      <c r="CF187" s="363"/>
      <c r="CK187" s="813"/>
      <c r="CL187" s="814"/>
      <c r="CM187" s="814"/>
      <c r="CN187" s="814"/>
      <c r="CO187" s="814"/>
      <c r="CP187" s="814"/>
      <c r="CQ187" s="814"/>
      <c r="CR187" s="360"/>
      <c r="CS187" s="360"/>
      <c r="CT187" s="360"/>
      <c r="CU187" s="360"/>
      <c r="CV187" s="360"/>
      <c r="CW187" s="360"/>
      <c r="CX187" s="361"/>
      <c r="CY187" s="361"/>
      <c r="CZ187" s="361"/>
      <c r="DA187" s="361"/>
      <c r="DB187" s="361"/>
      <c r="DC187" s="361"/>
      <c r="DD187" s="361"/>
      <c r="DE187" s="362" t="str">
        <f>IF(CR187="","",ROUNDDOWN(CX187/DB187,3))</f>
        <v/>
      </c>
      <c r="DF187" s="362"/>
      <c r="DG187" s="362"/>
      <c r="DH187" s="362"/>
      <c r="DI187" s="847"/>
      <c r="DJ187" s="847"/>
      <c r="DK187" s="847"/>
      <c r="DL187" s="847"/>
      <c r="DM187" s="361"/>
      <c r="DN187" s="361"/>
      <c r="DO187" s="361"/>
      <c r="DP187" s="361"/>
      <c r="DQ187" s="361"/>
      <c r="DR187" s="361"/>
      <c r="DS187" s="361"/>
      <c r="DT187" s="360"/>
      <c r="DU187" s="360"/>
      <c r="DV187" s="360"/>
      <c r="DW187" s="360"/>
      <c r="DX187" s="363"/>
    </row>
    <row r="188" spans="1:128" ht="7" customHeight="1">
      <c r="A188" s="813"/>
      <c r="B188" s="814"/>
      <c r="C188" s="814"/>
      <c r="D188" s="814"/>
      <c r="E188" s="814"/>
      <c r="F188" s="814"/>
      <c r="G188" s="814"/>
      <c r="H188" s="360"/>
      <c r="I188" s="360"/>
      <c r="J188" s="360"/>
      <c r="K188" s="360"/>
      <c r="L188" s="360"/>
      <c r="M188" s="360"/>
      <c r="N188" s="361"/>
      <c r="O188" s="361"/>
      <c r="P188" s="361"/>
      <c r="Q188" s="361"/>
      <c r="R188" s="361"/>
      <c r="S188" s="361"/>
      <c r="T188" s="361"/>
      <c r="U188" s="362"/>
      <c r="V188" s="362"/>
      <c r="W188" s="362"/>
      <c r="X188" s="362"/>
      <c r="Y188" s="847"/>
      <c r="Z188" s="847"/>
      <c r="AA188" s="847"/>
      <c r="AB188" s="847"/>
      <c r="AC188" s="361"/>
      <c r="AD188" s="361"/>
      <c r="AE188" s="361"/>
      <c r="AF188" s="361"/>
      <c r="AG188" s="361"/>
      <c r="AH188" s="361"/>
      <c r="AI188" s="361"/>
      <c r="AJ188" s="360"/>
      <c r="AK188" s="360"/>
      <c r="AL188" s="360"/>
      <c r="AM188" s="360"/>
      <c r="AN188" s="363"/>
      <c r="AS188" s="813"/>
      <c r="AT188" s="814"/>
      <c r="AU188" s="814"/>
      <c r="AV188" s="814"/>
      <c r="AW188" s="814"/>
      <c r="AX188" s="814"/>
      <c r="AY188" s="814"/>
      <c r="AZ188" s="360"/>
      <c r="BA188" s="360"/>
      <c r="BB188" s="360"/>
      <c r="BC188" s="360"/>
      <c r="BD188" s="360"/>
      <c r="BE188" s="360"/>
      <c r="BF188" s="361"/>
      <c r="BG188" s="361"/>
      <c r="BH188" s="361"/>
      <c r="BI188" s="361"/>
      <c r="BJ188" s="361"/>
      <c r="BK188" s="361"/>
      <c r="BL188" s="361"/>
      <c r="BM188" s="362"/>
      <c r="BN188" s="362"/>
      <c r="BO188" s="362"/>
      <c r="BP188" s="362"/>
      <c r="BQ188" s="847"/>
      <c r="BR188" s="847"/>
      <c r="BS188" s="847"/>
      <c r="BT188" s="847"/>
      <c r="BU188" s="361"/>
      <c r="BV188" s="361"/>
      <c r="BW188" s="361"/>
      <c r="BX188" s="361"/>
      <c r="BY188" s="361"/>
      <c r="BZ188" s="361"/>
      <c r="CA188" s="361"/>
      <c r="CB188" s="360"/>
      <c r="CC188" s="360"/>
      <c r="CD188" s="360"/>
      <c r="CE188" s="360"/>
      <c r="CF188" s="363"/>
      <c r="CK188" s="813"/>
      <c r="CL188" s="814"/>
      <c r="CM188" s="814"/>
      <c r="CN188" s="814"/>
      <c r="CO188" s="814"/>
      <c r="CP188" s="814"/>
      <c r="CQ188" s="814"/>
      <c r="CR188" s="360"/>
      <c r="CS188" s="360"/>
      <c r="CT188" s="360"/>
      <c r="CU188" s="360"/>
      <c r="CV188" s="360"/>
      <c r="CW188" s="360"/>
      <c r="CX188" s="361"/>
      <c r="CY188" s="361"/>
      <c r="CZ188" s="361"/>
      <c r="DA188" s="361"/>
      <c r="DB188" s="361"/>
      <c r="DC188" s="361"/>
      <c r="DD188" s="361"/>
      <c r="DE188" s="362"/>
      <c r="DF188" s="362"/>
      <c r="DG188" s="362"/>
      <c r="DH188" s="362"/>
      <c r="DI188" s="847"/>
      <c r="DJ188" s="847"/>
      <c r="DK188" s="847"/>
      <c r="DL188" s="847"/>
      <c r="DM188" s="361"/>
      <c r="DN188" s="361"/>
      <c r="DO188" s="361"/>
      <c r="DP188" s="361"/>
      <c r="DQ188" s="361"/>
      <c r="DR188" s="361"/>
      <c r="DS188" s="361"/>
      <c r="DT188" s="360"/>
      <c r="DU188" s="360"/>
      <c r="DV188" s="360"/>
      <c r="DW188" s="360"/>
      <c r="DX188" s="363"/>
    </row>
    <row r="189" spans="1:128" ht="7" customHeight="1">
      <c r="A189" s="856"/>
      <c r="B189" s="857"/>
      <c r="C189" s="857"/>
      <c r="D189" s="857"/>
      <c r="E189" s="857"/>
      <c r="F189" s="857"/>
      <c r="G189" s="858"/>
      <c r="H189" s="360"/>
      <c r="I189" s="360"/>
      <c r="J189" s="360"/>
      <c r="K189" s="360"/>
      <c r="L189" s="360"/>
      <c r="M189" s="360"/>
      <c r="N189" s="361"/>
      <c r="O189" s="361"/>
      <c r="P189" s="361"/>
      <c r="Q189" s="361"/>
      <c r="R189" s="361"/>
      <c r="S189" s="361"/>
      <c r="T189" s="361"/>
      <c r="U189" s="362" t="str">
        <f>IF(H189="","",ROUNDDOWN(N189/R189,3))</f>
        <v/>
      </c>
      <c r="V189" s="362"/>
      <c r="W189" s="362"/>
      <c r="X189" s="362"/>
      <c r="Y189" s="847"/>
      <c r="Z189" s="847"/>
      <c r="AA189" s="847"/>
      <c r="AB189" s="847"/>
      <c r="AC189" s="361"/>
      <c r="AD189" s="361"/>
      <c r="AE189" s="361"/>
      <c r="AF189" s="361"/>
      <c r="AG189" s="361"/>
      <c r="AH189" s="361"/>
      <c r="AI189" s="361"/>
      <c r="AJ189" s="360"/>
      <c r="AK189" s="360"/>
      <c r="AL189" s="360"/>
      <c r="AM189" s="360"/>
      <c r="AN189" s="363"/>
      <c r="AS189" s="856"/>
      <c r="AT189" s="857"/>
      <c r="AU189" s="857"/>
      <c r="AV189" s="857"/>
      <c r="AW189" s="857"/>
      <c r="AX189" s="857"/>
      <c r="AY189" s="858"/>
      <c r="AZ189" s="360"/>
      <c r="BA189" s="360"/>
      <c r="BB189" s="360"/>
      <c r="BC189" s="360"/>
      <c r="BD189" s="360"/>
      <c r="BE189" s="360"/>
      <c r="BF189" s="361"/>
      <c r="BG189" s="361"/>
      <c r="BH189" s="361"/>
      <c r="BI189" s="361"/>
      <c r="BJ189" s="361"/>
      <c r="BK189" s="361"/>
      <c r="BL189" s="361"/>
      <c r="BM189" s="362" t="str">
        <f>IF(AZ189="","",ROUNDDOWN(BF189/BJ189,3))</f>
        <v/>
      </c>
      <c r="BN189" s="362"/>
      <c r="BO189" s="362"/>
      <c r="BP189" s="362"/>
      <c r="BQ189" s="847"/>
      <c r="BR189" s="847"/>
      <c r="BS189" s="847"/>
      <c r="BT189" s="847"/>
      <c r="BU189" s="361"/>
      <c r="BV189" s="361"/>
      <c r="BW189" s="361"/>
      <c r="BX189" s="361"/>
      <c r="BY189" s="361"/>
      <c r="BZ189" s="361"/>
      <c r="CA189" s="361"/>
      <c r="CB189" s="360"/>
      <c r="CC189" s="360"/>
      <c r="CD189" s="360"/>
      <c r="CE189" s="360"/>
      <c r="CF189" s="363"/>
      <c r="CK189" s="856"/>
      <c r="CL189" s="857"/>
      <c r="CM189" s="857"/>
      <c r="CN189" s="857"/>
      <c r="CO189" s="857"/>
      <c r="CP189" s="857"/>
      <c r="CQ189" s="858"/>
      <c r="CR189" s="360"/>
      <c r="CS189" s="360"/>
      <c r="CT189" s="360"/>
      <c r="CU189" s="360"/>
      <c r="CV189" s="360"/>
      <c r="CW189" s="360"/>
      <c r="CX189" s="361"/>
      <c r="CY189" s="361"/>
      <c r="CZ189" s="361"/>
      <c r="DA189" s="361"/>
      <c r="DB189" s="361"/>
      <c r="DC189" s="361"/>
      <c r="DD189" s="361"/>
      <c r="DE189" s="362" t="str">
        <f>IF(CR189="","",ROUNDDOWN(CX189/DB189,3))</f>
        <v/>
      </c>
      <c r="DF189" s="362"/>
      <c r="DG189" s="362"/>
      <c r="DH189" s="362"/>
      <c r="DI189" s="847"/>
      <c r="DJ189" s="847"/>
      <c r="DK189" s="847"/>
      <c r="DL189" s="847"/>
      <c r="DM189" s="361"/>
      <c r="DN189" s="361"/>
      <c r="DO189" s="361"/>
      <c r="DP189" s="361"/>
      <c r="DQ189" s="361"/>
      <c r="DR189" s="361"/>
      <c r="DS189" s="361"/>
      <c r="DT189" s="360"/>
      <c r="DU189" s="360"/>
      <c r="DV189" s="360"/>
      <c r="DW189" s="360"/>
      <c r="DX189" s="363"/>
    </row>
    <row r="190" spans="1:128" ht="7" customHeight="1">
      <c r="A190" s="859"/>
      <c r="B190" s="860"/>
      <c r="C190" s="860"/>
      <c r="D190" s="860"/>
      <c r="E190" s="860"/>
      <c r="F190" s="860"/>
      <c r="G190" s="861"/>
      <c r="H190" s="360"/>
      <c r="I190" s="360"/>
      <c r="J190" s="360"/>
      <c r="K190" s="360"/>
      <c r="L190" s="360"/>
      <c r="M190" s="360"/>
      <c r="N190" s="361"/>
      <c r="O190" s="361"/>
      <c r="P190" s="361"/>
      <c r="Q190" s="361"/>
      <c r="R190" s="361"/>
      <c r="S190" s="361"/>
      <c r="T190" s="361"/>
      <c r="U190" s="362"/>
      <c r="V190" s="362"/>
      <c r="W190" s="362"/>
      <c r="X190" s="362"/>
      <c r="Y190" s="847"/>
      <c r="Z190" s="847"/>
      <c r="AA190" s="847"/>
      <c r="AB190" s="847"/>
      <c r="AC190" s="361"/>
      <c r="AD190" s="361"/>
      <c r="AE190" s="361"/>
      <c r="AF190" s="361"/>
      <c r="AG190" s="361"/>
      <c r="AH190" s="361"/>
      <c r="AI190" s="361"/>
      <c r="AJ190" s="360"/>
      <c r="AK190" s="360"/>
      <c r="AL190" s="360"/>
      <c r="AM190" s="360"/>
      <c r="AN190" s="363"/>
      <c r="AS190" s="859"/>
      <c r="AT190" s="860"/>
      <c r="AU190" s="860"/>
      <c r="AV190" s="860"/>
      <c r="AW190" s="860"/>
      <c r="AX190" s="860"/>
      <c r="AY190" s="861"/>
      <c r="AZ190" s="360"/>
      <c r="BA190" s="360"/>
      <c r="BB190" s="360"/>
      <c r="BC190" s="360"/>
      <c r="BD190" s="360"/>
      <c r="BE190" s="360"/>
      <c r="BF190" s="361"/>
      <c r="BG190" s="361"/>
      <c r="BH190" s="361"/>
      <c r="BI190" s="361"/>
      <c r="BJ190" s="361"/>
      <c r="BK190" s="361"/>
      <c r="BL190" s="361"/>
      <c r="BM190" s="362"/>
      <c r="BN190" s="362"/>
      <c r="BO190" s="362"/>
      <c r="BP190" s="362"/>
      <c r="BQ190" s="847"/>
      <c r="BR190" s="847"/>
      <c r="BS190" s="847"/>
      <c r="BT190" s="847"/>
      <c r="BU190" s="361"/>
      <c r="BV190" s="361"/>
      <c r="BW190" s="361"/>
      <c r="BX190" s="361"/>
      <c r="BY190" s="361"/>
      <c r="BZ190" s="361"/>
      <c r="CA190" s="361"/>
      <c r="CB190" s="360"/>
      <c r="CC190" s="360"/>
      <c r="CD190" s="360"/>
      <c r="CE190" s="360"/>
      <c r="CF190" s="363"/>
      <c r="CK190" s="859"/>
      <c r="CL190" s="860"/>
      <c r="CM190" s="860"/>
      <c r="CN190" s="860"/>
      <c r="CO190" s="860"/>
      <c r="CP190" s="860"/>
      <c r="CQ190" s="861"/>
      <c r="CR190" s="360"/>
      <c r="CS190" s="360"/>
      <c r="CT190" s="360"/>
      <c r="CU190" s="360"/>
      <c r="CV190" s="360"/>
      <c r="CW190" s="360"/>
      <c r="CX190" s="361"/>
      <c r="CY190" s="361"/>
      <c r="CZ190" s="361"/>
      <c r="DA190" s="361"/>
      <c r="DB190" s="361"/>
      <c r="DC190" s="361"/>
      <c r="DD190" s="361"/>
      <c r="DE190" s="362"/>
      <c r="DF190" s="362"/>
      <c r="DG190" s="362"/>
      <c r="DH190" s="362"/>
      <c r="DI190" s="847"/>
      <c r="DJ190" s="847"/>
      <c r="DK190" s="847"/>
      <c r="DL190" s="847"/>
      <c r="DM190" s="361"/>
      <c r="DN190" s="361"/>
      <c r="DO190" s="361"/>
      <c r="DP190" s="361"/>
      <c r="DQ190" s="361"/>
      <c r="DR190" s="361"/>
      <c r="DS190" s="361"/>
      <c r="DT190" s="360"/>
      <c r="DU190" s="360"/>
      <c r="DV190" s="360"/>
      <c r="DW190" s="360"/>
      <c r="DX190" s="363"/>
    </row>
    <row r="191" spans="1:128" ht="7" customHeight="1">
      <c r="A191" s="569"/>
      <c r="B191" s="570"/>
      <c r="C191" s="570"/>
      <c r="D191" s="570"/>
      <c r="E191" s="570"/>
      <c r="F191" s="570"/>
      <c r="G191" s="570"/>
      <c r="H191" s="360"/>
      <c r="I191" s="360"/>
      <c r="J191" s="360"/>
      <c r="K191" s="360"/>
      <c r="L191" s="360"/>
      <c r="M191" s="360"/>
      <c r="N191" s="361"/>
      <c r="O191" s="361"/>
      <c r="P191" s="361"/>
      <c r="Q191" s="361"/>
      <c r="R191" s="361"/>
      <c r="S191" s="361"/>
      <c r="T191" s="361"/>
      <c r="U191" s="362" t="str">
        <f>IF(H191="","",ROUNDDOWN(N191/R191,3))</f>
        <v/>
      </c>
      <c r="V191" s="362"/>
      <c r="W191" s="362"/>
      <c r="X191" s="362"/>
      <c r="Y191" s="854"/>
      <c r="Z191" s="854"/>
      <c r="AA191" s="854"/>
      <c r="AB191" s="854"/>
      <c r="AC191" s="361"/>
      <c r="AD191" s="361"/>
      <c r="AE191" s="361"/>
      <c r="AF191" s="361"/>
      <c r="AG191" s="361"/>
      <c r="AH191" s="361"/>
      <c r="AI191" s="361"/>
      <c r="AJ191" s="360"/>
      <c r="AK191" s="360"/>
      <c r="AL191" s="360"/>
      <c r="AM191" s="360"/>
      <c r="AN191" s="363"/>
      <c r="AS191" s="569"/>
      <c r="AT191" s="570"/>
      <c r="AU191" s="570"/>
      <c r="AV191" s="570"/>
      <c r="AW191" s="570"/>
      <c r="AX191" s="570"/>
      <c r="AY191" s="570"/>
      <c r="AZ191" s="360"/>
      <c r="BA191" s="360"/>
      <c r="BB191" s="360"/>
      <c r="BC191" s="360"/>
      <c r="BD191" s="360"/>
      <c r="BE191" s="360"/>
      <c r="BF191" s="361"/>
      <c r="BG191" s="361"/>
      <c r="BH191" s="361"/>
      <c r="BI191" s="361"/>
      <c r="BJ191" s="361"/>
      <c r="BK191" s="361"/>
      <c r="BL191" s="361"/>
      <c r="BM191" s="362" t="str">
        <f>IF(AZ191="","",ROUNDDOWN(BF191/BJ191,3))</f>
        <v/>
      </c>
      <c r="BN191" s="362"/>
      <c r="BO191" s="362"/>
      <c r="BP191" s="362"/>
      <c r="BQ191" s="854"/>
      <c r="BR191" s="854"/>
      <c r="BS191" s="854"/>
      <c r="BT191" s="854"/>
      <c r="BU191" s="361"/>
      <c r="BV191" s="361"/>
      <c r="BW191" s="361"/>
      <c r="BX191" s="361"/>
      <c r="BY191" s="361"/>
      <c r="BZ191" s="361"/>
      <c r="CA191" s="361"/>
      <c r="CB191" s="360"/>
      <c r="CC191" s="360"/>
      <c r="CD191" s="360"/>
      <c r="CE191" s="360"/>
      <c r="CF191" s="363"/>
      <c r="CK191" s="569"/>
      <c r="CL191" s="570"/>
      <c r="CM191" s="570"/>
      <c r="CN191" s="570"/>
      <c r="CO191" s="570"/>
      <c r="CP191" s="570"/>
      <c r="CQ191" s="570"/>
      <c r="CR191" s="360"/>
      <c r="CS191" s="360"/>
      <c r="CT191" s="360"/>
      <c r="CU191" s="360"/>
      <c r="CV191" s="360"/>
      <c r="CW191" s="360"/>
      <c r="CX191" s="361"/>
      <c r="CY191" s="361"/>
      <c r="CZ191" s="361"/>
      <c r="DA191" s="361"/>
      <c r="DB191" s="361"/>
      <c r="DC191" s="361"/>
      <c r="DD191" s="361"/>
      <c r="DE191" s="362" t="str">
        <f>IF(CR191="","",ROUNDDOWN(CX191/DB191,3))</f>
        <v/>
      </c>
      <c r="DF191" s="362"/>
      <c r="DG191" s="362"/>
      <c r="DH191" s="362"/>
      <c r="DI191" s="854"/>
      <c r="DJ191" s="854"/>
      <c r="DK191" s="854"/>
      <c r="DL191" s="854"/>
      <c r="DM191" s="361"/>
      <c r="DN191" s="361"/>
      <c r="DO191" s="361"/>
      <c r="DP191" s="361"/>
      <c r="DQ191" s="361"/>
      <c r="DR191" s="361"/>
      <c r="DS191" s="361"/>
      <c r="DT191" s="360"/>
      <c r="DU191" s="360"/>
      <c r="DV191" s="360"/>
      <c r="DW191" s="360"/>
      <c r="DX191" s="363"/>
    </row>
    <row r="192" spans="1:128" ht="7" customHeight="1" thickBot="1">
      <c r="A192" s="571"/>
      <c r="B192" s="572"/>
      <c r="C192" s="572"/>
      <c r="D192" s="572"/>
      <c r="E192" s="572"/>
      <c r="F192" s="572"/>
      <c r="G192" s="572"/>
      <c r="H192" s="360"/>
      <c r="I192" s="360"/>
      <c r="J192" s="360"/>
      <c r="K192" s="360"/>
      <c r="L192" s="360"/>
      <c r="M192" s="360"/>
      <c r="N192" s="361"/>
      <c r="O192" s="361"/>
      <c r="P192" s="361"/>
      <c r="Q192" s="361"/>
      <c r="R192" s="361"/>
      <c r="S192" s="361"/>
      <c r="T192" s="361"/>
      <c r="U192" s="362"/>
      <c r="V192" s="362"/>
      <c r="W192" s="362"/>
      <c r="X192" s="362"/>
      <c r="Y192" s="855"/>
      <c r="Z192" s="855"/>
      <c r="AA192" s="855"/>
      <c r="AB192" s="855"/>
      <c r="AC192" s="568"/>
      <c r="AD192" s="568"/>
      <c r="AE192" s="568"/>
      <c r="AF192" s="568"/>
      <c r="AG192" s="568"/>
      <c r="AH192" s="568"/>
      <c r="AI192" s="568"/>
      <c r="AJ192" s="815"/>
      <c r="AK192" s="815"/>
      <c r="AL192" s="815"/>
      <c r="AM192" s="815"/>
      <c r="AN192" s="816"/>
      <c r="AS192" s="571"/>
      <c r="AT192" s="572"/>
      <c r="AU192" s="572"/>
      <c r="AV192" s="572"/>
      <c r="AW192" s="572"/>
      <c r="AX192" s="572"/>
      <c r="AY192" s="572"/>
      <c r="AZ192" s="360"/>
      <c r="BA192" s="360"/>
      <c r="BB192" s="360"/>
      <c r="BC192" s="360"/>
      <c r="BD192" s="360"/>
      <c r="BE192" s="360"/>
      <c r="BF192" s="361"/>
      <c r="BG192" s="361"/>
      <c r="BH192" s="361"/>
      <c r="BI192" s="361"/>
      <c r="BJ192" s="361"/>
      <c r="BK192" s="361"/>
      <c r="BL192" s="361"/>
      <c r="BM192" s="362"/>
      <c r="BN192" s="362"/>
      <c r="BO192" s="362"/>
      <c r="BP192" s="362"/>
      <c r="BQ192" s="855"/>
      <c r="BR192" s="855"/>
      <c r="BS192" s="855"/>
      <c r="BT192" s="855"/>
      <c r="BU192" s="568"/>
      <c r="BV192" s="568"/>
      <c r="BW192" s="568"/>
      <c r="BX192" s="568"/>
      <c r="BY192" s="568"/>
      <c r="BZ192" s="568"/>
      <c r="CA192" s="568"/>
      <c r="CB192" s="815"/>
      <c r="CC192" s="815"/>
      <c r="CD192" s="815"/>
      <c r="CE192" s="815"/>
      <c r="CF192" s="816"/>
      <c r="CK192" s="571"/>
      <c r="CL192" s="572"/>
      <c r="CM192" s="572"/>
      <c r="CN192" s="572"/>
      <c r="CO192" s="572"/>
      <c r="CP192" s="572"/>
      <c r="CQ192" s="572"/>
      <c r="CR192" s="360"/>
      <c r="CS192" s="360"/>
      <c r="CT192" s="360"/>
      <c r="CU192" s="360"/>
      <c r="CV192" s="360"/>
      <c r="CW192" s="360"/>
      <c r="CX192" s="361"/>
      <c r="CY192" s="361"/>
      <c r="CZ192" s="361"/>
      <c r="DA192" s="361"/>
      <c r="DB192" s="361"/>
      <c r="DC192" s="361"/>
      <c r="DD192" s="361"/>
      <c r="DE192" s="362"/>
      <c r="DF192" s="362"/>
      <c r="DG192" s="362"/>
      <c r="DH192" s="362"/>
      <c r="DI192" s="855"/>
      <c r="DJ192" s="855"/>
      <c r="DK192" s="855"/>
      <c r="DL192" s="855"/>
      <c r="DM192" s="568"/>
      <c r="DN192" s="568"/>
      <c r="DO192" s="568"/>
      <c r="DP192" s="568"/>
      <c r="DQ192" s="568"/>
      <c r="DR192" s="568"/>
      <c r="DS192" s="568"/>
      <c r="DT192" s="815"/>
      <c r="DU192" s="815"/>
      <c r="DV192" s="815"/>
      <c r="DW192" s="815"/>
      <c r="DX192" s="816"/>
    </row>
    <row r="193" spans="1:263" ht="7" hidden="1" customHeight="1">
      <c r="A193" s="15"/>
      <c r="B193" s="15"/>
      <c r="C193" s="15"/>
      <c r="D193" s="15"/>
      <c r="E193" s="15"/>
      <c r="F193" s="15"/>
      <c r="G193" s="15"/>
      <c r="H193" s="360"/>
      <c r="I193" s="360"/>
      <c r="J193" s="360"/>
      <c r="K193" s="360"/>
      <c r="L193" s="360"/>
      <c r="M193" s="360"/>
      <c r="N193" s="361">
        <f>SUM(N181:Q192)</f>
        <v>0</v>
      </c>
      <c r="O193" s="361"/>
      <c r="P193" s="361"/>
      <c r="Q193" s="361"/>
      <c r="R193" s="361"/>
      <c r="S193" s="361"/>
      <c r="T193" s="361"/>
      <c r="U193" s="362" t="str">
        <f>IF(H193="","",ROUNDDOWN(N193/R193,3))</f>
        <v/>
      </c>
      <c r="V193" s="362"/>
      <c r="W193" s="362"/>
      <c r="X193" s="362"/>
      <c r="Y193" s="22"/>
      <c r="Z193" s="22"/>
      <c r="AA193" s="22"/>
      <c r="AB193" s="22"/>
      <c r="AC193" s="17"/>
      <c r="AD193" s="16"/>
      <c r="AE193" s="17"/>
      <c r="AF193" s="18"/>
      <c r="AG193" s="17"/>
      <c r="AH193" s="17"/>
      <c r="AI193" s="17"/>
      <c r="AJ193" s="19"/>
      <c r="AK193" s="20"/>
      <c r="AL193" s="20"/>
      <c r="AM193" s="20"/>
      <c r="AN193" s="21"/>
      <c r="AS193" s="15"/>
      <c r="AT193" s="15"/>
      <c r="AU193" s="15"/>
      <c r="AV193" s="15"/>
      <c r="AW193" s="15"/>
      <c r="AX193" s="15"/>
      <c r="AY193" s="15"/>
      <c r="AZ193" s="360"/>
      <c r="BA193" s="360"/>
      <c r="BB193" s="360"/>
      <c r="BC193" s="360"/>
      <c r="BD193" s="360"/>
      <c r="BE193" s="360"/>
      <c r="BF193" s="361">
        <f>SUM(BF181:BI192)</f>
        <v>0</v>
      </c>
      <c r="BG193" s="361"/>
      <c r="BH193" s="361"/>
      <c r="BI193" s="361"/>
      <c r="BJ193" s="361"/>
      <c r="BK193" s="361"/>
      <c r="BL193" s="361"/>
      <c r="BM193" s="362" t="str">
        <f>IF(AZ193="","",ROUNDDOWN(BF193/BJ193,3))</f>
        <v/>
      </c>
      <c r="BN193" s="362"/>
      <c r="BO193" s="362"/>
      <c r="BP193" s="362"/>
      <c r="BQ193" s="22"/>
      <c r="BR193" s="22"/>
      <c r="BS193" s="22"/>
      <c r="BT193" s="22"/>
      <c r="BU193" s="17"/>
      <c r="BV193" s="16"/>
      <c r="BW193" s="17"/>
      <c r="BX193" s="18"/>
      <c r="BY193" s="17"/>
      <c r="BZ193" s="17"/>
      <c r="CA193" s="17"/>
      <c r="CB193" s="19"/>
      <c r="CC193" s="20"/>
      <c r="CD193" s="20"/>
      <c r="CE193" s="20"/>
      <c r="CF193" s="21"/>
      <c r="CK193" s="15"/>
      <c r="CL193" s="15"/>
      <c r="CM193" s="15"/>
      <c r="CN193" s="15"/>
      <c r="CO193" s="15"/>
      <c r="CP193" s="15"/>
      <c r="CQ193" s="15"/>
      <c r="CR193" s="360"/>
      <c r="CS193" s="360"/>
      <c r="CT193" s="360"/>
      <c r="CU193" s="360"/>
      <c r="CV193" s="360"/>
      <c r="CW193" s="360"/>
      <c r="CX193" s="361">
        <f>SUM(CX181:DA192)</f>
        <v>0</v>
      </c>
      <c r="CY193" s="361"/>
      <c r="CZ193" s="361"/>
      <c r="DA193" s="361"/>
      <c r="DB193" s="361"/>
      <c r="DC193" s="361"/>
      <c r="DD193" s="361"/>
      <c r="DE193" s="362" t="str">
        <f>IF(CR193="","",ROUNDDOWN(CX193/DB193,3))</f>
        <v/>
      </c>
      <c r="DF193" s="362"/>
      <c r="DG193" s="362"/>
      <c r="DH193" s="362"/>
      <c r="DI193" s="22"/>
      <c r="DJ193" s="22"/>
      <c r="DK193" s="22"/>
      <c r="DL193" s="22"/>
      <c r="DM193" s="17"/>
      <c r="DN193" s="16"/>
      <c r="DO193" s="17"/>
      <c r="DP193" s="18"/>
      <c r="DQ193" s="17"/>
      <c r="DR193" s="17"/>
      <c r="DS193" s="17"/>
      <c r="DT193" s="19"/>
      <c r="DU193" s="20"/>
      <c r="DV193" s="20"/>
      <c r="DW193" s="20"/>
      <c r="DX193" s="21"/>
    </row>
    <row r="194" spans="1:263" ht="7" hidden="1" customHeight="1">
      <c r="A194" s="15"/>
      <c r="B194" s="15"/>
      <c r="C194" s="15"/>
      <c r="D194" s="15"/>
      <c r="E194" s="15"/>
      <c r="F194" s="15"/>
      <c r="G194" s="15"/>
      <c r="H194" s="360"/>
      <c r="I194" s="360"/>
      <c r="J194" s="360"/>
      <c r="K194" s="360"/>
      <c r="L194" s="360"/>
      <c r="M194" s="360"/>
      <c r="N194" s="568"/>
      <c r="O194" s="568"/>
      <c r="P194" s="568"/>
      <c r="Q194" s="568"/>
      <c r="R194" s="361"/>
      <c r="S194" s="361"/>
      <c r="T194" s="361"/>
      <c r="U194" s="362"/>
      <c r="V194" s="362"/>
      <c r="W194" s="362"/>
      <c r="X194" s="362"/>
      <c r="Y194" s="22"/>
      <c r="Z194" s="22"/>
      <c r="AA194" s="22"/>
      <c r="AB194" s="22"/>
      <c r="AC194" s="17"/>
      <c r="AD194" s="16"/>
      <c r="AE194" s="17"/>
      <c r="AF194" s="18"/>
      <c r="AG194" s="17"/>
      <c r="AH194" s="17"/>
      <c r="AI194" s="17"/>
      <c r="AJ194" s="19"/>
      <c r="AK194" s="20"/>
      <c r="AL194" s="20"/>
      <c r="AM194" s="20"/>
      <c r="AN194" s="21"/>
      <c r="AS194" s="15"/>
      <c r="AT194" s="15"/>
      <c r="AU194" s="15"/>
      <c r="AV194" s="15"/>
      <c r="AW194" s="15"/>
      <c r="AX194" s="15"/>
      <c r="AY194" s="15"/>
      <c r="AZ194" s="360"/>
      <c r="BA194" s="360"/>
      <c r="BB194" s="360"/>
      <c r="BC194" s="360"/>
      <c r="BD194" s="360"/>
      <c r="BE194" s="360"/>
      <c r="BF194" s="568"/>
      <c r="BG194" s="568"/>
      <c r="BH194" s="568"/>
      <c r="BI194" s="568"/>
      <c r="BJ194" s="361"/>
      <c r="BK194" s="361"/>
      <c r="BL194" s="361"/>
      <c r="BM194" s="362"/>
      <c r="BN194" s="362"/>
      <c r="BO194" s="362"/>
      <c r="BP194" s="362"/>
      <c r="BQ194" s="22"/>
      <c r="BR194" s="22"/>
      <c r="BS194" s="22"/>
      <c r="BT194" s="22"/>
      <c r="BU194" s="17"/>
      <c r="BV194" s="16"/>
      <c r="BW194" s="17"/>
      <c r="BX194" s="18"/>
      <c r="BY194" s="17"/>
      <c r="BZ194" s="17"/>
      <c r="CA194" s="17"/>
      <c r="CB194" s="19"/>
      <c r="CC194" s="20"/>
      <c r="CD194" s="20"/>
      <c r="CE194" s="20"/>
      <c r="CF194" s="21"/>
      <c r="CK194" s="15"/>
      <c r="CL194" s="15"/>
      <c r="CM194" s="15"/>
      <c r="CN194" s="15"/>
      <c r="CO194" s="15"/>
      <c r="CP194" s="15"/>
      <c r="CQ194" s="15"/>
      <c r="CR194" s="360"/>
      <c r="CS194" s="360"/>
      <c r="CT194" s="360"/>
      <c r="CU194" s="360"/>
      <c r="CV194" s="360"/>
      <c r="CW194" s="360"/>
      <c r="CX194" s="568"/>
      <c r="CY194" s="568"/>
      <c r="CZ194" s="568"/>
      <c r="DA194" s="568"/>
      <c r="DB194" s="361"/>
      <c r="DC194" s="361"/>
      <c r="DD194" s="361"/>
      <c r="DE194" s="362"/>
      <c r="DF194" s="362"/>
      <c r="DG194" s="362"/>
      <c r="DH194" s="362"/>
      <c r="DI194" s="22"/>
      <c r="DJ194" s="22"/>
      <c r="DK194" s="22"/>
      <c r="DL194" s="22"/>
      <c r="DM194" s="17"/>
      <c r="DN194" s="16"/>
      <c r="DO194" s="17"/>
      <c r="DP194" s="18"/>
      <c r="DQ194" s="17"/>
      <c r="DR194" s="17"/>
      <c r="DS194" s="17"/>
      <c r="DT194" s="19"/>
      <c r="DU194" s="20"/>
      <c r="DV194" s="20"/>
      <c r="DW194" s="20"/>
      <c r="DX194" s="21"/>
    </row>
    <row r="195" spans="1:263" ht="6" customHeight="1">
      <c r="A195" s="23"/>
      <c r="B195" s="23"/>
      <c r="C195" s="23"/>
      <c r="D195" s="23"/>
      <c r="E195" s="23"/>
      <c r="F195" s="23"/>
      <c r="G195" s="23"/>
      <c r="H195" s="560" t="str">
        <f>IF(N193=0,"","Total")</f>
        <v/>
      </c>
      <c r="I195" s="360"/>
      <c r="J195" s="360"/>
      <c r="K195" s="360"/>
      <c r="L195" s="360"/>
      <c r="M195" s="360"/>
      <c r="N195" s="361" t="str">
        <f>IF(H195="","",SUM(N181:Q192))</f>
        <v/>
      </c>
      <c r="O195" s="361"/>
      <c r="P195" s="361"/>
      <c r="Q195" s="361"/>
      <c r="R195" s="361" t="str">
        <f>IF(H195="","",SUM(R181:T192))</f>
        <v/>
      </c>
      <c r="S195" s="361"/>
      <c r="T195" s="361"/>
      <c r="U195" s="362" t="str">
        <f>IF(H195="","",ROUNDDOWN(N195/R195,3))</f>
        <v/>
      </c>
      <c r="V195" s="362"/>
      <c r="W195" s="362"/>
      <c r="X195" s="564"/>
      <c r="Y195" s="817" t="s">
        <v>30</v>
      </c>
      <c r="Z195" s="818"/>
      <c r="AA195" s="818"/>
      <c r="AB195" s="818"/>
      <c r="AC195" s="818"/>
      <c r="AD195" s="206"/>
      <c r="AE195" s="194"/>
      <c r="AF195" s="207"/>
      <c r="AG195" s="194"/>
      <c r="AH195" s="194"/>
      <c r="AI195" s="194"/>
      <c r="AJ195" s="196" t="str">
        <f>IF(AD195="","",ROUNDDOWN(AD195/AG195,3))</f>
        <v/>
      </c>
      <c r="AK195" s="197"/>
      <c r="AL195" s="197"/>
      <c r="AM195" s="197"/>
      <c r="AN195" s="198"/>
      <c r="AS195" s="23"/>
      <c r="AT195" s="23"/>
      <c r="AU195" s="23"/>
      <c r="AV195" s="23"/>
      <c r="AW195" s="23"/>
      <c r="AX195" s="23"/>
      <c r="AY195" s="23"/>
      <c r="AZ195" s="560" t="str">
        <f>IF(BF193=0,"","Total")</f>
        <v/>
      </c>
      <c r="BA195" s="360"/>
      <c r="BB195" s="360"/>
      <c r="BC195" s="360"/>
      <c r="BD195" s="360"/>
      <c r="BE195" s="360"/>
      <c r="BF195" s="361" t="str">
        <f>IF(AZ195="","",SUM(BF181:BI192))</f>
        <v/>
      </c>
      <c r="BG195" s="361"/>
      <c r="BH195" s="361"/>
      <c r="BI195" s="361"/>
      <c r="BJ195" s="361" t="str">
        <f>IF(AZ195="","",SUM(BJ181:BL192))</f>
        <v/>
      </c>
      <c r="BK195" s="361"/>
      <c r="BL195" s="361"/>
      <c r="BM195" s="362" t="str">
        <f>IF(AZ195="","",ROUNDDOWN(BF195/BJ195,3))</f>
        <v/>
      </c>
      <c r="BN195" s="362"/>
      <c r="BO195" s="362"/>
      <c r="BP195" s="564"/>
      <c r="BQ195" s="817" t="s">
        <v>30</v>
      </c>
      <c r="BR195" s="818"/>
      <c r="BS195" s="818"/>
      <c r="BT195" s="818"/>
      <c r="BU195" s="818"/>
      <c r="BV195" s="206"/>
      <c r="BW195" s="194"/>
      <c r="BX195" s="207"/>
      <c r="BY195" s="194"/>
      <c r="BZ195" s="194"/>
      <c r="CA195" s="194"/>
      <c r="CB195" s="196" t="str">
        <f>IF(BV195="","",ROUNDDOWN(BV195/BY195,3))</f>
        <v/>
      </c>
      <c r="CC195" s="197"/>
      <c r="CD195" s="197"/>
      <c r="CE195" s="197"/>
      <c r="CF195" s="198"/>
      <c r="CK195" s="23"/>
      <c r="CL195" s="23"/>
      <c r="CM195" s="23"/>
      <c r="CN195" s="23"/>
      <c r="CO195" s="23"/>
      <c r="CP195" s="23"/>
      <c r="CQ195" s="23"/>
      <c r="CR195" s="560" t="str">
        <f>IF(CX193=0,"","Total")</f>
        <v/>
      </c>
      <c r="CS195" s="360"/>
      <c r="CT195" s="360"/>
      <c r="CU195" s="360"/>
      <c r="CV195" s="360"/>
      <c r="CW195" s="360"/>
      <c r="CX195" s="361" t="str">
        <f>IF(CR195="","",SUM(CX181:DA192))</f>
        <v/>
      </c>
      <c r="CY195" s="361"/>
      <c r="CZ195" s="361"/>
      <c r="DA195" s="361"/>
      <c r="DB195" s="361" t="str">
        <f>IF(CR195="","",SUM(DB181:DD192))</f>
        <v/>
      </c>
      <c r="DC195" s="361"/>
      <c r="DD195" s="361"/>
      <c r="DE195" s="362" t="str">
        <f>IF(CR195="","",ROUNDDOWN(CX195/DB195,3))</f>
        <v/>
      </c>
      <c r="DF195" s="362"/>
      <c r="DG195" s="362"/>
      <c r="DH195" s="564"/>
      <c r="DI195" s="817" t="s">
        <v>30</v>
      </c>
      <c r="DJ195" s="818"/>
      <c r="DK195" s="818"/>
      <c r="DL195" s="818"/>
      <c r="DM195" s="818"/>
      <c r="DN195" s="206"/>
      <c r="DO195" s="194"/>
      <c r="DP195" s="207"/>
      <c r="DQ195" s="194"/>
      <c r="DR195" s="194"/>
      <c r="DS195" s="194"/>
      <c r="DT195" s="196" t="str">
        <f>IF(DN195="","",ROUNDDOWN(DN195/DQ195,3))</f>
        <v/>
      </c>
      <c r="DU195" s="197"/>
      <c r="DV195" s="197"/>
      <c r="DW195" s="197"/>
      <c r="DX195" s="198"/>
    </row>
    <row r="196" spans="1:263" ht="6" customHeight="1" thickBot="1">
      <c r="A196" s="24"/>
      <c r="B196" s="24"/>
      <c r="C196" s="24"/>
      <c r="D196" s="24"/>
      <c r="E196" s="24"/>
      <c r="F196" s="24"/>
      <c r="G196" s="24"/>
      <c r="H196" s="561"/>
      <c r="I196" s="562"/>
      <c r="J196" s="562"/>
      <c r="K196" s="562"/>
      <c r="L196" s="562"/>
      <c r="M196" s="562"/>
      <c r="N196" s="563"/>
      <c r="O196" s="563"/>
      <c r="P196" s="563"/>
      <c r="Q196" s="563"/>
      <c r="R196" s="563"/>
      <c r="S196" s="563"/>
      <c r="T196" s="563"/>
      <c r="U196" s="565"/>
      <c r="V196" s="565"/>
      <c r="W196" s="565"/>
      <c r="X196" s="566"/>
      <c r="Y196" s="819"/>
      <c r="Z196" s="820"/>
      <c r="AA196" s="820"/>
      <c r="AB196" s="820"/>
      <c r="AC196" s="820"/>
      <c r="AD196" s="208"/>
      <c r="AE196" s="195"/>
      <c r="AF196" s="209"/>
      <c r="AG196" s="195"/>
      <c r="AH196" s="195"/>
      <c r="AI196" s="195"/>
      <c r="AJ196" s="199"/>
      <c r="AK196" s="200"/>
      <c r="AL196" s="200"/>
      <c r="AM196" s="200"/>
      <c r="AN196" s="201"/>
      <c r="AS196" s="24"/>
      <c r="AT196" s="24"/>
      <c r="AU196" s="24"/>
      <c r="AV196" s="24"/>
      <c r="AW196" s="24"/>
      <c r="AX196" s="24"/>
      <c r="AY196" s="24"/>
      <c r="AZ196" s="561"/>
      <c r="BA196" s="562"/>
      <c r="BB196" s="562"/>
      <c r="BC196" s="562"/>
      <c r="BD196" s="562"/>
      <c r="BE196" s="562"/>
      <c r="BF196" s="563"/>
      <c r="BG196" s="563"/>
      <c r="BH196" s="563"/>
      <c r="BI196" s="563"/>
      <c r="BJ196" s="563"/>
      <c r="BK196" s="563"/>
      <c r="BL196" s="563"/>
      <c r="BM196" s="565"/>
      <c r="BN196" s="565"/>
      <c r="BO196" s="565"/>
      <c r="BP196" s="566"/>
      <c r="BQ196" s="819"/>
      <c r="BR196" s="820"/>
      <c r="BS196" s="820"/>
      <c r="BT196" s="820"/>
      <c r="BU196" s="820"/>
      <c r="BV196" s="208"/>
      <c r="BW196" s="195"/>
      <c r="BX196" s="209"/>
      <c r="BY196" s="195"/>
      <c r="BZ196" s="195"/>
      <c r="CA196" s="195"/>
      <c r="CB196" s="199"/>
      <c r="CC196" s="200"/>
      <c r="CD196" s="200"/>
      <c r="CE196" s="200"/>
      <c r="CF196" s="201"/>
      <c r="CK196" s="24"/>
      <c r="CL196" s="24"/>
      <c r="CM196" s="24"/>
      <c r="CN196" s="24"/>
      <c r="CO196" s="24"/>
      <c r="CP196" s="24"/>
      <c r="CQ196" s="24"/>
      <c r="CR196" s="561"/>
      <c r="CS196" s="562"/>
      <c r="CT196" s="562"/>
      <c r="CU196" s="562"/>
      <c r="CV196" s="562"/>
      <c r="CW196" s="562"/>
      <c r="CX196" s="563"/>
      <c r="CY196" s="563"/>
      <c r="CZ196" s="563"/>
      <c r="DA196" s="563"/>
      <c r="DB196" s="563"/>
      <c r="DC196" s="563"/>
      <c r="DD196" s="563"/>
      <c r="DE196" s="565"/>
      <c r="DF196" s="565"/>
      <c r="DG196" s="565"/>
      <c r="DH196" s="566"/>
      <c r="DI196" s="819"/>
      <c r="DJ196" s="820"/>
      <c r="DK196" s="820"/>
      <c r="DL196" s="820"/>
      <c r="DM196" s="820"/>
      <c r="DN196" s="208"/>
      <c r="DO196" s="195"/>
      <c r="DP196" s="209"/>
      <c r="DQ196" s="195"/>
      <c r="DR196" s="195"/>
      <c r="DS196" s="195"/>
      <c r="DT196" s="199"/>
      <c r="DU196" s="200"/>
      <c r="DV196" s="200"/>
      <c r="DW196" s="200"/>
      <c r="DX196" s="201"/>
    </row>
    <row r="197" spans="1:263" s="30" customFormat="1" ht="6" customHeight="1">
      <c r="A197" s="24"/>
      <c r="B197" s="24"/>
      <c r="C197" s="24"/>
      <c r="D197" s="24"/>
      <c r="E197" s="24"/>
      <c r="F197" s="24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6"/>
      <c r="V197" s="26"/>
      <c r="W197" s="26"/>
      <c r="X197" s="26"/>
      <c r="Y197" s="27"/>
      <c r="Z197" s="27"/>
      <c r="AA197" s="27"/>
      <c r="AB197" s="27"/>
      <c r="AC197" s="27"/>
      <c r="AD197" s="28"/>
      <c r="AE197" s="28"/>
      <c r="AF197" s="28"/>
      <c r="AG197" s="28"/>
      <c r="AH197" s="28"/>
      <c r="AI197" s="28"/>
      <c r="AJ197" s="29"/>
      <c r="AK197" s="29"/>
      <c r="AL197" s="29"/>
      <c r="AM197" s="29"/>
      <c r="AN197" s="29"/>
      <c r="AS197" s="24"/>
      <c r="AT197" s="24"/>
      <c r="AU197" s="24"/>
      <c r="AV197" s="24"/>
      <c r="AW197" s="24"/>
      <c r="AX197" s="24"/>
      <c r="AY197" s="24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6"/>
      <c r="BN197" s="26"/>
      <c r="BO197" s="26"/>
      <c r="BP197" s="26"/>
      <c r="BQ197" s="27"/>
      <c r="BR197" s="27"/>
      <c r="BS197" s="27"/>
      <c r="BT197" s="27"/>
      <c r="BU197" s="27"/>
      <c r="BV197" s="28"/>
      <c r="BW197" s="28"/>
      <c r="BX197" s="28"/>
      <c r="BY197" s="28"/>
      <c r="BZ197" s="28"/>
      <c r="CA197" s="28"/>
      <c r="CB197" s="29"/>
      <c r="CC197" s="29"/>
      <c r="CD197" s="29"/>
      <c r="CE197" s="29"/>
      <c r="CF197" s="29"/>
      <c r="CK197" s="24"/>
      <c r="CL197" s="24"/>
      <c r="CM197" s="24"/>
      <c r="CN197" s="24"/>
      <c r="CO197" s="24"/>
      <c r="CP197" s="24"/>
      <c r="CQ197" s="24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  <c r="DE197" s="26"/>
      <c r="DF197" s="26"/>
      <c r="DG197" s="26"/>
      <c r="DH197" s="26"/>
      <c r="DI197" s="27"/>
      <c r="DJ197" s="27"/>
      <c r="DK197" s="27"/>
      <c r="DL197" s="27"/>
      <c r="DM197" s="27"/>
      <c r="DN197" s="28"/>
      <c r="DO197" s="28"/>
      <c r="DP197" s="28"/>
      <c r="DQ197" s="28"/>
      <c r="DR197" s="28"/>
      <c r="DS197" s="28"/>
      <c r="DT197" s="29"/>
      <c r="DU197" s="29"/>
      <c r="DV197" s="29"/>
      <c r="DW197" s="29"/>
      <c r="DX197" s="29"/>
      <c r="EF197" s="2"/>
      <c r="EG197" s="2"/>
      <c r="EH197" s="2"/>
      <c r="EI197" s="14"/>
      <c r="EJ197" s="14"/>
      <c r="EK197" s="14"/>
      <c r="EL197" s="14"/>
      <c r="EM197" s="14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</row>
    <row r="199" spans="1:263" ht="6" customHeight="1" thickBot="1">
      <c r="IY199" s="14"/>
      <c r="IZ199" s="14"/>
      <c r="JA199" s="14"/>
      <c r="JB199" s="14"/>
      <c r="JC199" s="14"/>
    </row>
    <row r="200" spans="1:263" ht="6" customHeight="1">
      <c r="A200" s="795" t="s">
        <v>45</v>
      </c>
      <c r="B200" s="796"/>
      <c r="C200" s="796"/>
      <c r="D200" s="796"/>
      <c r="E200" s="796"/>
      <c r="F200" s="796"/>
      <c r="G200" s="796"/>
      <c r="H200" s="796"/>
      <c r="I200" s="796"/>
      <c r="J200" s="796"/>
      <c r="K200" s="796"/>
      <c r="L200" s="796"/>
      <c r="M200" s="796"/>
      <c r="N200" s="796"/>
      <c r="O200" s="796"/>
      <c r="P200" s="796"/>
      <c r="Q200" s="796"/>
      <c r="R200" s="796"/>
      <c r="S200" s="796"/>
      <c r="T200" s="796"/>
      <c r="U200" s="796"/>
      <c r="V200" s="796"/>
      <c r="W200" s="796"/>
      <c r="X200" s="796"/>
      <c r="Y200" s="796"/>
      <c r="Z200" s="796"/>
      <c r="AA200" s="796"/>
      <c r="AB200" s="796"/>
      <c r="AC200" s="796"/>
      <c r="AD200" s="796"/>
      <c r="AE200" s="796"/>
      <c r="AF200" s="796"/>
      <c r="AG200" s="796"/>
      <c r="AH200" s="796"/>
      <c r="AI200" s="796"/>
      <c r="AJ200" s="796"/>
      <c r="AK200" s="796"/>
      <c r="AL200" s="796"/>
      <c r="AM200" s="796"/>
      <c r="AN200" s="797"/>
      <c r="AY200" s="14"/>
      <c r="AZ200" s="14"/>
      <c r="BA200" s="14"/>
      <c r="BB200" s="14"/>
      <c r="BC200" s="14"/>
      <c r="EI200" s="2"/>
      <c r="EJ200" s="2"/>
      <c r="EK200" s="2"/>
      <c r="EL200" s="2"/>
      <c r="EM200" s="2"/>
    </row>
    <row r="201" spans="1:263" ht="6" customHeight="1">
      <c r="A201" s="798"/>
      <c r="B201" s="799"/>
      <c r="C201" s="799"/>
      <c r="D201" s="799"/>
      <c r="E201" s="799"/>
      <c r="F201" s="799"/>
      <c r="G201" s="799"/>
      <c r="H201" s="799"/>
      <c r="I201" s="799"/>
      <c r="J201" s="799"/>
      <c r="K201" s="799"/>
      <c r="L201" s="799"/>
      <c r="M201" s="799"/>
      <c r="N201" s="799"/>
      <c r="O201" s="799"/>
      <c r="P201" s="799"/>
      <c r="Q201" s="799"/>
      <c r="R201" s="799"/>
      <c r="S201" s="799"/>
      <c r="T201" s="799"/>
      <c r="U201" s="799"/>
      <c r="V201" s="799"/>
      <c r="W201" s="799"/>
      <c r="X201" s="799"/>
      <c r="Y201" s="799"/>
      <c r="Z201" s="799"/>
      <c r="AA201" s="799"/>
      <c r="AB201" s="799"/>
      <c r="AC201" s="799"/>
      <c r="AD201" s="799"/>
      <c r="AE201" s="799"/>
      <c r="AF201" s="799"/>
      <c r="AG201" s="799"/>
      <c r="AH201" s="799"/>
      <c r="AI201" s="799"/>
      <c r="AJ201" s="799"/>
      <c r="AK201" s="799"/>
      <c r="AL201" s="799"/>
      <c r="AM201" s="799"/>
      <c r="AN201" s="800"/>
      <c r="AY201" s="14"/>
      <c r="AZ201" s="14"/>
      <c r="BA201" s="14"/>
      <c r="BB201" s="14"/>
      <c r="BC201" s="14"/>
      <c r="EI201" s="2"/>
      <c r="EJ201" s="2"/>
      <c r="EK201" s="2"/>
      <c r="EL201" s="2"/>
      <c r="EM201" s="2"/>
    </row>
    <row r="202" spans="1:263" ht="6" customHeight="1">
      <c r="A202" s="862"/>
      <c r="B202" s="863"/>
      <c r="C202" s="863"/>
      <c r="D202" s="866"/>
      <c r="E202" s="867"/>
      <c r="F202" s="867"/>
      <c r="G202" s="867"/>
      <c r="H202" s="807" t="s">
        <v>11</v>
      </c>
      <c r="I202" s="576"/>
      <c r="J202" s="576"/>
      <c r="K202" s="576"/>
      <c r="L202" s="576"/>
      <c r="M202" s="576"/>
      <c r="N202" s="807" t="s">
        <v>7</v>
      </c>
      <c r="O202" s="576"/>
      <c r="P202" s="576"/>
      <c r="Q202" s="576"/>
      <c r="R202" s="807" t="s">
        <v>8</v>
      </c>
      <c r="S202" s="576"/>
      <c r="T202" s="576"/>
      <c r="U202" s="807" t="s">
        <v>12</v>
      </c>
      <c r="V202" s="576"/>
      <c r="W202" s="576"/>
      <c r="X202" s="576"/>
      <c r="Y202" s="807" t="s">
        <v>13</v>
      </c>
      <c r="Z202" s="576"/>
      <c r="AA202" s="576"/>
      <c r="AB202" s="576"/>
      <c r="AC202" s="807" t="s">
        <v>14</v>
      </c>
      <c r="AD202" s="576"/>
      <c r="AE202" s="576"/>
      <c r="AF202" s="576"/>
      <c r="AG202" s="576"/>
      <c r="AH202" s="576"/>
      <c r="AI202" s="576"/>
      <c r="AJ202" s="807" t="s">
        <v>15</v>
      </c>
      <c r="AK202" s="576"/>
      <c r="AL202" s="576"/>
      <c r="AM202" s="576"/>
      <c r="AN202" s="808"/>
      <c r="AY202" s="14"/>
      <c r="AZ202" s="14"/>
      <c r="BA202" s="14"/>
      <c r="BB202" s="14"/>
      <c r="BC202" s="14"/>
      <c r="EI202" s="2"/>
      <c r="EJ202" s="2"/>
      <c r="EK202" s="2"/>
      <c r="EL202" s="2"/>
      <c r="EM202" s="2"/>
    </row>
    <row r="203" spans="1:263" ht="6" customHeight="1">
      <c r="A203" s="864"/>
      <c r="B203" s="865"/>
      <c r="C203" s="865"/>
      <c r="D203" s="868"/>
      <c r="E203" s="867"/>
      <c r="F203" s="867"/>
      <c r="G203" s="867"/>
      <c r="H203" s="576"/>
      <c r="I203" s="576"/>
      <c r="J203" s="576"/>
      <c r="K203" s="576"/>
      <c r="L203" s="576"/>
      <c r="M203" s="576"/>
      <c r="N203" s="576"/>
      <c r="O203" s="576"/>
      <c r="P203" s="576"/>
      <c r="Q203" s="576"/>
      <c r="R203" s="576"/>
      <c r="S203" s="576"/>
      <c r="T203" s="576"/>
      <c r="U203" s="576"/>
      <c r="V203" s="576"/>
      <c r="W203" s="576"/>
      <c r="X203" s="576"/>
      <c r="Y203" s="576"/>
      <c r="Z203" s="576"/>
      <c r="AA203" s="576"/>
      <c r="AB203" s="576"/>
      <c r="AC203" s="576"/>
      <c r="AD203" s="576"/>
      <c r="AE203" s="576"/>
      <c r="AF203" s="576"/>
      <c r="AG203" s="576"/>
      <c r="AH203" s="576"/>
      <c r="AI203" s="576"/>
      <c r="AJ203" s="576"/>
      <c r="AK203" s="576"/>
      <c r="AL203" s="576"/>
      <c r="AM203" s="576"/>
      <c r="AN203" s="808"/>
      <c r="AY203" s="14"/>
      <c r="AZ203" s="14"/>
      <c r="BA203" s="14"/>
      <c r="BB203" s="14"/>
      <c r="BC203" s="14"/>
      <c r="EI203" s="2"/>
      <c r="EJ203" s="2"/>
      <c r="EK203" s="2"/>
      <c r="EL203" s="2"/>
      <c r="EM203" s="2"/>
    </row>
    <row r="204" spans="1:263" ht="7" customHeight="1">
      <c r="A204" s="869"/>
      <c r="B204" s="870"/>
      <c r="C204" s="870"/>
      <c r="D204" s="870"/>
      <c r="E204" s="870"/>
      <c r="F204" s="870"/>
      <c r="G204" s="870"/>
      <c r="H204" s="360"/>
      <c r="I204" s="360"/>
      <c r="J204" s="360"/>
      <c r="K204" s="360"/>
      <c r="L204" s="360"/>
      <c r="M204" s="360"/>
      <c r="N204" s="361"/>
      <c r="O204" s="361"/>
      <c r="P204" s="361"/>
      <c r="Q204" s="361"/>
      <c r="R204" s="361"/>
      <c r="S204" s="361"/>
      <c r="T204" s="361"/>
      <c r="U204" s="362" t="str">
        <f>IF(H204="","",ROUNDDOWN(N204/R204,3))</f>
        <v/>
      </c>
      <c r="V204" s="362"/>
      <c r="W204" s="362"/>
      <c r="X204" s="362"/>
      <c r="Y204" s="361"/>
      <c r="Z204" s="361"/>
      <c r="AA204" s="361"/>
      <c r="AB204" s="361"/>
      <c r="AC204" s="361"/>
      <c r="AD204" s="361"/>
      <c r="AE204" s="361"/>
      <c r="AF204" s="361"/>
      <c r="AG204" s="361"/>
      <c r="AH204" s="361"/>
      <c r="AI204" s="361"/>
      <c r="AJ204" s="360"/>
      <c r="AK204" s="360"/>
      <c r="AL204" s="360"/>
      <c r="AM204" s="360"/>
      <c r="AN204" s="363"/>
      <c r="AY204" s="14"/>
      <c r="AZ204" s="14"/>
      <c r="BA204" s="14"/>
      <c r="BB204" s="14"/>
      <c r="BC204" s="14"/>
      <c r="EI204" s="2"/>
      <c r="EJ204" s="2"/>
      <c r="EK204" s="2"/>
      <c r="EL204" s="2"/>
      <c r="EM204" s="2"/>
    </row>
    <row r="205" spans="1:263" ht="7" customHeight="1">
      <c r="A205" s="869"/>
      <c r="B205" s="870"/>
      <c r="C205" s="870"/>
      <c r="D205" s="870"/>
      <c r="E205" s="870"/>
      <c r="F205" s="870"/>
      <c r="G205" s="870"/>
      <c r="H205" s="360"/>
      <c r="I205" s="360"/>
      <c r="J205" s="360"/>
      <c r="K205" s="360"/>
      <c r="L205" s="360"/>
      <c r="M205" s="360"/>
      <c r="N205" s="361"/>
      <c r="O205" s="361"/>
      <c r="P205" s="361"/>
      <c r="Q205" s="361"/>
      <c r="R205" s="361"/>
      <c r="S205" s="361"/>
      <c r="T205" s="361"/>
      <c r="U205" s="362"/>
      <c r="V205" s="362"/>
      <c r="W205" s="362"/>
      <c r="X205" s="362"/>
      <c r="Y205" s="361"/>
      <c r="Z205" s="361"/>
      <c r="AA205" s="361"/>
      <c r="AB205" s="361"/>
      <c r="AC205" s="361"/>
      <c r="AD205" s="361"/>
      <c r="AE205" s="361"/>
      <c r="AF205" s="361"/>
      <c r="AG205" s="361"/>
      <c r="AH205" s="361"/>
      <c r="AI205" s="361"/>
      <c r="AJ205" s="360"/>
      <c r="AK205" s="360"/>
      <c r="AL205" s="360"/>
      <c r="AM205" s="360"/>
      <c r="AN205" s="363"/>
      <c r="AY205" s="14"/>
      <c r="AZ205" s="14"/>
      <c r="BA205" s="14"/>
      <c r="BB205" s="14"/>
      <c r="BC205" s="14"/>
      <c r="EI205" s="2"/>
      <c r="EJ205" s="2"/>
      <c r="EK205" s="2"/>
      <c r="EL205" s="2"/>
      <c r="EM205" s="2"/>
    </row>
    <row r="206" spans="1:263" ht="7" customHeight="1">
      <c r="A206" s="558"/>
      <c r="B206" s="559"/>
      <c r="C206" s="559"/>
      <c r="D206" s="559"/>
      <c r="E206" s="559"/>
      <c r="F206" s="559"/>
      <c r="G206" s="559"/>
      <c r="H206" s="360"/>
      <c r="I206" s="360"/>
      <c r="J206" s="360"/>
      <c r="K206" s="360"/>
      <c r="L206" s="360"/>
      <c r="M206" s="360"/>
      <c r="N206" s="361"/>
      <c r="O206" s="361"/>
      <c r="P206" s="361"/>
      <c r="Q206" s="361"/>
      <c r="R206" s="361"/>
      <c r="S206" s="361"/>
      <c r="T206" s="361"/>
      <c r="U206" s="362" t="str">
        <f>IF(H206="","",ROUNDDOWN(N206/R206,3))</f>
        <v/>
      </c>
      <c r="V206" s="362"/>
      <c r="W206" s="362"/>
      <c r="X206" s="362"/>
      <c r="Y206" s="361"/>
      <c r="Z206" s="361"/>
      <c r="AA206" s="361"/>
      <c r="AB206" s="361"/>
      <c r="AC206" s="361"/>
      <c r="AD206" s="361"/>
      <c r="AE206" s="361"/>
      <c r="AF206" s="361"/>
      <c r="AG206" s="361"/>
      <c r="AH206" s="361"/>
      <c r="AI206" s="361"/>
      <c r="AJ206" s="360"/>
      <c r="AK206" s="360"/>
      <c r="AL206" s="360"/>
      <c r="AM206" s="360"/>
      <c r="AN206" s="363"/>
      <c r="AY206" s="14"/>
      <c r="AZ206" s="14"/>
      <c r="BA206" s="14"/>
      <c r="BB206" s="14"/>
      <c r="BC206" s="14"/>
      <c r="EI206" s="2"/>
      <c r="EJ206" s="2"/>
      <c r="EK206" s="2"/>
      <c r="EL206" s="2"/>
      <c r="EM206" s="2"/>
    </row>
    <row r="207" spans="1:263" ht="7" customHeight="1">
      <c r="A207" s="558"/>
      <c r="B207" s="559"/>
      <c r="C207" s="559"/>
      <c r="D207" s="559"/>
      <c r="E207" s="559"/>
      <c r="F207" s="559"/>
      <c r="G207" s="559"/>
      <c r="H207" s="360"/>
      <c r="I207" s="360"/>
      <c r="J207" s="360"/>
      <c r="K207" s="360"/>
      <c r="L207" s="360"/>
      <c r="M207" s="360"/>
      <c r="N207" s="361"/>
      <c r="O207" s="361"/>
      <c r="P207" s="361"/>
      <c r="Q207" s="361"/>
      <c r="R207" s="361"/>
      <c r="S207" s="361"/>
      <c r="T207" s="361"/>
      <c r="U207" s="362"/>
      <c r="V207" s="362"/>
      <c r="W207" s="362"/>
      <c r="X207" s="362"/>
      <c r="Y207" s="361"/>
      <c r="Z207" s="361"/>
      <c r="AA207" s="361"/>
      <c r="AB207" s="361"/>
      <c r="AC207" s="361"/>
      <c r="AD207" s="361"/>
      <c r="AE207" s="361"/>
      <c r="AF207" s="361"/>
      <c r="AG207" s="361"/>
      <c r="AH207" s="361"/>
      <c r="AI207" s="361"/>
      <c r="AJ207" s="360"/>
      <c r="AK207" s="360"/>
      <c r="AL207" s="360"/>
      <c r="AM207" s="360"/>
      <c r="AN207" s="363"/>
      <c r="AY207" s="14"/>
      <c r="AZ207" s="14"/>
      <c r="BA207" s="14"/>
      <c r="BB207" s="14"/>
      <c r="BC207" s="14"/>
      <c r="EI207" s="2"/>
      <c r="EJ207" s="2"/>
      <c r="EK207" s="2"/>
      <c r="EL207" s="2"/>
      <c r="EM207" s="2"/>
    </row>
    <row r="208" spans="1:263" ht="7" customHeight="1">
      <c r="A208" s="558"/>
      <c r="B208" s="559"/>
      <c r="C208" s="559"/>
      <c r="D208" s="559"/>
      <c r="E208" s="559"/>
      <c r="F208" s="559"/>
      <c r="G208" s="559"/>
      <c r="H208" s="360"/>
      <c r="I208" s="360"/>
      <c r="J208" s="360"/>
      <c r="K208" s="360"/>
      <c r="L208" s="360"/>
      <c r="M208" s="360"/>
      <c r="N208" s="361"/>
      <c r="O208" s="361"/>
      <c r="P208" s="361"/>
      <c r="Q208" s="361"/>
      <c r="R208" s="361"/>
      <c r="S208" s="361"/>
      <c r="T208" s="361"/>
      <c r="U208" s="362" t="str">
        <f>IF(H208="","",ROUNDDOWN(N208/R208,3))</f>
        <v/>
      </c>
      <c r="V208" s="362"/>
      <c r="W208" s="362"/>
      <c r="X208" s="362"/>
      <c r="Y208" s="361"/>
      <c r="Z208" s="361"/>
      <c r="AA208" s="361"/>
      <c r="AB208" s="361"/>
      <c r="AC208" s="361"/>
      <c r="AD208" s="361"/>
      <c r="AE208" s="361"/>
      <c r="AF208" s="361"/>
      <c r="AG208" s="361"/>
      <c r="AH208" s="361"/>
      <c r="AI208" s="361"/>
      <c r="AJ208" s="360"/>
      <c r="AK208" s="360"/>
      <c r="AL208" s="360"/>
      <c r="AM208" s="360"/>
      <c r="AN208" s="363"/>
      <c r="AY208" s="14"/>
      <c r="AZ208" s="14"/>
      <c r="BA208" s="14"/>
      <c r="BB208" s="14"/>
      <c r="BC208" s="14"/>
      <c r="EI208" s="2"/>
      <c r="EJ208" s="2"/>
      <c r="EK208" s="2"/>
      <c r="EL208" s="2"/>
      <c r="EM208" s="2"/>
    </row>
    <row r="209" spans="1:143" ht="7" customHeight="1">
      <c r="A209" s="558"/>
      <c r="B209" s="559"/>
      <c r="C209" s="559"/>
      <c r="D209" s="559"/>
      <c r="E209" s="559"/>
      <c r="F209" s="559"/>
      <c r="G209" s="559"/>
      <c r="H209" s="360"/>
      <c r="I209" s="360"/>
      <c r="J209" s="360"/>
      <c r="K209" s="360"/>
      <c r="L209" s="360"/>
      <c r="M209" s="360"/>
      <c r="N209" s="361"/>
      <c r="O209" s="361"/>
      <c r="P209" s="361"/>
      <c r="Q209" s="361"/>
      <c r="R209" s="361"/>
      <c r="S209" s="361"/>
      <c r="T209" s="361"/>
      <c r="U209" s="362"/>
      <c r="V209" s="362"/>
      <c r="W209" s="362"/>
      <c r="X209" s="362"/>
      <c r="Y209" s="361"/>
      <c r="Z209" s="361"/>
      <c r="AA209" s="361"/>
      <c r="AB209" s="361"/>
      <c r="AC209" s="361"/>
      <c r="AD209" s="361"/>
      <c r="AE209" s="361"/>
      <c r="AF209" s="361"/>
      <c r="AG209" s="361"/>
      <c r="AH209" s="361"/>
      <c r="AI209" s="361"/>
      <c r="AJ209" s="360"/>
      <c r="AK209" s="360"/>
      <c r="AL209" s="360"/>
      <c r="AM209" s="360"/>
      <c r="AN209" s="363"/>
      <c r="AY209" s="14"/>
      <c r="AZ209" s="14"/>
      <c r="BA209" s="14"/>
      <c r="BB209" s="14"/>
      <c r="BC209" s="14"/>
      <c r="EI209" s="2"/>
      <c r="EJ209" s="2"/>
      <c r="EK209" s="2"/>
      <c r="EL209" s="2"/>
      <c r="EM209" s="2"/>
    </row>
    <row r="210" spans="1:143" ht="7" customHeight="1">
      <c r="A210" s="577"/>
      <c r="B210" s="578"/>
      <c r="C210" s="578"/>
      <c r="D210" s="578"/>
      <c r="E210" s="578"/>
      <c r="F210" s="578"/>
      <c r="G210" s="578"/>
      <c r="H210" s="360"/>
      <c r="I210" s="360"/>
      <c r="J210" s="360"/>
      <c r="K210" s="360"/>
      <c r="L210" s="360"/>
      <c r="M210" s="360"/>
      <c r="N210" s="361"/>
      <c r="O210" s="361"/>
      <c r="P210" s="361"/>
      <c r="Q210" s="361"/>
      <c r="R210" s="361"/>
      <c r="S210" s="361"/>
      <c r="T210" s="361"/>
      <c r="U210" s="362" t="str">
        <f>IF(H210="","",ROUNDDOWN(N210/R210,3))</f>
        <v/>
      </c>
      <c r="V210" s="362"/>
      <c r="W210" s="362"/>
      <c r="X210" s="362"/>
      <c r="Y210" s="361"/>
      <c r="Z210" s="361"/>
      <c r="AA210" s="361"/>
      <c r="AB210" s="361"/>
      <c r="AC210" s="361"/>
      <c r="AD210" s="361"/>
      <c r="AE210" s="361"/>
      <c r="AF210" s="361"/>
      <c r="AG210" s="361"/>
      <c r="AH210" s="361"/>
      <c r="AI210" s="361"/>
      <c r="AJ210" s="360"/>
      <c r="AK210" s="360"/>
      <c r="AL210" s="360"/>
      <c r="AM210" s="360"/>
      <c r="AN210" s="363"/>
      <c r="AY210" s="14"/>
      <c r="AZ210" s="14"/>
      <c r="BA210" s="14"/>
      <c r="BB210" s="14"/>
      <c r="BC210" s="14"/>
      <c r="EI210" s="2"/>
      <c r="EJ210" s="2"/>
      <c r="EK210" s="2"/>
      <c r="EL210" s="2"/>
      <c r="EM210" s="2"/>
    </row>
    <row r="211" spans="1:143" ht="7" customHeight="1">
      <c r="A211" s="579"/>
      <c r="B211" s="580"/>
      <c r="C211" s="580"/>
      <c r="D211" s="580"/>
      <c r="E211" s="580"/>
      <c r="F211" s="580"/>
      <c r="G211" s="580"/>
      <c r="H211" s="360"/>
      <c r="I211" s="360"/>
      <c r="J211" s="360"/>
      <c r="K211" s="360"/>
      <c r="L211" s="360"/>
      <c r="M211" s="360"/>
      <c r="N211" s="361"/>
      <c r="O211" s="361"/>
      <c r="P211" s="361"/>
      <c r="Q211" s="361"/>
      <c r="R211" s="361"/>
      <c r="S211" s="361"/>
      <c r="T211" s="361"/>
      <c r="U211" s="362"/>
      <c r="V211" s="362"/>
      <c r="W211" s="362"/>
      <c r="X211" s="362"/>
      <c r="Y211" s="361"/>
      <c r="Z211" s="361"/>
      <c r="AA211" s="361"/>
      <c r="AB211" s="361"/>
      <c r="AC211" s="361"/>
      <c r="AD211" s="361"/>
      <c r="AE211" s="361"/>
      <c r="AF211" s="361"/>
      <c r="AG211" s="361"/>
      <c r="AH211" s="361"/>
      <c r="AI211" s="361"/>
      <c r="AJ211" s="360"/>
      <c r="AK211" s="360"/>
      <c r="AL211" s="360"/>
      <c r="AM211" s="360"/>
      <c r="AN211" s="363"/>
      <c r="AY211" s="14"/>
      <c r="AZ211" s="14"/>
      <c r="BA211" s="14"/>
      <c r="BB211" s="14"/>
      <c r="BC211" s="14"/>
      <c r="EI211" s="2"/>
      <c r="EJ211" s="2"/>
      <c r="EK211" s="2"/>
      <c r="EL211" s="2"/>
      <c r="EM211" s="2"/>
    </row>
    <row r="212" spans="1:143" ht="7" customHeight="1">
      <c r="A212" s="573"/>
      <c r="B212" s="574"/>
      <c r="C212" s="574"/>
      <c r="D212" s="574"/>
      <c r="E212" s="574"/>
      <c r="F212" s="574"/>
      <c r="G212" s="574"/>
      <c r="H212" s="360"/>
      <c r="I212" s="360"/>
      <c r="J212" s="360"/>
      <c r="K212" s="360"/>
      <c r="L212" s="360"/>
      <c r="M212" s="360"/>
      <c r="N212" s="361"/>
      <c r="O212" s="361"/>
      <c r="P212" s="361"/>
      <c r="Q212" s="361"/>
      <c r="R212" s="361"/>
      <c r="S212" s="361"/>
      <c r="T212" s="361"/>
      <c r="U212" s="362" t="str">
        <f>IF(H212="","",ROUNDDOWN(N212/R212,3))</f>
        <v/>
      </c>
      <c r="V212" s="362"/>
      <c r="W212" s="362"/>
      <c r="X212" s="362"/>
      <c r="Y212" s="361"/>
      <c r="Z212" s="361"/>
      <c r="AA212" s="361"/>
      <c r="AB212" s="361"/>
      <c r="AC212" s="361"/>
      <c r="AD212" s="361"/>
      <c r="AE212" s="361"/>
      <c r="AF212" s="361"/>
      <c r="AG212" s="361"/>
      <c r="AH212" s="361"/>
      <c r="AI212" s="361"/>
      <c r="AJ212" s="360"/>
      <c r="AK212" s="360"/>
      <c r="AL212" s="360"/>
      <c r="AM212" s="360"/>
      <c r="AN212" s="363"/>
      <c r="AY212" s="14"/>
      <c r="AZ212" s="14"/>
      <c r="BA212" s="14"/>
      <c r="BB212" s="14"/>
      <c r="BC212" s="14"/>
      <c r="EI212" s="2"/>
      <c r="EJ212" s="2"/>
      <c r="EK212" s="2"/>
      <c r="EL212" s="2"/>
      <c r="EM212" s="2"/>
    </row>
    <row r="213" spans="1:143" ht="7" customHeight="1">
      <c r="A213" s="575"/>
      <c r="B213" s="576"/>
      <c r="C213" s="576"/>
      <c r="D213" s="576"/>
      <c r="E213" s="576"/>
      <c r="F213" s="576"/>
      <c r="G213" s="576"/>
      <c r="H213" s="360"/>
      <c r="I213" s="360"/>
      <c r="J213" s="360"/>
      <c r="K213" s="360"/>
      <c r="L213" s="360"/>
      <c r="M213" s="360"/>
      <c r="N213" s="361"/>
      <c r="O213" s="361"/>
      <c r="P213" s="361"/>
      <c r="Q213" s="361"/>
      <c r="R213" s="361"/>
      <c r="S213" s="361"/>
      <c r="T213" s="361"/>
      <c r="U213" s="362"/>
      <c r="V213" s="362"/>
      <c r="W213" s="362"/>
      <c r="X213" s="362"/>
      <c r="Y213" s="361"/>
      <c r="Z213" s="361"/>
      <c r="AA213" s="361"/>
      <c r="AB213" s="361"/>
      <c r="AC213" s="361"/>
      <c r="AD213" s="361"/>
      <c r="AE213" s="361"/>
      <c r="AF213" s="361"/>
      <c r="AG213" s="361"/>
      <c r="AH213" s="361"/>
      <c r="AI213" s="361"/>
      <c r="AJ213" s="360"/>
      <c r="AK213" s="360"/>
      <c r="AL213" s="360"/>
      <c r="AM213" s="360"/>
      <c r="AN213" s="363"/>
      <c r="AY213" s="14"/>
      <c r="AZ213" s="14"/>
      <c r="BA213" s="14"/>
      <c r="BB213" s="14"/>
      <c r="BC213" s="14"/>
      <c r="EI213" s="2"/>
      <c r="EJ213" s="2"/>
      <c r="EK213" s="2"/>
      <c r="EL213" s="2"/>
      <c r="EM213" s="2"/>
    </row>
    <row r="214" spans="1:143" ht="7" customHeight="1">
      <c r="A214" s="569"/>
      <c r="B214" s="570"/>
      <c r="C214" s="570"/>
      <c r="D214" s="570"/>
      <c r="E214" s="570"/>
      <c r="F214" s="570"/>
      <c r="G214" s="570"/>
      <c r="H214" s="360"/>
      <c r="I214" s="360"/>
      <c r="J214" s="360"/>
      <c r="K214" s="360"/>
      <c r="L214" s="360"/>
      <c r="M214" s="360"/>
      <c r="N214" s="361"/>
      <c r="O214" s="361"/>
      <c r="P214" s="361"/>
      <c r="Q214" s="361"/>
      <c r="R214" s="361"/>
      <c r="S214" s="361"/>
      <c r="T214" s="361"/>
      <c r="U214" s="362" t="str">
        <f>IF(H214="","",ROUNDDOWN(N214/R214,3))</f>
        <v/>
      </c>
      <c r="V214" s="362"/>
      <c r="W214" s="362"/>
      <c r="X214" s="362"/>
      <c r="Y214" s="361"/>
      <c r="Z214" s="361"/>
      <c r="AA214" s="361"/>
      <c r="AB214" s="361"/>
      <c r="AC214" s="361"/>
      <c r="AD214" s="361"/>
      <c r="AE214" s="361"/>
      <c r="AF214" s="361"/>
      <c r="AG214" s="361"/>
      <c r="AH214" s="361"/>
      <c r="AI214" s="361"/>
      <c r="AJ214" s="360"/>
      <c r="AK214" s="360"/>
      <c r="AL214" s="360"/>
      <c r="AM214" s="360"/>
      <c r="AN214" s="363"/>
      <c r="AY214" s="14"/>
      <c r="AZ214" s="14"/>
      <c r="BA214" s="14"/>
      <c r="BB214" s="14"/>
      <c r="BC214" s="14"/>
      <c r="EI214" s="2"/>
      <c r="EJ214" s="2"/>
      <c r="EK214" s="2"/>
      <c r="EL214" s="2"/>
      <c r="EM214" s="2"/>
    </row>
    <row r="215" spans="1:143" ht="7" customHeight="1" thickBot="1">
      <c r="A215" s="571"/>
      <c r="B215" s="572"/>
      <c r="C215" s="572"/>
      <c r="D215" s="572"/>
      <c r="E215" s="572"/>
      <c r="F215" s="572"/>
      <c r="G215" s="572"/>
      <c r="H215" s="360"/>
      <c r="I215" s="360"/>
      <c r="J215" s="360"/>
      <c r="K215" s="360"/>
      <c r="L215" s="360"/>
      <c r="M215" s="360"/>
      <c r="N215" s="361"/>
      <c r="O215" s="361"/>
      <c r="P215" s="361"/>
      <c r="Q215" s="361"/>
      <c r="R215" s="361"/>
      <c r="S215" s="361"/>
      <c r="T215" s="361"/>
      <c r="U215" s="362"/>
      <c r="V215" s="362"/>
      <c r="W215" s="362"/>
      <c r="X215" s="362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2"/>
      <c r="AK215" s="562"/>
      <c r="AL215" s="562"/>
      <c r="AM215" s="562"/>
      <c r="AN215" s="567"/>
      <c r="AY215" s="14"/>
      <c r="AZ215" s="14"/>
      <c r="BA215" s="14"/>
      <c r="BB215" s="14"/>
      <c r="BC215" s="14"/>
      <c r="EI215" s="2"/>
      <c r="EJ215" s="2"/>
      <c r="EK215" s="2"/>
      <c r="EL215" s="2"/>
      <c r="EM215" s="2"/>
    </row>
    <row r="216" spans="1:143" ht="7" hidden="1" customHeight="1">
      <c r="A216" s="15"/>
      <c r="B216" s="15"/>
      <c r="C216" s="15"/>
      <c r="D216" s="15"/>
      <c r="E216" s="15"/>
      <c r="F216" s="15"/>
      <c r="G216" s="15"/>
      <c r="H216" s="360"/>
      <c r="I216" s="360"/>
      <c r="J216" s="360"/>
      <c r="K216" s="360"/>
      <c r="L216" s="360"/>
      <c r="M216" s="360"/>
      <c r="N216" s="361">
        <f>SUM(N204:Q215)</f>
        <v>0</v>
      </c>
      <c r="O216" s="361"/>
      <c r="P216" s="361"/>
      <c r="Q216" s="361"/>
      <c r="R216" s="361"/>
      <c r="S216" s="361"/>
      <c r="T216" s="361"/>
      <c r="U216" s="362" t="str">
        <f>IF(H216="","",ROUNDDOWN(N216/R216,3))</f>
        <v/>
      </c>
      <c r="V216" s="362"/>
      <c r="W216" s="362"/>
      <c r="X216" s="362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9"/>
      <c r="AK216" s="9"/>
      <c r="AL216" s="9"/>
      <c r="AM216" s="9"/>
      <c r="AN216" s="9"/>
      <c r="AY216" s="14"/>
      <c r="AZ216" s="14"/>
      <c r="BA216" s="14"/>
      <c r="BB216" s="14"/>
      <c r="BC216" s="14"/>
      <c r="EI216" s="2"/>
      <c r="EJ216" s="2"/>
      <c r="EK216" s="2"/>
      <c r="EL216" s="2"/>
      <c r="EM216" s="2"/>
    </row>
    <row r="217" spans="1:143" ht="7" hidden="1" customHeight="1">
      <c r="A217" s="15"/>
      <c r="B217" s="15"/>
      <c r="C217" s="15"/>
      <c r="D217" s="15"/>
      <c r="E217" s="15"/>
      <c r="F217" s="15"/>
      <c r="G217" s="15"/>
      <c r="H217" s="360"/>
      <c r="I217" s="360"/>
      <c r="J217" s="360"/>
      <c r="K217" s="360"/>
      <c r="L217" s="360"/>
      <c r="M217" s="360"/>
      <c r="N217" s="568"/>
      <c r="O217" s="568"/>
      <c r="P217" s="568"/>
      <c r="Q217" s="568"/>
      <c r="R217" s="361"/>
      <c r="S217" s="361"/>
      <c r="T217" s="361"/>
      <c r="U217" s="362"/>
      <c r="V217" s="362"/>
      <c r="W217" s="362"/>
      <c r="X217" s="362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9"/>
      <c r="AK217" s="9"/>
      <c r="AL217" s="9"/>
      <c r="AM217" s="9"/>
      <c r="AN217" s="9"/>
      <c r="AY217" s="14"/>
      <c r="AZ217" s="14"/>
      <c r="BA217" s="14"/>
      <c r="BB217" s="14"/>
      <c r="BC217" s="14"/>
      <c r="EI217" s="2"/>
      <c r="EJ217" s="2"/>
      <c r="EK217" s="2"/>
      <c r="EL217" s="2"/>
      <c r="EM217" s="2"/>
    </row>
    <row r="218" spans="1:143" ht="6" customHeight="1">
      <c r="A218" s="5"/>
      <c r="B218" s="5"/>
      <c r="C218" s="5"/>
      <c r="D218" s="5"/>
      <c r="E218" s="5"/>
      <c r="F218" s="5"/>
      <c r="G218" s="5"/>
      <c r="H218" s="560" t="str">
        <f>IF(N216=0,"","Total")</f>
        <v/>
      </c>
      <c r="I218" s="360"/>
      <c r="J218" s="360"/>
      <c r="K218" s="360"/>
      <c r="L218" s="360"/>
      <c r="M218" s="360"/>
      <c r="N218" s="361" t="str">
        <f>IF(H218="","",SUM(N204:Q215))</f>
        <v/>
      </c>
      <c r="O218" s="361"/>
      <c r="P218" s="361"/>
      <c r="Q218" s="361"/>
      <c r="R218" s="361" t="str">
        <f>IF(H218="","",SUM(R204:T215))</f>
        <v/>
      </c>
      <c r="S218" s="361"/>
      <c r="T218" s="361"/>
      <c r="U218" s="362" t="str">
        <f>IF(H218="","",ROUNDDOWN(N218/R218,3))</f>
        <v/>
      </c>
      <c r="V218" s="362"/>
      <c r="W218" s="362"/>
      <c r="X218" s="564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Y218" s="14"/>
      <c r="AZ218" s="14"/>
      <c r="BA218" s="14"/>
      <c r="BB218" s="14"/>
      <c r="BC218" s="14"/>
      <c r="EI218" s="2"/>
      <c r="EJ218" s="2"/>
      <c r="EK218" s="2"/>
      <c r="EL218" s="2"/>
      <c r="EM218" s="2"/>
    </row>
    <row r="219" spans="1:143" ht="6" customHeight="1" thickBot="1">
      <c r="A219" s="5"/>
      <c r="B219" s="5"/>
      <c r="C219" s="5"/>
      <c r="D219" s="5"/>
      <c r="E219" s="5"/>
      <c r="F219" s="5"/>
      <c r="G219" s="5"/>
      <c r="H219" s="561"/>
      <c r="I219" s="562"/>
      <c r="J219" s="562"/>
      <c r="K219" s="562"/>
      <c r="L219" s="562"/>
      <c r="M219" s="562"/>
      <c r="N219" s="563"/>
      <c r="O219" s="563"/>
      <c r="P219" s="563"/>
      <c r="Q219" s="563"/>
      <c r="R219" s="563"/>
      <c r="S219" s="563"/>
      <c r="T219" s="563"/>
      <c r="U219" s="565"/>
      <c r="V219" s="565"/>
      <c r="W219" s="565"/>
      <c r="X219" s="566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Y219" s="14"/>
      <c r="AZ219" s="14"/>
      <c r="BA219" s="14"/>
      <c r="BB219" s="14"/>
      <c r="BC219" s="14"/>
      <c r="EI219" s="2"/>
      <c r="EJ219" s="2"/>
      <c r="EK219" s="2"/>
      <c r="EL219" s="2"/>
      <c r="EM219" s="2"/>
    </row>
  </sheetData>
  <mergeCells count="1592">
    <mergeCell ref="H218:M219"/>
    <mergeCell ref="N218:Q219"/>
    <mergeCell ref="R218:T219"/>
    <mergeCell ref="U218:X219"/>
    <mergeCell ref="AC214:AI215"/>
    <mergeCell ref="AJ214:AN215"/>
    <mergeCell ref="H216:M217"/>
    <mergeCell ref="N216:Q217"/>
    <mergeCell ref="R216:T217"/>
    <mergeCell ref="U216:X217"/>
    <mergeCell ref="A214:G215"/>
    <mergeCell ref="H214:M215"/>
    <mergeCell ref="N214:Q215"/>
    <mergeCell ref="R214:T215"/>
    <mergeCell ref="U214:X215"/>
    <mergeCell ref="Y214:AB215"/>
    <mergeCell ref="AC210:AI211"/>
    <mergeCell ref="AJ210:AN211"/>
    <mergeCell ref="A212:G213"/>
    <mergeCell ref="H212:M213"/>
    <mergeCell ref="N212:Q213"/>
    <mergeCell ref="R212:T213"/>
    <mergeCell ref="U212:X213"/>
    <mergeCell ref="Y212:AB213"/>
    <mergeCell ref="AC212:AI213"/>
    <mergeCell ref="AJ212:AN213"/>
    <mergeCell ref="A210:G211"/>
    <mergeCell ref="H210:M211"/>
    <mergeCell ref="N210:Q211"/>
    <mergeCell ref="R210:T211"/>
    <mergeCell ref="U210:X211"/>
    <mergeCell ref="Y210:AB211"/>
    <mergeCell ref="AC206:AI207"/>
    <mergeCell ref="AJ206:AN207"/>
    <mergeCell ref="A208:G209"/>
    <mergeCell ref="H208:M209"/>
    <mergeCell ref="N208:Q209"/>
    <mergeCell ref="R208:T209"/>
    <mergeCell ref="U208:X209"/>
    <mergeCell ref="Y208:AB209"/>
    <mergeCell ref="AC208:AI209"/>
    <mergeCell ref="AJ208:AN209"/>
    <mergeCell ref="A206:G207"/>
    <mergeCell ref="H206:M207"/>
    <mergeCell ref="N206:Q207"/>
    <mergeCell ref="R206:T207"/>
    <mergeCell ref="U206:X207"/>
    <mergeCell ref="Y206:AB207"/>
    <mergeCell ref="AJ202:AN203"/>
    <mergeCell ref="A204:G205"/>
    <mergeCell ref="H204:M205"/>
    <mergeCell ref="N204:Q205"/>
    <mergeCell ref="R204:T205"/>
    <mergeCell ref="U204:X205"/>
    <mergeCell ref="Y204:AB205"/>
    <mergeCell ref="AC204:AI205"/>
    <mergeCell ref="AJ204:AN205"/>
    <mergeCell ref="DT195:DX196"/>
    <mergeCell ref="A200:AN201"/>
    <mergeCell ref="A202:C203"/>
    <mergeCell ref="D202:G203"/>
    <mergeCell ref="H202:M203"/>
    <mergeCell ref="N202:Q203"/>
    <mergeCell ref="R202:T203"/>
    <mergeCell ref="U202:X203"/>
    <mergeCell ref="Y202:AB203"/>
    <mergeCell ref="AC202:AI203"/>
    <mergeCell ref="CX195:DA196"/>
    <mergeCell ref="DB195:DD196"/>
    <mergeCell ref="DE195:DH196"/>
    <mergeCell ref="DI195:DM196"/>
    <mergeCell ref="DN195:DP196"/>
    <mergeCell ref="DQ195:DS196"/>
    <mergeCell ref="BM195:BP196"/>
    <mergeCell ref="BQ195:BU196"/>
    <mergeCell ref="BV195:BX196"/>
    <mergeCell ref="BY195:CA196"/>
    <mergeCell ref="CB195:CF196"/>
    <mergeCell ref="CR195:CW196"/>
    <mergeCell ref="AD195:AF196"/>
    <mergeCell ref="AG195:AI196"/>
    <mergeCell ref="AJ195:AN196"/>
    <mergeCell ref="AZ195:BE196"/>
    <mergeCell ref="BF195:BI196"/>
    <mergeCell ref="BJ195:BL196"/>
    <mergeCell ref="BM193:BP194"/>
    <mergeCell ref="CR193:CW194"/>
    <mergeCell ref="CX193:DA194"/>
    <mergeCell ref="DB193:DD194"/>
    <mergeCell ref="DE193:DH194"/>
    <mergeCell ref="H195:M196"/>
    <mergeCell ref="N195:Q196"/>
    <mergeCell ref="R195:T196"/>
    <mergeCell ref="U195:X196"/>
    <mergeCell ref="Y195:AC196"/>
    <mergeCell ref="DI191:DL192"/>
    <mergeCell ref="DM191:DS192"/>
    <mergeCell ref="DT191:DX192"/>
    <mergeCell ref="H193:M194"/>
    <mergeCell ref="N193:Q194"/>
    <mergeCell ref="R193:T194"/>
    <mergeCell ref="U193:X194"/>
    <mergeCell ref="AZ193:BE194"/>
    <mergeCell ref="BF193:BI194"/>
    <mergeCell ref="BJ193:BL194"/>
    <mergeCell ref="CB191:CF192"/>
    <mergeCell ref="CK191:CQ192"/>
    <mergeCell ref="CR191:CW192"/>
    <mergeCell ref="CX191:DA192"/>
    <mergeCell ref="DB191:DD192"/>
    <mergeCell ref="DE191:DH192"/>
    <mergeCell ref="AZ191:BE192"/>
    <mergeCell ref="BF191:BI192"/>
    <mergeCell ref="BJ191:BL192"/>
    <mergeCell ref="BM191:BP192"/>
    <mergeCell ref="BQ191:BT192"/>
    <mergeCell ref="BU191:CA192"/>
    <mergeCell ref="DT189:DX190"/>
    <mergeCell ref="A191:G192"/>
    <mergeCell ref="H191:M192"/>
    <mergeCell ref="N191:Q192"/>
    <mergeCell ref="R191:T192"/>
    <mergeCell ref="U191:X192"/>
    <mergeCell ref="Y191:AB192"/>
    <mergeCell ref="AC191:AI192"/>
    <mergeCell ref="AJ191:AN192"/>
    <mergeCell ref="AS191:AY192"/>
    <mergeCell ref="CR189:CW190"/>
    <mergeCell ref="CX189:DA190"/>
    <mergeCell ref="DB189:DD190"/>
    <mergeCell ref="DE189:DH190"/>
    <mergeCell ref="DI189:DL190"/>
    <mergeCell ref="DM189:DS190"/>
    <mergeCell ref="BJ189:BL190"/>
    <mergeCell ref="BM189:BP190"/>
    <mergeCell ref="BQ189:BT190"/>
    <mergeCell ref="BU189:CA190"/>
    <mergeCell ref="CB189:CF190"/>
    <mergeCell ref="CK189:CQ190"/>
    <mergeCell ref="Y189:AB190"/>
    <mergeCell ref="AC189:AI190"/>
    <mergeCell ref="AJ189:AN190"/>
    <mergeCell ref="AS189:AY190"/>
    <mergeCell ref="AZ189:BE190"/>
    <mergeCell ref="BF189:BI190"/>
    <mergeCell ref="A189:G190"/>
    <mergeCell ref="H189:M190"/>
    <mergeCell ref="N189:Q190"/>
    <mergeCell ref="R189:T190"/>
    <mergeCell ref="U189:X190"/>
    <mergeCell ref="BQ187:BT188"/>
    <mergeCell ref="BU187:CA188"/>
    <mergeCell ref="CB187:CF188"/>
    <mergeCell ref="CK187:CQ188"/>
    <mergeCell ref="CR187:CW188"/>
    <mergeCell ref="CX187:DA188"/>
    <mergeCell ref="AJ187:AN188"/>
    <mergeCell ref="AS187:AY188"/>
    <mergeCell ref="AZ187:BE188"/>
    <mergeCell ref="BF187:BI188"/>
    <mergeCell ref="BJ187:BL188"/>
    <mergeCell ref="BM187:BP188"/>
    <mergeCell ref="DT185:DX186"/>
    <mergeCell ref="A187:G188"/>
    <mergeCell ref="H187:M188"/>
    <mergeCell ref="N187:Q188"/>
    <mergeCell ref="R187:T188"/>
    <mergeCell ref="U187:X188"/>
    <mergeCell ref="Y187:AB188"/>
    <mergeCell ref="AC187:AI188"/>
    <mergeCell ref="CB185:CF186"/>
    <mergeCell ref="CK185:CQ186"/>
    <mergeCell ref="CR185:CW186"/>
    <mergeCell ref="CX185:DA186"/>
    <mergeCell ref="DB185:DD186"/>
    <mergeCell ref="DE185:DH186"/>
    <mergeCell ref="AZ185:BE186"/>
    <mergeCell ref="BF185:BI186"/>
    <mergeCell ref="BJ185:BL186"/>
    <mergeCell ref="BM185:BP186"/>
    <mergeCell ref="BQ185:BT186"/>
    <mergeCell ref="DB187:DD188"/>
    <mergeCell ref="DE187:DH188"/>
    <mergeCell ref="DI187:DL188"/>
    <mergeCell ref="DM187:DS188"/>
    <mergeCell ref="DT187:DX188"/>
    <mergeCell ref="A185:G186"/>
    <mergeCell ref="H185:M186"/>
    <mergeCell ref="N185:Q186"/>
    <mergeCell ref="R185:T186"/>
    <mergeCell ref="U185:X186"/>
    <mergeCell ref="Y185:AB186"/>
    <mergeCell ref="AC185:AI186"/>
    <mergeCell ref="AJ185:AN186"/>
    <mergeCell ref="AS185:AY186"/>
    <mergeCell ref="CR183:CW184"/>
    <mergeCell ref="CX183:DA184"/>
    <mergeCell ref="DB183:DD184"/>
    <mergeCell ref="DE183:DH184"/>
    <mergeCell ref="DI183:DL184"/>
    <mergeCell ref="DM183:DS184"/>
    <mergeCell ref="BJ183:BL184"/>
    <mergeCell ref="BM183:BP184"/>
    <mergeCell ref="BQ183:BT184"/>
    <mergeCell ref="BU183:CA184"/>
    <mergeCell ref="CB183:CF184"/>
    <mergeCell ref="CK183:CQ184"/>
    <mergeCell ref="Y183:AB184"/>
    <mergeCell ref="AC183:AI184"/>
    <mergeCell ref="AJ183:AN184"/>
    <mergeCell ref="AS183:AY184"/>
    <mergeCell ref="AZ183:BE184"/>
    <mergeCell ref="BF183:BI184"/>
    <mergeCell ref="DI185:DL186"/>
    <mergeCell ref="DM185:DS186"/>
    <mergeCell ref="DI181:DL182"/>
    <mergeCell ref="DM181:DS182"/>
    <mergeCell ref="DT181:DX182"/>
    <mergeCell ref="A183:G184"/>
    <mergeCell ref="H183:M184"/>
    <mergeCell ref="N183:Q184"/>
    <mergeCell ref="R183:T184"/>
    <mergeCell ref="U183:X184"/>
    <mergeCell ref="BQ181:BT182"/>
    <mergeCell ref="BU181:CA182"/>
    <mergeCell ref="CB181:CF182"/>
    <mergeCell ref="CK181:CQ182"/>
    <mergeCell ref="CR181:CW182"/>
    <mergeCell ref="CX181:DA182"/>
    <mergeCell ref="AJ181:AN182"/>
    <mergeCell ref="AS181:AY182"/>
    <mergeCell ref="AZ181:BE182"/>
    <mergeCell ref="BF181:BI182"/>
    <mergeCell ref="BJ181:BL182"/>
    <mergeCell ref="BM181:BP182"/>
    <mergeCell ref="DT183:DX184"/>
    <mergeCell ref="A181:G182"/>
    <mergeCell ref="H181:M182"/>
    <mergeCell ref="N181:Q182"/>
    <mergeCell ref="R181:T182"/>
    <mergeCell ref="U181:X182"/>
    <mergeCell ref="Y181:AB182"/>
    <mergeCell ref="AC181:AI182"/>
    <mergeCell ref="BU185:CA186"/>
    <mergeCell ref="A179:C180"/>
    <mergeCell ref="D179:G180"/>
    <mergeCell ref="H179:M180"/>
    <mergeCell ref="N179:Q180"/>
    <mergeCell ref="DB181:DD182"/>
    <mergeCell ref="DE181:DH182"/>
    <mergeCell ref="R179:T180"/>
    <mergeCell ref="U179:X180"/>
    <mergeCell ref="BM172:BP173"/>
    <mergeCell ref="CR172:CW173"/>
    <mergeCell ref="CX172:DA173"/>
    <mergeCell ref="DB172:DD173"/>
    <mergeCell ref="DE172:DH173"/>
    <mergeCell ref="A177:AN178"/>
    <mergeCell ref="AS177:CF178"/>
    <mergeCell ref="CK177:DX178"/>
    <mergeCell ref="AC172:AF173"/>
    <mergeCell ref="AG172:AI173"/>
    <mergeCell ref="AJ172:AN173"/>
    <mergeCell ref="AZ172:BE173"/>
    <mergeCell ref="BF172:BI173"/>
    <mergeCell ref="BJ172:BL173"/>
    <mergeCell ref="CK179:CM180"/>
    <mergeCell ref="CN179:CQ180"/>
    <mergeCell ref="CR179:CW180"/>
    <mergeCell ref="CX179:DA180"/>
    <mergeCell ref="DB179:DD180"/>
    <mergeCell ref="DE179:DH180"/>
    <mergeCell ref="BF179:BI180"/>
    <mergeCell ref="BJ179:BL180"/>
    <mergeCell ref="BM179:BP180"/>
    <mergeCell ref="BQ179:BT180"/>
    <mergeCell ref="BM170:BP171"/>
    <mergeCell ref="CR170:CW171"/>
    <mergeCell ref="CX170:DA171"/>
    <mergeCell ref="DB170:DD171"/>
    <mergeCell ref="DE170:DH171"/>
    <mergeCell ref="H172:M173"/>
    <mergeCell ref="N172:Q173"/>
    <mergeCell ref="R172:T173"/>
    <mergeCell ref="U172:X173"/>
    <mergeCell ref="Y172:AB173"/>
    <mergeCell ref="DI179:DL180"/>
    <mergeCell ref="DM179:DS180"/>
    <mergeCell ref="DT179:DX180"/>
    <mergeCell ref="H170:M171"/>
    <mergeCell ref="N170:Q171"/>
    <mergeCell ref="R170:T171"/>
    <mergeCell ref="U170:X171"/>
    <mergeCell ref="AZ170:BE171"/>
    <mergeCell ref="BF170:BI171"/>
    <mergeCell ref="BJ170:BL171"/>
    <mergeCell ref="BU179:CA180"/>
    <mergeCell ref="CB179:CF180"/>
    <mergeCell ref="Y179:AB180"/>
    <mergeCell ref="AC179:AI180"/>
    <mergeCell ref="AJ179:AN180"/>
    <mergeCell ref="AS179:AU180"/>
    <mergeCell ref="AV179:AY180"/>
    <mergeCell ref="AZ179:BE180"/>
    <mergeCell ref="DT166:DX167"/>
    <mergeCell ref="A168:G169"/>
    <mergeCell ref="H168:M169"/>
    <mergeCell ref="N168:Q169"/>
    <mergeCell ref="R168:T169"/>
    <mergeCell ref="U168:X169"/>
    <mergeCell ref="Y168:AB169"/>
    <mergeCell ref="AC168:AI169"/>
    <mergeCell ref="AJ168:AN169"/>
    <mergeCell ref="AS168:AY169"/>
    <mergeCell ref="CR166:CW167"/>
    <mergeCell ref="CX166:DA167"/>
    <mergeCell ref="DB166:DD167"/>
    <mergeCell ref="DE166:DH167"/>
    <mergeCell ref="DI166:DL167"/>
    <mergeCell ref="DM166:DS167"/>
    <mergeCell ref="BJ166:BL167"/>
    <mergeCell ref="BM166:BP167"/>
    <mergeCell ref="BQ166:BT167"/>
    <mergeCell ref="BU166:CA167"/>
    <mergeCell ref="CB166:CF167"/>
    <mergeCell ref="CK166:CQ167"/>
    <mergeCell ref="Y166:AB167"/>
    <mergeCell ref="AC166:AI167"/>
    <mergeCell ref="AJ166:AN167"/>
    <mergeCell ref="AS166:AY167"/>
    <mergeCell ref="AZ166:BE167"/>
    <mergeCell ref="BF166:BI167"/>
    <mergeCell ref="DI168:DL169"/>
    <mergeCell ref="DM168:DS169"/>
    <mergeCell ref="DT168:DX169"/>
    <mergeCell ref="A166:G167"/>
    <mergeCell ref="H166:M167"/>
    <mergeCell ref="N166:Q167"/>
    <mergeCell ref="R166:T167"/>
    <mergeCell ref="U166:X167"/>
    <mergeCell ref="BQ164:BT165"/>
    <mergeCell ref="BU164:CA165"/>
    <mergeCell ref="CB164:CF165"/>
    <mergeCell ref="CK164:CQ165"/>
    <mergeCell ref="CR164:CW165"/>
    <mergeCell ref="CX164:DA165"/>
    <mergeCell ref="AJ164:AN165"/>
    <mergeCell ref="AS164:AY165"/>
    <mergeCell ref="AZ164:BE165"/>
    <mergeCell ref="BF164:BI165"/>
    <mergeCell ref="BJ164:BL165"/>
    <mergeCell ref="BM164:BP165"/>
    <mergeCell ref="CB168:CF169"/>
    <mergeCell ref="CK168:CQ169"/>
    <mergeCell ref="CR168:CW169"/>
    <mergeCell ref="CX168:DA169"/>
    <mergeCell ref="DB168:DD169"/>
    <mergeCell ref="DE168:DH169"/>
    <mergeCell ref="AZ168:BE169"/>
    <mergeCell ref="BF168:BI169"/>
    <mergeCell ref="BJ168:BL169"/>
    <mergeCell ref="BM168:BP169"/>
    <mergeCell ref="BQ168:BT169"/>
    <mergeCell ref="BU168:CA169"/>
    <mergeCell ref="DT162:DX163"/>
    <mergeCell ref="A164:G165"/>
    <mergeCell ref="H164:M165"/>
    <mergeCell ref="N164:Q165"/>
    <mergeCell ref="R164:T165"/>
    <mergeCell ref="U164:X165"/>
    <mergeCell ref="Y164:AB165"/>
    <mergeCell ref="AC164:AI165"/>
    <mergeCell ref="CB162:CF163"/>
    <mergeCell ref="CK162:CQ163"/>
    <mergeCell ref="CR162:CW163"/>
    <mergeCell ref="CX162:DA163"/>
    <mergeCell ref="DB162:DD163"/>
    <mergeCell ref="DE162:DH163"/>
    <mergeCell ref="AZ162:BE163"/>
    <mergeCell ref="BF162:BI163"/>
    <mergeCell ref="BJ162:BL163"/>
    <mergeCell ref="BM162:BP163"/>
    <mergeCell ref="BQ162:BT163"/>
    <mergeCell ref="BU162:CA163"/>
    <mergeCell ref="DB164:DD165"/>
    <mergeCell ref="DE164:DH165"/>
    <mergeCell ref="DI164:DL165"/>
    <mergeCell ref="DM164:DS165"/>
    <mergeCell ref="DT164:DX165"/>
    <mergeCell ref="A162:G163"/>
    <mergeCell ref="H162:M163"/>
    <mergeCell ref="N162:Q163"/>
    <mergeCell ref="R162:T163"/>
    <mergeCell ref="U162:X163"/>
    <mergeCell ref="Y162:AB163"/>
    <mergeCell ref="AC162:AI163"/>
    <mergeCell ref="AJ162:AN163"/>
    <mergeCell ref="AS162:AY163"/>
    <mergeCell ref="CR160:CW161"/>
    <mergeCell ref="CX160:DA161"/>
    <mergeCell ref="DB160:DD161"/>
    <mergeCell ref="DE160:DH161"/>
    <mergeCell ref="DI160:DL161"/>
    <mergeCell ref="DM160:DS161"/>
    <mergeCell ref="BJ160:BL161"/>
    <mergeCell ref="BM160:BP161"/>
    <mergeCell ref="BQ160:BT161"/>
    <mergeCell ref="BU160:CA161"/>
    <mergeCell ref="CB160:CF161"/>
    <mergeCell ref="CK160:CQ161"/>
    <mergeCell ref="Y160:AB161"/>
    <mergeCell ref="AC160:AI161"/>
    <mergeCell ref="AJ160:AN161"/>
    <mergeCell ref="AS160:AY161"/>
    <mergeCell ref="AZ160:BE161"/>
    <mergeCell ref="BF160:BI161"/>
    <mergeCell ref="DI162:DL163"/>
    <mergeCell ref="DM162:DS163"/>
    <mergeCell ref="DI158:DL159"/>
    <mergeCell ref="DM158:DS159"/>
    <mergeCell ref="DT158:DX159"/>
    <mergeCell ref="A160:G161"/>
    <mergeCell ref="H160:M161"/>
    <mergeCell ref="N160:Q161"/>
    <mergeCell ref="R160:T161"/>
    <mergeCell ref="U160:X161"/>
    <mergeCell ref="BQ158:BT159"/>
    <mergeCell ref="BU158:CA159"/>
    <mergeCell ref="CB158:CF159"/>
    <mergeCell ref="CK158:CQ159"/>
    <mergeCell ref="CR158:CW159"/>
    <mergeCell ref="CX158:DA159"/>
    <mergeCell ref="AJ158:AN159"/>
    <mergeCell ref="AS158:AY159"/>
    <mergeCell ref="AZ158:BE159"/>
    <mergeCell ref="BF158:BI159"/>
    <mergeCell ref="BJ158:BL159"/>
    <mergeCell ref="BM158:BP159"/>
    <mergeCell ref="DT160:DX161"/>
    <mergeCell ref="A158:G159"/>
    <mergeCell ref="H158:M159"/>
    <mergeCell ref="N158:Q159"/>
    <mergeCell ref="R158:T159"/>
    <mergeCell ref="U158:X159"/>
    <mergeCell ref="Y158:AB159"/>
    <mergeCell ref="AC158:AI159"/>
    <mergeCell ref="A156:C157"/>
    <mergeCell ref="D156:G157"/>
    <mergeCell ref="H156:M157"/>
    <mergeCell ref="N156:Q157"/>
    <mergeCell ref="DB158:DD159"/>
    <mergeCell ref="DE158:DH159"/>
    <mergeCell ref="R156:T157"/>
    <mergeCell ref="U156:X157"/>
    <mergeCell ref="BM149:BP150"/>
    <mergeCell ref="CR149:CW150"/>
    <mergeCell ref="CX149:DA150"/>
    <mergeCell ref="DB149:DD150"/>
    <mergeCell ref="DE149:DH150"/>
    <mergeCell ref="A154:AN155"/>
    <mergeCell ref="AS154:CF155"/>
    <mergeCell ref="CK154:DX155"/>
    <mergeCell ref="AC149:AF150"/>
    <mergeCell ref="AG149:AI150"/>
    <mergeCell ref="AJ149:AN150"/>
    <mergeCell ref="AZ149:BE150"/>
    <mergeCell ref="BF149:BI150"/>
    <mergeCell ref="BJ149:BL150"/>
    <mergeCell ref="CK156:CM157"/>
    <mergeCell ref="CN156:CQ157"/>
    <mergeCell ref="CR156:CW157"/>
    <mergeCell ref="CX156:DA157"/>
    <mergeCell ref="DB156:DD157"/>
    <mergeCell ref="DE156:DH157"/>
    <mergeCell ref="BF156:BI157"/>
    <mergeCell ref="BJ156:BL157"/>
    <mergeCell ref="BM156:BP157"/>
    <mergeCell ref="BQ156:BT157"/>
    <mergeCell ref="BM147:BP148"/>
    <mergeCell ref="CR147:CW148"/>
    <mergeCell ref="CX147:DA148"/>
    <mergeCell ref="DB147:DD148"/>
    <mergeCell ref="DE147:DH148"/>
    <mergeCell ref="H149:M150"/>
    <mergeCell ref="N149:Q150"/>
    <mergeCell ref="R149:T150"/>
    <mergeCell ref="U149:X150"/>
    <mergeCell ref="Y149:AB150"/>
    <mergeCell ref="DI156:DL157"/>
    <mergeCell ref="DM156:DS157"/>
    <mergeCell ref="DT156:DX157"/>
    <mergeCell ref="H147:M148"/>
    <mergeCell ref="N147:Q148"/>
    <mergeCell ref="R147:T148"/>
    <mergeCell ref="U147:X148"/>
    <mergeCell ref="AZ147:BE148"/>
    <mergeCell ref="BF147:BI148"/>
    <mergeCell ref="BJ147:BL148"/>
    <mergeCell ref="BU156:CA157"/>
    <mergeCell ref="CB156:CF157"/>
    <mergeCell ref="Y156:AB157"/>
    <mergeCell ref="AC156:AI157"/>
    <mergeCell ref="AJ156:AN157"/>
    <mergeCell ref="AS156:AU157"/>
    <mergeCell ref="AV156:AY157"/>
    <mergeCell ref="AZ156:BE157"/>
    <mergeCell ref="DT143:DX144"/>
    <mergeCell ref="A145:G146"/>
    <mergeCell ref="H145:M146"/>
    <mergeCell ref="N145:Q146"/>
    <mergeCell ref="R145:T146"/>
    <mergeCell ref="U145:X146"/>
    <mergeCell ref="Y145:AB146"/>
    <mergeCell ref="AC145:AI146"/>
    <mergeCell ref="AJ145:AN146"/>
    <mergeCell ref="AS145:AY146"/>
    <mergeCell ref="CR143:CW144"/>
    <mergeCell ref="CX143:DA144"/>
    <mergeCell ref="DB143:DD144"/>
    <mergeCell ref="DE143:DH144"/>
    <mergeCell ref="DI143:DL144"/>
    <mergeCell ref="DM143:DS144"/>
    <mergeCell ref="BJ143:BL144"/>
    <mergeCell ref="BM143:BP144"/>
    <mergeCell ref="BQ143:BT144"/>
    <mergeCell ref="BU143:CA144"/>
    <mergeCell ref="CB143:CF144"/>
    <mergeCell ref="CK143:CQ144"/>
    <mergeCell ref="Y143:AB144"/>
    <mergeCell ref="AC143:AI144"/>
    <mergeCell ref="AJ143:AN144"/>
    <mergeCell ref="AS143:AY144"/>
    <mergeCell ref="AZ143:BE144"/>
    <mergeCell ref="BF143:BI144"/>
    <mergeCell ref="DI145:DL146"/>
    <mergeCell ref="DM145:DS146"/>
    <mergeCell ref="DT145:DX146"/>
    <mergeCell ref="A143:G144"/>
    <mergeCell ref="H143:M144"/>
    <mergeCell ref="N143:Q144"/>
    <mergeCell ref="R143:T144"/>
    <mergeCell ref="U143:X144"/>
    <mergeCell ref="BQ141:BT142"/>
    <mergeCell ref="BU141:CA142"/>
    <mergeCell ref="CB141:CF142"/>
    <mergeCell ref="CK141:CQ142"/>
    <mergeCell ref="CR141:CW142"/>
    <mergeCell ref="CX141:DA142"/>
    <mergeCell ref="AJ141:AN142"/>
    <mergeCell ref="AS141:AY142"/>
    <mergeCell ref="AZ141:BE142"/>
    <mergeCell ref="BF141:BI142"/>
    <mergeCell ref="BJ141:BL142"/>
    <mergeCell ref="BM141:BP142"/>
    <mergeCell ref="CB145:CF146"/>
    <mergeCell ref="CK145:CQ146"/>
    <mergeCell ref="CR145:CW146"/>
    <mergeCell ref="CX145:DA146"/>
    <mergeCell ref="DB145:DD146"/>
    <mergeCell ref="DE145:DH146"/>
    <mergeCell ref="AZ145:BE146"/>
    <mergeCell ref="BF145:BI146"/>
    <mergeCell ref="BJ145:BL146"/>
    <mergeCell ref="BM145:BP146"/>
    <mergeCell ref="BQ145:BT146"/>
    <mergeCell ref="BU145:CA146"/>
    <mergeCell ref="DT139:DX140"/>
    <mergeCell ref="A141:G142"/>
    <mergeCell ref="H141:M142"/>
    <mergeCell ref="N141:Q142"/>
    <mergeCell ref="R141:T142"/>
    <mergeCell ref="U141:X142"/>
    <mergeCell ref="Y141:AB142"/>
    <mergeCell ref="AC141:AI142"/>
    <mergeCell ref="CB139:CF140"/>
    <mergeCell ref="CK139:CQ140"/>
    <mergeCell ref="CR139:CW140"/>
    <mergeCell ref="CX139:DA140"/>
    <mergeCell ref="DB139:DD140"/>
    <mergeCell ref="DE139:DH140"/>
    <mergeCell ref="AZ139:BE140"/>
    <mergeCell ref="BF139:BI140"/>
    <mergeCell ref="BJ139:BL140"/>
    <mergeCell ref="BM139:BP140"/>
    <mergeCell ref="BQ139:BT140"/>
    <mergeCell ref="BU139:CA140"/>
    <mergeCell ref="DB141:DD142"/>
    <mergeCell ref="DE141:DH142"/>
    <mergeCell ref="DI141:DL142"/>
    <mergeCell ref="DM141:DS142"/>
    <mergeCell ref="DT141:DX142"/>
    <mergeCell ref="A139:G140"/>
    <mergeCell ref="H139:M140"/>
    <mergeCell ref="N139:Q140"/>
    <mergeCell ref="R139:T140"/>
    <mergeCell ref="U139:X140"/>
    <mergeCell ref="Y139:AB140"/>
    <mergeCell ref="AC139:AI140"/>
    <mergeCell ref="AJ139:AN140"/>
    <mergeCell ref="AS139:AY140"/>
    <mergeCell ref="CR137:CW138"/>
    <mergeCell ref="CX137:DA138"/>
    <mergeCell ref="DB137:DD138"/>
    <mergeCell ref="DE137:DH138"/>
    <mergeCell ref="DI137:DL138"/>
    <mergeCell ref="DM137:DS138"/>
    <mergeCell ref="BJ137:BL138"/>
    <mergeCell ref="BM137:BP138"/>
    <mergeCell ref="BQ137:BT138"/>
    <mergeCell ref="BU137:CA138"/>
    <mergeCell ref="CB137:CF138"/>
    <mergeCell ref="CK137:CQ138"/>
    <mergeCell ref="Y137:AB138"/>
    <mergeCell ref="AC137:AI138"/>
    <mergeCell ref="AJ137:AN138"/>
    <mergeCell ref="AS137:AY138"/>
    <mergeCell ref="AZ137:BE138"/>
    <mergeCell ref="BF137:BI138"/>
    <mergeCell ref="DI139:DL140"/>
    <mergeCell ref="DM139:DS140"/>
    <mergeCell ref="DM135:DS136"/>
    <mergeCell ref="DT135:DX136"/>
    <mergeCell ref="A137:G138"/>
    <mergeCell ref="H137:M138"/>
    <mergeCell ref="N137:Q138"/>
    <mergeCell ref="R137:T138"/>
    <mergeCell ref="U137:X138"/>
    <mergeCell ref="BQ135:BT136"/>
    <mergeCell ref="BU135:CA136"/>
    <mergeCell ref="CB135:CF136"/>
    <mergeCell ref="CK135:CQ136"/>
    <mergeCell ref="CR135:CW136"/>
    <mergeCell ref="CX135:DA136"/>
    <mergeCell ref="AJ135:AN136"/>
    <mergeCell ref="AS135:AY136"/>
    <mergeCell ref="AZ135:BE136"/>
    <mergeCell ref="BF135:BI136"/>
    <mergeCell ref="BJ135:BL136"/>
    <mergeCell ref="BM135:BP136"/>
    <mergeCell ref="DT137:DX138"/>
    <mergeCell ref="A135:G136"/>
    <mergeCell ref="H135:M136"/>
    <mergeCell ref="N135:Q136"/>
    <mergeCell ref="R135:T136"/>
    <mergeCell ref="U135:X136"/>
    <mergeCell ref="Y135:AB136"/>
    <mergeCell ref="AC135:AI136"/>
    <mergeCell ref="CR133:CW134"/>
    <mergeCell ref="CX133:DA134"/>
    <mergeCell ref="DB133:DD134"/>
    <mergeCell ref="DE133:DH134"/>
    <mergeCell ref="BF133:BI134"/>
    <mergeCell ref="BJ133:BL134"/>
    <mergeCell ref="BM133:BP134"/>
    <mergeCell ref="BQ133:BT134"/>
    <mergeCell ref="BU133:CA134"/>
    <mergeCell ref="CB133:CF134"/>
    <mergeCell ref="Y133:AB134"/>
    <mergeCell ref="AC133:AI134"/>
    <mergeCell ref="AJ133:AN134"/>
    <mergeCell ref="AS133:AU134"/>
    <mergeCell ref="AV133:AY134"/>
    <mergeCell ref="AZ133:BE134"/>
    <mergeCell ref="DI135:DL136"/>
    <mergeCell ref="A133:C134"/>
    <mergeCell ref="D133:G134"/>
    <mergeCell ref="H133:M134"/>
    <mergeCell ref="N133:Q134"/>
    <mergeCell ref="DB135:DD136"/>
    <mergeCell ref="DE135:DH136"/>
    <mergeCell ref="R133:T134"/>
    <mergeCell ref="U133:X134"/>
    <mergeCell ref="CR126:CW127"/>
    <mergeCell ref="CX126:DA127"/>
    <mergeCell ref="DB126:DD127"/>
    <mergeCell ref="DE126:DH127"/>
    <mergeCell ref="A131:AN132"/>
    <mergeCell ref="AS131:CF132"/>
    <mergeCell ref="CK131:DX132"/>
    <mergeCell ref="AG126:AI127"/>
    <mergeCell ref="AJ126:AN127"/>
    <mergeCell ref="AZ126:BE127"/>
    <mergeCell ref="BF126:BI127"/>
    <mergeCell ref="BJ126:BL127"/>
    <mergeCell ref="BM126:BP127"/>
    <mergeCell ref="H126:M127"/>
    <mergeCell ref="N126:Q127"/>
    <mergeCell ref="R126:T127"/>
    <mergeCell ref="U126:X127"/>
    <mergeCell ref="Y126:AC127"/>
    <mergeCell ref="AD126:AF127"/>
    <mergeCell ref="DI133:DL134"/>
    <mergeCell ref="DM133:DS134"/>
    <mergeCell ref="DT133:DX134"/>
    <mergeCell ref="CK133:CM134"/>
    <mergeCell ref="CN133:CQ134"/>
    <mergeCell ref="BJ124:BL125"/>
    <mergeCell ref="BM124:BP125"/>
    <mergeCell ref="CR124:CW125"/>
    <mergeCell ref="CX124:DA125"/>
    <mergeCell ref="DB124:DD125"/>
    <mergeCell ref="DE124:DH125"/>
    <mergeCell ref="H124:M125"/>
    <mergeCell ref="N124:Q125"/>
    <mergeCell ref="R124:T125"/>
    <mergeCell ref="U124:X125"/>
    <mergeCell ref="AZ124:BE125"/>
    <mergeCell ref="BF124:BI125"/>
    <mergeCell ref="CX122:DA123"/>
    <mergeCell ref="DB122:DD123"/>
    <mergeCell ref="DE122:DH123"/>
    <mergeCell ref="DI122:DL123"/>
    <mergeCell ref="DM122:DS123"/>
    <mergeCell ref="DT122:DX123"/>
    <mergeCell ref="BM122:BP123"/>
    <mergeCell ref="BQ122:BT123"/>
    <mergeCell ref="BU122:CA123"/>
    <mergeCell ref="CB122:CF123"/>
    <mergeCell ref="CK122:CQ123"/>
    <mergeCell ref="CR122:CW123"/>
    <mergeCell ref="AC122:AI123"/>
    <mergeCell ref="AJ122:AN123"/>
    <mergeCell ref="AS122:AY123"/>
    <mergeCell ref="AZ122:BE123"/>
    <mergeCell ref="BF122:BI123"/>
    <mergeCell ref="BJ122:BL123"/>
    <mergeCell ref="A122:G123"/>
    <mergeCell ref="H122:M123"/>
    <mergeCell ref="N122:Q123"/>
    <mergeCell ref="R122:T123"/>
    <mergeCell ref="U122:X123"/>
    <mergeCell ref="Y122:AB123"/>
    <mergeCell ref="DB120:DD121"/>
    <mergeCell ref="DE120:DH121"/>
    <mergeCell ref="DI120:DL121"/>
    <mergeCell ref="DM120:DS121"/>
    <mergeCell ref="DT120:DX121"/>
    <mergeCell ref="BM120:BP121"/>
    <mergeCell ref="BQ120:BT121"/>
    <mergeCell ref="BU120:CA121"/>
    <mergeCell ref="CB120:CF121"/>
    <mergeCell ref="CK120:CQ121"/>
    <mergeCell ref="CR120:CW121"/>
    <mergeCell ref="AC120:AI121"/>
    <mergeCell ref="AJ120:AN121"/>
    <mergeCell ref="AS120:AY121"/>
    <mergeCell ref="AZ120:BE121"/>
    <mergeCell ref="BF120:BI121"/>
    <mergeCell ref="BJ120:BL121"/>
    <mergeCell ref="DB118:DD119"/>
    <mergeCell ref="DE118:DH119"/>
    <mergeCell ref="DI118:DL119"/>
    <mergeCell ref="DM118:DS119"/>
    <mergeCell ref="DT118:DX119"/>
    <mergeCell ref="BM118:BP119"/>
    <mergeCell ref="BQ118:BT119"/>
    <mergeCell ref="BU118:CA119"/>
    <mergeCell ref="CB118:CF119"/>
    <mergeCell ref="CK118:CQ119"/>
    <mergeCell ref="CR118:CW119"/>
    <mergeCell ref="AC118:AI119"/>
    <mergeCell ref="AJ118:AN119"/>
    <mergeCell ref="AS118:AY119"/>
    <mergeCell ref="AZ118:BE119"/>
    <mergeCell ref="BF118:BI119"/>
    <mergeCell ref="BJ118:BL119"/>
    <mergeCell ref="BU116:CA117"/>
    <mergeCell ref="CB116:CF117"/>
    <mergeCell ref="CK116:CQ117"/>
    <mergeCell ref="CR116:CW117"/>
    <mergeCell ref="AC116:AI117"/>
    <mergeCell ref="AJ116:AN117"/>
    <mergeCell ref="AS116:AY117"/>
    <mergeCell ref="AZ116:BE117"/>
    <mergeCell ref="BF116:BI117"/>
    <mergeCell ref="BJ116:BL117"/>
    <mergeCell ref="A120:G121"/>
    <mergeCell ref="H120:M121"/>
    <mergeCell ref="N120:Q121"/>
    <mergeCell ref="R120:T121"/>
    <mergeCell ref="U120:X121"/>
    <mergeCell ref="Y120:AB121"/>
    <mergeCell ref="CX118:DA119"/>
    <mergeCell ref="A118:G119"/>
    <mergeCell ref="H118:M119"/>
    <mergeCell ref="N118:Q119"/>
    <mergeCell ref="R118:T119"/>
    <mergeCell ref="U118:X119"/>
    <mergeCell ref="Y118:AB119"/>
    <mergeCell ref="CX120:DA121"/>
    <mergeCell ref="A116:G117"/>
    <mergeCell ref="H116:M117"/>
    <mergeCell ref="N116:Q117"/>
    <mergeCell ref="R116:T117"/>
    <mergeCell ref="U116:X117"/>
    <mergeCell ref="Y116:AB117"/>
    <mergeCell ref="CX116:DA117"/>
    <mergeCell ref="CX114:DA115"/>
    <mergeCell ref="DB114:DD115"/>
    <mergeCell ref="DE114:DH115"/>
    <mergeCell ref="DI114:DL115"/>
    <mergeCell ref="DM114:DS115"/>
    <mergeCell ref="DT114:DX115"/>
    <mergeCell ref="BM114:BP115"/>
    <mergeCell ref="BQ114:BT115"/>
    <mergeCell ref="BU114:CA115"/>
    <mergeCell ref="CB114:CF115"/>
    <mergeCell ref="CK114:CQ115"/>
    <mergeCell ref="CR114:CW115"/>
    <mergeCell ref="AC114:AI115"/>
    <mergeCell ref="AJ114:AN115"/>
    <mergeCell ref="AS114:AY115"/>
    <mergeCell ref="AZ114:BE115"/>
    <mergeCell ref="BF114:BI115"/>
    <mergeCell ref="BJ114:BL115"/>
    <mergeCell ref="DB116:DD117"/>
    <mergeCell ref="DE116:DH117"/>
    <mergeCell ref="DI116:DL117"/>
    <mergeCell ref="DM116:DS117"/>
    <mergeCell ref="DT116:DX117"/>
    <mergeCell ref="BM116:BP117"/>
    <mergeCell ref="BQ116:BT117"/>
    <mergeCell ref="DM112:DS113"/>
    <mergeCell ref="DT112:DX113"/>
    <mergeCell ref="A114:G115"/>
    <mergeCell ref="H114:M115"/>
    <mergeCell ref="N114:Q115"/>
    <mergeCell ref="R114:T115"/>
    <mergeCell ref="U114:X115"/>
    <mergeCell ref="Y114:AB115"/>
    <mergeCell ref="BU112:CA113"/>
    <mergeCell ref="CB112:CF113"/>
    <mergeCell ref="CK112:CQ113"/>
    <mergeCell ref="CR112:CW113"/>
    <mergeCell ref="CX112:DA113"/>
    <mergeCell ref="DB112:DD113"/>
    <mergeCell ref="AS112:AY113"/>
    <mergeCell ref="AZ112:BE113"/>
    <mergeCell ref="BF112:BI113"/>
    <mergeCell ref="BJ112:BL113"/>
    <mergeCell ref="BM112:BP113"/>
    <mergeCell ref="BQ112:BT113"/>
    <mergeCell ref="A112:G113"/>
    <mergeCell ref="H112:M113"/>
    <mergeCell ref="N112:Q113"/>
    <mergeCell ref="R112:T113"/>
    <mergeCell ref="U112:X113"/>
    <mergeCell ref="Y112:AB113"/>
    <mergeCell ref="AC112:AI113"/>
    <mergeCell ref="AJ112:AN113"/>
    <mergeCell ref="CN110:CQ111"/>
    <mergeCell ref="CR110:CW111"/>
    <mergeCell ref="CX110:DA111"/>
    <mergeCell ref="DB110:DD111"/>
    <mergeCell ref="DE110:DH111"/>
    <mergeCell ref="DI110:DL111"/>
    <mergeCell ref="BJ110:BL111"/>
    <mergeCell ref="BM110:BP111"/>
    <mergeCell ref="BQ110:BT111"/>
    <mergeCell ref="BU110:CA111"/>
    <mergeCell ref="CB110:CF111"/>
    <mergeCell ref="CK110:CM111"/>
    <mergeCell ref="AC110:AI111"/>
    <mergeCell ref="AJ110:AN111"/>
    <mergeCell ref="AS110:AU111"/>
    <mergeCell ref="AV110:AY111"/>
    <mergeCell ref="AZ110:BE111"/>
    <mergeCell ref="BF110:BI111"/>
    <mergeCell ref="DE112:DH113"/>
    <mergeCell ref="DI112:DL113"/>
    <mergeCell ref="A108:AN109"/>
    <mergeCell ref="AS108:CF109"/>
    <mergeCell ref="CK108:DX109"/>
    <mergeCell ref="A110:C111"/>
    <mergeCell ref="D110:G111"/>
    <mergeCell ref="H110:M111"/>
    <mergeCell ref="N110:Q111"/>
    <mergeCell ref="R110:T111"/>
    <mergeCell ref="U110:X111"/>
    <mergeCell ref="Y110:AB111"/>
    <mergeCell ref="BJ88:BL89"/>
    <mergeCell ref="BM88:BP89"/>
    <mergeCell ref="CR88:CW89"/>
    <mergeCell ref="CX88:DA89"/>
    <mergeCell ref="DB88:DD89"/>
    <mergeCell ref="DE88:DH89"/>
    <mergeCell ref="H88:M89"/>
    <mergeCell ref="N88:Q89"/>
    <mergeCell ref="R88:T89"/>
    <mergeCell ref="U88:X89"/>
    <mergeCell ref="AZ88:BE89"/>
    <mergeCell ref="BF88:BI89"/>
    <mergeCell ref="DM110:DS111"/>
    <mergeCell ref="DT110:DX111"/>
    <mergeCell ref="BJ86:BL87"/>
    <mergeCell ref="BM86:BP87"/>
    <mergeCell ref="CR86:CW87"/>
    <mergeCell ref="CX86:DA87"/>
    <mergeCell ref="DB86:DD87"/>
    <mergeCell ref="DE86:DH87"/>
    <mergeCell ref="H86:M87"/>
    <mergeCell ref="N86:Q87"/>
    <mergeCell ref="R86:T87"/>
    <mergeCell ref="U86:X87"/>
    <mergeCell ref="AZ86:BE87"/>
    <mergeCell ref="BF86:BI87"/>
    <mergeCell ref="CX84:DA85"/>
    <mergeCell ref="DB84:DD85"/>
    <mergeCell ref="DE84:DH85"/>
    <mergeCell ref="DI84:DL85"/>
    <mergeCell ref="DM84:DS85"/>
    <mergeCell ref="DT84:DX85"/>
    <mergeCell ref="BM84:BP85"/>
    <mergeCell ref="BQ84:BT85"/>
    <mergeCell ref="BU84:CA85"/>
    <mergeCell ref="CB84:CF85"/>
    <mergeCell ref="CK84:CQ85"/>
    <mergeCell ref="CR84:CW85"/>
    <mergeCell ref="AC84:AI85"/>
    <mergeCell ref="AJ84:AN85"/>
    <mergeCell ref="AS84:AY85"/>
    <mergeCell ref="AZ84:BE85"/>
    <mergeCell ref="BF84:BI85"/>
    <mergeCell ref="BJ84:BL85"/>
    <mergeCell ref="A84:G85"/>
    <mergeCell ref="H84:M85"/>
    <mergeCell ref="N84:Q85"/>
    <mergeCell ref="R84:T85"/>
    <mergeCell ref="U84:X85"/>
    <mergeCell ref="Y84:AB85"/>
    <mergeCell ref="DB82:DD83"/>
    <mergeCell ref="DE82:DH83"/>
    <mergeCell ref="DI82:DL83"/>
    <mergeCell ref="DM82:DS83"/>
    <mergeCell ref="DT82:DX83"/>
    <mergeCell ref="BM82:BP83"/>
    <mergeCell ref="BQ82:BT83"/>
    <mergeCell ref="BU82:CA83"/>
    <mergeCell ref="CB82:CF83"/>
    <mergeCell ref="CK82:CQ83"/>
    <mergeCell ref="CR82:CW83"/>
    <mergeCell ref="AC82:AI83"/>
    <mergeCell ref="AJ82:AN83"/>
    <mergeCell ref="AS82:AY83"/>
    <mergeCell ref="AZ82:BE83"/>
    <mergeCell ref="BF82:BI83"/>
    <mergeCell ref="BJ82:BL83"/>
    <mergeCell ref="DB80:DD81"/>
    <mergeCell ref="DE80:DH81"/>
    <mergeCell ref="DI80:DL81"/>
    <mergeCell ref="DM80:DS81"/>
    <mergeCell ref="DT80:DX81"/>
    <mergeCell ref="BM80:BP81"/>
    <mergeCell ref="BQ80:BT81"/>
    <mergeCell ref="BU80:CA81"/>
    <mergeCell ref="CB80:CF81"/>
    <mergeCell ref="CK80:CQ81"/>
    <mergeCell ref="CR80:CW81"/>
    <mergeCell ref="AC80:AI81"/>
    <mergeCell ref="AJ80:AN81"/>
    <mergeCell ref="AS80:AY81"/>
    <mergeCell ref="AZ80:BE81"/>
    <mergeCell ref="BF80:BI81"/>
    <mergeCell ref="BJ80:BL81"/>
    <mergeCell ref="BU78:CA79"/>
    <mergeCell ref="CB78:CF79"/>
    <mergeCell ref="CK78:CQ79"/>
    <mergeCell ref="CR78:CW79"/>
    <mergeCell ref="AC78:AI79"/>
    <mergeCell ref="AJ78:AN79"/>
    <mergeCell ref="AS78:AY79"/>
    <mergeCell ref="AZ78:BE79"/>
    <mergeCell ref="BF78:BI79"/>
    <mergeCell ref="BJ78:BL79"/>
    <mergeCell ref="A82:G83"/>
    <mergeCell ref="H82:M83"/>
    <mergeCell ref="N82:Q83"/>
    <mergeCell ref="R82:T83"/>
    <mergeCell ref="U82:X83"/>
    <mergeCell ref="Y82:AB83"/>
    <mergeCell ref="CX80:DA81"/>
    <mergeCell ref="A80:G81"/>
    <mergeCell ref="H80:M81"/>
    <mergeCell ref="N80:Q81"/>
    <mergeCell ref="R80:T81"/>
    <mergeCell ref="U80:X81"/>
    <mergeCell ref="Y80:AB81"/>
    <mergeCell ref="CX82:DA83"/>
    <mergeCell ref="A78:G79"/>
    <mergeCell ref="H78:M79"/>
    <mergeCell ref="N78:Q79"/>
    <mergeCell ref="R78:T79"/>
    <mergeCell ref="U78:X79"/>
    <mergeCell ref="Y78:AB79"/>
    <mergeCell ref="CX78:DA79"/>
    <mergeCell ref="CX76:DA77"/>
    <mergeCell ref="DB76:DD77"/>
    <mergeCell ref="DE76:DH77"/>
    <mergeCell ref="DI76:DL77"/>
    <mergeCell ref="DM76:DS77"/>
    <mergeCell ref="DT76:DX77"/>
    <mergeCell ref="BM76:BP77"/>
    <mergeCell ref="BQ76:BT77"/>
    <mergeCell ref="BU76:CA77"/>
    <mergeCell ref="CB76:CF77"/>
    <mergeCell ref="CK76:CQ77"/>
    <mergeCell ref="CR76:CW77"/>
    <mergeCell ref="AC76:AI77"/>
    <mergeCell ref="AJ76:AN77"/>
    <mergeCell ref="AS76:AY77"/>
    <mergeCell ref="AZ76:BE77"/>
    <mergeCell ref="BF76:BI77"/>
    <mergeCell ref="BJ76:BL77"/>
    <mergeCell ref="DB78:DD79"/>
    <mergeCell ref="DE78:DH79"/>
    <mergeCell ref="DI78:DL79"/>
    <mergeCell ref="DM78:DS79"/>
    <mergeCell ref="DT78:DX79"/>
    <mergeCell ref="BM78:BP79"/>
    <mergeCell ref="BQ78:BT79"/>
    <mergeCell ref="DM74:DS75"/>
    <mergeCell ref="DT74:DX75"/>
    <mergeCell ref="A76:G77"/>
    <mergeCell ref="H76:M77"/>
    <mergeCell ref="N76:Q77"/>
    <mergeCell ref="R76:T77"/>
    <mergeCell ref="U76:X77"/>
    <mergeCell ref="Y76:AB77"/>
    <mergeCell ref="BU74:CA75"/>
    <mergeCell ref="CB74:CF75"/>
    <mergeCell ref="CK74:CQ75"/>
    <mergeCell ref="CR74:CW75"/>
    <mergeCell ref="CX74:DA75"/>
    <mergeCell ref="DB74:DD75"/>
    <mergeCell ref="AS74:AY75"/>
    <mergeCell ref="AZ74:BE75"/>
    <mergeCell ref="BF74:BI75"/>
    <mergeCell ref="BJ74:BL75"/>
    <mergeCell ref="BM74:BP75"/>
    <mergeCell ref="BQ74:BT75"/>
    <mergeCell ref="A74:G75"/>
    <mergeCell ref="H74:M75"/>
    <mergeCell ref="N74:Q75"/>
    <mergeCell ref="R74:T75"/>
    <mergeCell ref="U74:X75"/>
    <mergeCell ref="Y74:AB75"/>
    <mergeCell ref="AC74:AI75"/>
    <mergeCell ref="AJ74:AN75"/>
    <mergeCell ref="CN72:CQ73"/>
    <mergeCell ref="CR72:CW73"/>
    <mergeCell ref="CX72:DA73"/>
    <mergeCell ref="DB72:DD73"/>
    <mergeCell ref="DE72:DH73"/>
    <mergeCell ref="DI72:DL73"/>
    <mergeCell ref="BJ72:BL73"/>
    <mergeCell ref="BM72:BP73"/>
    <mergeCell ref="BQ72:BT73"/>
    <mergeCell ref="BU72:CA73"/>
    <mergeCell ref="CB72:CF73"/>
    <mergeCell ref="CK72:CM73"/>
    <mergeCell ref="AC72:AI73"/>
    <mergeCell ref="AJ72:AN73"/>
    <mergeCell ref="AS72:AU73"/>
    <mergeCell ref="AV72:AY73"/>
    <mergeCell ref="AZ72:BE73"/>
    <mergeCell ref="BF72:BI73"/>
    <mergeCell ref="DE74:DH75"/>
    <mergeCell ref="DI74:DL75"/>
    <mergeCell ref="CK70:DX71"/>
    <mergeCell ref="A72:C73"/>
    <mergeCell ref="D72:G73"/>
    <mergeCell ref="H72:M73"/>
    <mergeCell ref="N72:Q73"/>
    <mergeCell ref="R72:T73"/>
    <mergeCell ref="U72:X73"/>
    <mergeCell ref="Y72:AB73"/>
    <mergeCell ref="BJ63:BL64"/>
    <mergeCell ref="BM63:BP64"/>
    <mergeCell ref="H65:M66"/>
    <mergeCell ref="N65:Q66"/>
    <mergeCell ref="R65:T66"/>
    <mergeCell ref="U65:X66"/>
    <mergeCell ref="AZ65:BE66"/>
    <mergeCell ref="BF65:BI66"/>
    <mergeCell ref="BJ65:BL66"/>
    <mergeCell ref="BM65:BP66"/>
    <mergeCell ref="DM72:DS73"/>
    <mergeCell ref="DT72:DX73"/>
    <mergeCell ref="H63:M64"/>
    <mergeCell ref="N63:Q64"/>
    <mergeCell ref="R63:T64"/>
    <mergeCell ref="U63:X64"/>
    <mergeCell ref="AZ63:BE64"/>
    <mergeCell ref="BF63:BI64"/>
    <mergeCell ref="BM59:BP60"/>
    <mergeCell ref="BQ59:BT60"/>
    <mergeCell ref="BU59:CA60"/>
    <mergeCell ref="CB59:CF60"/>
    <mergeCell ref="A70:AN71"/>
    <mergeCell ref="AS70:CF71"/>
    <mergeCell ref="BM57:BP58"/>
    <mergeCell ref="BQ57:BT58"/>
    <mergeCell ref="BU57:CA58"/>
    <mergeCell ref="CB57:CF58"/>
    <mergeCell ref="D59:G60"/>
    <mergeCell ref="H59:M60"/>
    <mergeCell ref="N59:Q60"/>
    <mergeCell ref="R59:T60"/>
    <mergeCell ref="U59:X60"/>
    <mergeCell ref="Y59:AB60"/>
    <mergeCell ref="AC57:AI58"/>
    <mergeCell ref="AJ57:AN58"/>
    <mergeCell ref="AV57:AY58"/>
    <mergeCell ref="AZ57:BE58"/>
    <mergeCell ref="BF57:BI58"/>
    <mergeCell ref="BJ57:BL58"/>
    <mergeCell ref="BM61:BP62"/>
    <mergeCell ref="BQ61:BT62"/>
    <mergeCell ref="BU61:CA62"/>
    <mergeCell ref="CB61:CF62"/>
    <mergeCell ref="A51:C62"/>
    <mergeCell ref="D51:G52"/>
    <mergeCell ref="H51:M52"/>
    <mergeCell ref="N51:Q52"/>
    <mergeCell ref="R51:T52"/>
    <mergeCell ref="U51:X52"/>
    <mergeCell ref="D61:G62"/>
    <mergeCell ref="H61:M62"/>
    <mergeCell ref="N61:Q62"/>
    <mergeCell ref="R61:T62"/>
    <mergeCell ref="U61:X62"/>
    <mergeCell ref="Y61:AB62"/>
    <mergeCell ref="AC59:AI60"/>
    <mergeCell ref="AJ59:AN60"/>
    <mergeCell ref="AV59:AY60"/>
    <mergeCell ref="AZ59:BE60"/>
    <mergeCell ref="BF59:BI60"/>
    <mergeCell ref="BJ59:BL60"/>
    <mergeCell ref="U53:X54"/>
    <mergeCell ref="Y53:AB54"/>
    <mergeCell ref="AC61:AI62"/>
    <mergeCell ref="AJ61:AN62"/>
    <mergeCell ref="AV61:AY62"/>
    <mergeCell ref="AZ61:BE62"/>
    <mergeCell ref="BF61:BI62"/>
    <mergeCell ref="BJ61:BL62"/>
    <mergeCell ref="D53:G54"/>
    <mergeCell ref="H53:M54"/>
    <mergeCell ref="N53:Q54"/>
    <mergeCell ref="R53:T54"/>
    <mergeCell ref="BU55:CA56"/>
    <mergeCell ref="CB55:CF56"/>
    <mergeCell ref="D57:G58"/>
    <mergeCell ref="H57:M58"/>
    <mergeCell ref="N57:Q58"/>
    <mergeCell ref="R57:T58"/>
    <mergeCell ref="U57:X58"/>
    <mergeCell ref="Y57:AB58"/>
    <mergeCell ref="AC55:AI56"/>
    <mergeCell ref="AJ55:AN56"/>
    <mergeCell ref="AV55:AY56"/>
    <mergeCell ref="AZ55:BE56"/>
    <mergeCell ref="BF55:BI56"/>
    <mergeCell ref="BJ55:BL56"/>
    <mergeCell ref="BM53:BP54"/>
    <mergeCell ref="BQ53:BT54"/>
    <mergeCell ref="BU53:CA54"/>
    <mergeCell ref="CB53:CF54"/>
    <mergeCell ref="D55:G56"/>
    <mergeCell ref="H55:M56"/>
    <mergeCell ref="N55:Q56"/>
    <mergeCell ref="R55:T56"/>
    <mergeCell ref="U55:X56"/>
    <mergeCell ref="Y55:AB56"/>
    <mergeCell ref="AC53:AI54"/>
    <mergeCell ref="AJ53:AN54"/>
    <mergeCell ref="AV53:AY54"/>
    <mergeCell ref="AZ53:BE54"/>
    <mergeCell ref="BF53:BI54"/>
    <mergeCell ref="BJ53:BL54"/>
    <mergeCell ref="Y51:AB52"/>
    <mergeCell ref="AC51:AI52"/>
    <mergeCell ref="AS49:AY50"/>
    <mergeCell ref="AZ49:BE50"/>
    <mergeCell ref="BF49:BI50"/>
    <mergeCell ref="BJ49:BL50"/>
    <mergeCell ref="BM49:BP50"/>
    <mergeCell ref="BQ49:BT50"/>
    <mergeCell ref="A47:AN48"/>
    <mergeCell ref="AS47:CF48"/>
    <mergeCell ref="A49:G50"/>
    <mergeCell ref="H49:M50"/>
    <mergeCell ref="N49:Q50"/>
    <mergeCell ref="R49:T50"/>
    <mergeCell ref="U49:X50"/>
    <mergeCell ref="Y49:AB50"/>
    <mergeCell ref="AC49:AI50"/>
    <mergeCell ref="AJ49:AN50"/>
    <mergeCell ref="BM51:BP52"/>
    <mergeCell ref="BQ51:BT52"/>
    <mergeCell ref="BU51:CA52"/>
    <mergeCell ref="CB51:CF52"/>
    <mergeCell ref="AJ51:AN52"/>
    <mergeCell ref="AS51:AU62"/>
    <mergeCell ref="AV51:AY52"/>
    <mergeCell ref="AZ51:BE52"/>
    <mergeCell ref="BF51:BI52"/>
    <mergeCell ref="BJ51:BL52"/>
    <mergeCell ref="BU49:CA50"/>
    <mergeCell ref="CB49:CF50"/>
    <mergeCell ref="BM55:BP56"/>
    <mergeCell ref="BQ55:BT56"/>
    <mergeCell ref="BJ42:BL43"/>
    <mergeCell ref="BM42:BP43"/>
    <mergeCell ref="CR42:CW43"/>
    <mergeCell ref="CX42:DA43"/>
    <mergeCell ref="DB42:DD43"/>
    <mergeCell ref="DE42:DH43"/>
    <mergeCell ref="H42:M43"/>
    <mergeCell ref="N42:Q43"/>
    <mergeCell ref="R42:T43"/>
    <mergeCell ref="U42:X43"/>
    <mergeCell ref="AZ42:BE43"/>
    <mergeCell ref="BF42:BI43"/>
    <mergeCell ref="BJ40:BL41"/>
    <mergeCell ref="BM40:BP41"/>
    <mergeCell ref="CR40:CW41"/>
    <mergeCell ref="CX40:DA41"/>
    <mergeCell ref="DB40:DD41"/>
    <mergeCell ref="DE40:DH41"/>
    <mergeCell ref="H40:M41"/>
    <mergeCell ref="N40:Q41"/>
    <mergeCell ref="R40:T41"/>
    <mergeCell ref="U40:X41"/>
    <mergeCell ref="AZ40:BE41"/>
    <mergeCell ref="BF40:BI41"/>
    <mergeCell ref="BF36:BI37"/>
    <mergeCell ref="BJ36:BL37"/>
    <mergeCell ref="E36:G37"/>
    <mergeCell ref="H36:M37"/>
    <mergeCell ref="N36:Q37"/>
    <mergeCell ref="R36:T37"/>
    <mergeCell ref="U36:X37"/>
    <mergeCell ref="Y36:AB37"/>
    <mergeCell ref="DM38:DS39"/>
    <mergeCell ref="DT38:DX39"/>
    <mergeCell ref="BM38:BP39"/>
    <mergeCell ref="BQ38:BT39"/>
    <mergeCell ref="BU38:CA39"/>
    <mergeCell ref="CB38:CF39"/>
    <mergeCell ref="CO38:CQ39"/>
    <mergeCell ref="CR38:CW39"/>
    <mergeCell ref="AC38:AI39"/>
    <mergeCell ref="AJ38:AN39"/>
    <mergeCell ref="AW38:AY39"/>
    <mergeCell ref="AZ38:BE39"/>
    <mergeCell ref="BF38:BI39"/>
    <mergeCell ref="BJ38:BL39"/>
    <mergeCell ref="AC34:AI35"/>
    <mergeCell ref="AJ34:AN35"/>
    <mergeCell ref="AW34:AY35"/>
    <mergeCell ref="AZ34:BE35"/>
    <mergeCell ref="BF34:BI35"/>
    <mergeCell ref="BJ34:BL35"/>
    <mergeCell ref="E38:G39"/>
    <mergeCell ref="H38:M39"/>
    <mergeCell ref="N38:Q39"/>
    <mergeCell ref="R38:T39"/>
    <mergeCell ref="U38:X39"/>
    <mergeCell ref="Y38:AB39"/>
    <mergeCell ref="CX36:DA37"/>
    <mergeCell ref="DB36:DD37"/>
    <mergeCell ref="DE36:DH37"/>
    <mergeCell ref="DI36:DL37"/>
    <mergeCell ref="CX38:DA39"/>
    <mergeCell ref="DB38:DD39"/>
    <mergeCell ref="DE38:DH39"/>
    <mergeCell ref="DI38:DL39"/>
    <mergeCell ref="BM34:BP35"/>
    <mergeCell ref="BQ34:BT35"/>
    <mergeCell ref="BM36:BP37"/>
    <mergeCell ref="BQ36:BT37"/>
    <mergeCell ref="BU36:CA37"/>
    <mergeCell ref="CB36:CF37"/>
    <mergeCell ref="CO36:CQ37"/>
    <mergeCell ref="CR36:CW37"/>
    <mergeCell ref="AC36:AI37"/>
    <mergeCell ref="AJ36:AN37"/>
    <mergeCell ref="AW36:AY37"/>
    <mergeCell ref="AZ36:BE37"/>
    <mergeCell ref="AW28:AY29"/>
    <mergeCell ref="AZ28:BE29"/>
    <mergeCell ref="BF28:BI29"/>
    <mergeCell ref="BJ28:BL29"/>
    <mergeCell ref="CX32:DA33"/>
    <mergeCell ref="DB32:DD33"/>
    <mergeCell ref="DE32:DH33"/>
    <mergeCell ref="DI32:DL33"/>
    <mergeCell ref="DM32:DS33"/>
    <mergeCell ref="DT32:DX33"/>
    <mergeCell ref="BM32:BP33"/>
    <mergeCell ref="BQ32:BT33"/>
    <mergeCell ref="BU32:CA33"/>
    <mergeCell ref="CB32:CF33"/>
    <mergeCell ref="CO32:CQ33"/>
    <mergeCell ref="CR32:CW33"/>
    <mergeCell ref="AC32:AI33"/>
    <mergeCell ref="AJ32:AN33"/>
    <mergeCell ref="AW32:AY33"/>
    <mergeCell ref="AZ32:BE33"/>
    <mergeCell ref="BF32:BI33"/>
    <mergeCell ref="BJ32:BL33"/>
    <mergeCell ref="AZ30:BE31"/>
    <mergeCell ref="BF30:BI31"/>
    <mergeCell ref="BJ30:BL31"/>
    <mergeCell ref="BM30:BP31"/>
    <mergeCell ref="BQ30:BT31"/>
    <mergeCell ref="CX28:DA29"/>
    <mergeCell ref="DB28:DD29"/>
    <mergeCell ref="DE28:DH29"/>
    <mergeCell ref="DI28:DL29"/>
    <mergeCell ref="DM28:DS29"/>
    <mergeCell ref="DT28:DX29"/>
    <mergeCell ref="BU28:CA29"/>
    <mergeCell ref="CB28:CF29"/>
    <mergeCell ref="CK28:CL39"/>
    <mergeCell ref="CM28:CN39"/>
    <mergeCell ref="CO28:CQ29"/>
    <mergeCell ref="CR28:CW29"/>
    <mergeCell ref="BU30:CA31"/>
    <mergeCell ref="CB30:CF31"/>
    <mergeCell ref="CO30:CQ31"/>
    <mergeCell ref="CR30:CW31"/>
    <mergeCell ref="CX34:DA35"/>
    <mergeCell ref="DB34:DD35"/>
    <mergeCell ref="DE34:DH35"/>
    <mergeCell ref="DI34:DL35"/>
    <mergeCell ref="DM34:DS35"/>
    <mergeCell ref="DT34:DX35"/>
    <mergeCell ref="BU34:CA35"/>
    <mergeCell ref="CB34:CF35"/>
    <mergeCell ref="CO34:CQ35"/>
    <mergeCell ref="CR34:CW35"/>
    <mergeCell ref="DM36:DS37"/>
    <mergeCell ref="DT36:DX37"/>
    <mergeCell ref="A28:B39"/>
    <mergeCell ref="C28:D39"/>
    <mergeCell ref="E28:G29"/>
    <mergeCell ref="H28:M29"/>
    <mergeCell ref="N28:Q29"/>
    <mergeCell ref="R28:T29"/>
    <mergeCell ref="E30:G31"/>
    <mergeCell ref="H30:M31"/>
    <mergeCell ref="N30:Q31"/>
    <mergeCell ref="R30:T31"/>
    <mergeCell ref="E34:G35"/>
    <mergeCell ref="H34:M35"/>
    <mergeCell ref="N34:Q35"/>
    <mergeCell ref="R34:T35"/>
    <mergeCell ref="U34:X35"/>
    <mergeCell ref="Y34:AB35"/>
    <mergeCell ref="E32:G33"/>
    <mergeCell ref="H32:M33"/>
    <mergeCell ref="N32:Q33"/>
    <mergeCell ref="R32:T33"/>
    <mergeCell ref="U32:X33"/>
    <mergeCell ref="Y32:AB33"/>
    <mergeCell ref="DT26:DX27"/>
    <mergeCell ref="BM26:BP27"/>
    <mergeCell ref="BQ26:BT27"/>
    <mergeCell ref="BU26:CA27"/>
    <mergeCell ref="CB26:CF27"/>
    <mergeCell ref="CO26:CQ27"/>
    <mergeCell ref="CR26:CW27"/>
    <mergeCell ref="AC26:AI27"/>
    <mergeCell ref="AJ26:AN27"/>
    <mergeCell ref="AW26:AY27"/>
    <mergeCell ref="AZ26:BE27"/>
    <mergeCell ref="BF26:BI27"/>
    <mergeCell ref="BJ26:BL27"/>
    <mergeCell ref="BM28:BP29"/>
    <mergeCell ref="BQ28:BT29"/>
    <mergeCell ref="U28:X29"/>
    <mergeCell ref="Y28:AB29"/>
    <mergeCell ref="AC28:AI29"/>
    <mergeCell ref="AJ28:AN29"/>
    <mergeCell ref="AS28:AT39"/>
    <mergeCell ref="AU28:AV39"/>
    <mergeCell ref="U30:X31"/>
    <mergeCell ref="Y30:AB31"/>
    <mergeCell ref="AC30:AI31"/>
    <mergeCell ref="AJ30:AN31"/>
    <mergeCell ref="CX30:DA31"/>
    <mergeCell ref="DB30:DD31"/>
    <mergeCell ref="DE30:DH31"/>
    <mergeCell ref="DI30:DL31"/>
    <mergeCell ref="DM30:DS31"/>
    <mergeCell ref="DT30:DX31"/>
    <mergeCell ref="AW30:AY31"/>
    <mergeCell ref="DT24:DX25"/>
    <mergeCell ref="BM24:BP25"/>
    <mergeCell ref="BQ24:BT25"/>
    <mergeCell ref="BU24:CA25"/>
    <mergeCell ref="CB24:CF25"/>
    <mergeCell ref="CO24:CQ25"/>
    <mergeCell ref="CR24:CW25"/>
    <mergeCell ref="AC24:AI25"/>
    <mergeCell ref="AJ24:AN25"/>
    <mergeCell ref="AW24:AY25"/>
    <mergeCell ref="AZ24:BE25"/>
    <mergeCell ref="BF24:BI25"/>
    <mergeCell ref="BJ24:BL25"/>
    <mergeCell ref="E24:G25"/>
    <mergeCell ref="H24:M25"/>
    <mergeCell ref="N24:Q25"/>
    <mergeCell ref="R24:T25"/>
    <mergeCell ref="U24:X25"/>
    <mergeCell ref="Y24:AB25"/>
    <mergeCell ref="BM20:BP21"/>
    <mergeCell ref="BQ20:BT21"/>
    <mergeCell ref="BU20:CA21"/>
    <mergeCell ref="CB20:CF21"/>
    <mergeCell ref="CO20:CQ21"/>
    <mergeCell ref="CR20:CW21"/>
    <mergeCell ref="E26:G27"/>
    <mergeCell ref="H26:M27"/>
    <mergeCell ref="N26:Q27"/>
    <mergeCell ref="R26:T27"/>
    <mergeCell ref="U26:X27"/>
    <mergeCell ref="Y26:AB27"/>
    <mergeCell ref="CX24:DA25"/>
    <mergeCell ref="DB24:DD25"/>
    <mergeCell ref="DE24:DH25"/>
    <mergeCell ref="DI24:DL25"/>
    <mergeCell ref="DM24:DS25"/>
    <mergeCell ref="CX26:DA27"/>
    <mergeCell ref="DB26:DD27"/>
    <mergeCell ref="DE26:DH27"/>
    <mergeCell ref="DI26:DL27"/>
    <mergeCell ref="DM26:DS27"/>
    <mergeCell ref="AW18:AY19"/>
    <mergeCell ref="AZ18:BE19"/>
    <mergeCell ref="BF18:BI19"/>
    <mergeCell ref="BJ18:BL19"/>
    <mergeCell ref="BM18:BP19"/>
    <mergeCell ref="BQ18:BT19"/>
    <mergeCell ref="U20:X21"/>
    <mergeCell ref="Y20:AB21"/>
    <mergeCell ref="CX22:DA23"/>
    <mergeCell ref="DB22:DD23"/>
    <mergeCell ref="DE22:DH23"/>
    <mergeCell ref="DI22:DL23"/>
    <mergeCell ref="DM22:DS23"/>
    <mergeCell ref="DT22:DX23"/>
    <mergeCell ref="BM22:BP23"/>
    <mergeCell ref="BQ22:BT23"/>
    <mergeCell ref="BU22:CA23"/>
    <mergeCell ref="CB22:CF23"/>
    <mergeCell ref="CO22:CQ23"/>
    <mergeCell ref="CR22:CW23"/>
    <mergeCell ref="AC22:AI23"/>
    <mergeCell ref="AJ22:AN23"/>
    <mergeCell ref="AW22:AY23"/>
    <mergeCell ref="AZ22:BE23"/>
    <mergeCell ref="BF22:BI23"/>
    <mergeCell ref="BJ22:BL23"/>
    <mergeCell ref="CX20:DA21"/>
    <mergeCell ref="DB20:DD21"/>
    <mergeCell ref="DE20:DH21"/>
    <mergeCell ref="DI20:DL21"/>
    <mergeCell ref="DM20:DS21"/>
    <mergeCell ref="DT20:DX21"/>
    <mergeCell ref="CX16:DA17"/>
    <mergeCell ref="DB16:DD17"/>
    <mergeCell ref="DE16:DH17"/>
    <mergeCell ref="DI16:DL17"/>
    <mergeCell ref="DM16:DS17"/>
    <mergeCell ref="DT16:DX17"/>
    <mergeCell ref="BU16:CA17"/>
    <mergeCell ref="CB16:CF17"/>
    <mergeCell ref="CK16:CL27"/>
    <mergeCell ref="CM16:CN27"/>
    <mergeCell ref="CO16:CQ17"/>
    <mergeCell ref="CR16:CW17"/>
    <mergeCell ref="BU18:CA19"/>
    <mergeCell ref="CB18:CF19"/>
    <mergeCell ref="CO18:CQ19"/>
    <mergeCell ref="CR18:CW19"/>
    <mergeCell ref="AW16:AY17"/>
    <mergeCell ref="AZ16:BE17"/>
    <mergeCell ref="BF16:BI17"/>
    <mergeCell ref="BJ16:BL17"/>
    <mergeCell ref="BM16:BP17"/>
    <mergeCell ref="BQ16:BT17"/>
    <mergeCell ref="AW20:AY21"/>
    <mergeCell ref="AZ20:BE21"/>
    <mergeCell ref="BF20:BI21"/>
    <mergeCell ref="BJ20:BL21"/>
    <mergeCell ref="CX18:DA19"/>
    <mergeCell ref="DB18:DD19"/>
    <mergeCell ref="DE18:DH19"/>
    <mergeCell ref="DI18:DL19"/>
    <mergeCell ref="DM18:DS19"/>
    <mergeCell ref="DT18:DX19"/>
    <mergeCell ref="U16:X17"/>
    <mergeCell ref="Y16:AB17"/>
    <mergeCell ref="AC16:AI17"/>
    <mergeCell ref="AJ16:AN17"/>
    <mergeCell ref="AS16:AT27"/>
    <mergeCell ref="AU16:AV27"/>
    <mergeCell ref="U18:X19"/>
    <mergeCell ref="Y18:AB19"/>
    <mergeCell ref="AC18:AI19"/>
    <mergeCell ref="AJ18:AN19"/>
    <mergeCell ref="A16:B27"/>
    <mergeCell ref="C16:D27"/>
    <mergeCell ref="E16:G17"/>
    <mergeCell ref="H16:M17"/>
    <mergeCell ref="N16:Q17"/>
    <mergeCell ref="R16:T17"/>
    <mergeCell ref="E18:G19"/>
    <mergeCell ref="H18:M19"/>
    <mergeCell ref="N18:Q19"/>
    <mergeCell ref="R18:T19"/>
    <mergeCell ref="E22:G23"/>
    <mergeCell ref="H22:M23"/>
    <mergeCell ref="N22:Q23"/>
    <mergeCell ref="R22:T23"/>
    <mergeCell ref="U22:X23"/>
    <mergeCell ref="Y22:AB23"/>
    <mergeCell ref="E20:G21"/>
    <mergeCell ref="H20:M21"/>
    <mergeCell ref="N20:Q21"/>
    <mergeCell ref="R20:T21"/>
    <mergeCell ref="AC20:AI21"/>
    <mergeCell ref="AJ20:AN21"/>
    <mergeCell ref="H8:K9"/>
    <mergeCell ref="L8:O9"/>
    <mergeCell ref="P8:S9"/>
    <mergeCell ref="Y8:AB9"/>
    <mergeCell ref="AC8:AF9"/>
    <mergeCell ref="AG8:AK9"/>
    <mergeCell ref="CX14:DA15"/>
    <mergeCell ref="DB14:DD15"/>
    <mergeCell ref="DE14:DH15"/>
    <mergeCell ref="DI14:DL15"/>
    <mergeCell ref="DM14:DS15"/>
    <mergeCell ref="DT14:DX15"/>
    <mergeCell ref="BM14:BP15"/>
    <mergeCell ref="BQ14:BT15"/>
    <mergeCell ref="BU14:CA15"/>
    <mergeCell ref="CB14:CF15"/>
    <mergeCell ref="CK14:CQ15"/>
    <mergeCell ref="CR14:CW15"/>
    <mergeCell ref="AC14:AI15"/>
    <mergeCell ref="AJ14:AN15"/>
    <mergeCell ref="AS14:AY15"/>
    <mergeCell ref="AZ14:BE15"/>
    <mergeCell ref="BF14:BI15"/>
    <mergeCell ref="BJ14:BL15"/>
    <mergeCell ref="A1:DX3"/>
    <mergeCell ref="H6:S7"/>
    <mergeCell ref="Y6:AK7"/>
    <mergeCell ref="AO6:BA7"/>
    <mergeCell ref="BF6:BR7"/>
    <mergeCell ref="BW6:CI7"/>
    <mergeCell ref="CM6:CY7"/>
    <mergeCell ref="DD6:DQ7"/>
    <mergeCell ref="A14:G15"/>
    <mergeCell ref="H14:M15"/>
    <mergeCell ref="N14:Q15"/>
    <mergeCell ref="R14:T15"/>
    <mergeCell ref="U14:X15"/>
    <mergeCell ref="Y14:AB15"/>
    <mergeCell ref="DD8:DG9"/>
    <mergeCell ref="DH8:DK9"/>
    <mergeCell ref="DL8:DQ9"/>
    <mergeCell ref="A12:AN13"/>
    <mergeCell ref="AS12:CF13"/>
    <mergeCell ref="CK12:DX13"/>
    <mergeCell ref="BW8:BZ9"/>
    <mergeCell ref="CA8:CD9"/>
    <mergeCell ref="CE8:CI9"/>
    <mergeCell ref="CM8:CP9"/>
    <mergeCell ref="CQ8:CT9"/>
    <mergeCell ref="CU8:CY9"/>
    <mergeCell ref="AO8:AR9"/>
    <mergeCell ref="AS8:AV9"/>
    <mergeCell ref="AW8:BA9"/>
    <mergeCell ref="BF8:BI9"/>
    <mergeCell ref="BJ8:BM9"/>
    <mergeCell ref="BN8:BR9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32</vt:i4>
      </vt:variant>
    </vt:vector>
  </HeadingPairs>
  <TitlesOfParts>
    <vt:vector size="32" baseType="lpstr">
      <vt:lpstr>Barison</vt:lpstr>
      <vt:lpstr>Beck</vt:lpstr>
      <vt:lpstr>Biver</vt:lpstr>
      <vt:lpstr>Bollini H.</vt:lpstr>
      <vt:lpstr>Bollini L.</vt:lpstr>
      <vt:lpstr>Borneque</vt:lpstr>
      <vt:lpstr>De Matos</vt:lpstr>
      <vt:lpstr>Di Leo</vt:lpstr>
      <vt:lpstr>Lionti</vt:lpstr>
      <vt:lpstr>Pallucca</vt:lpstr>
      <vt:lpstr>Pereira</vt:lpstr>
      <vt:lpstr>Schintgen</vt:lpstr>
      <vt:lpstr>Soares</vt:lpstr>
      <vt:lpstr>Stornaiuolo</vt:lpstr>
      <vt:lpstr>Susca</vt:lpstr>
      <vt:lpstr>Thill</vt:lpstr>
      <vt:lpstr>Van Evelghem</vt:lpstr>
      <vt:lpstr>Weiland</vt:lpstr>
      <vt:lpstr>Weyland</vt:lpstr>
      <vt:lpstr>Players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Jeunesse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Pallucca</dc:creator>
  <cp:lastModifiedBy>Carlo Pallucca</cp:lastModifiedBy>
  <dcterms:created xsi:type="dcterms:W3CDTF">2020-10-18T10:08:44Z</dcterms:created>
  <dcterms:modified xsi:type="dcterms:W3CDTF">2026-03-06T13:26:54Z</dcterms:modified>
</cp:coreProperties>
</file>