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prianos/Code/predx/services/rest-api/lib/demo/documents/"/>
    </mc:Choice>
  </mc:AlternateContent>
  <xr:revisionPtr revIDLastSave="0" documentId="13_ncr:1_{BB8B9263-44D5-0B47-B604-BD8F8D42BDA2}" xr6:coauthVersionLast="45" xr6:coauthVersionMax="45" xr10:uidLastSave="{00000000-0000-0000-0000-000000000000}"/>
  <bookViews>
    <workbookView xWindow="0" yWindow="460" windowWidth="28800" windowHeight="17460" xr2:uid="{00000000-000D-0000-FFFF-FFFF00000000}"/>
  </bookViews>
  <sheets>
    <sheet name="Sales By Month" sheetId="5" r:id="rId1"/>
    <sheet name="Sales By Country" sheetId="10" r:id="rId2"/>
    <sheet name="Opp Sheet" sheetId="11" r:id="rId3"/>
    <sheet name="Invoice" sheetId="12" r:id="rId4"/>
  </sheets>
  <definedNames>
    <definedName name="partnumber">#REF!</definedName>
    <definedName name="produc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1" i="11" l="1"/>
  <c r="K48" i="11"/>
  <c r="K47" i="11"/>
  <c r="K46" i="11"/>
  <c r="E21" i="12" l="1"/>
  <c r="E24" i="12" s="1"/>
  <c r="K50" i="11" l="1"/>
  <c r="K49" i="11"/>
  <c r="K51" i="11" l="1"/>
</calcChain>
</file>

<file path=xl/sharedStrings.xml><?xml version="1.0" encoding="utf-8"?>
<sst xmlns="http://schemas.openxmlformats.org/spreadsheetml/2006/main" count="144" uniqueCount="115">
  <si>
    <t>Date</t>
  </si>
  <si>
    <t>Total</t>
  </si>
  <si>
    <t>Sum of Sale $</t>
  </si>
  <si>
    <t>Grand Total</t>
  </si>
  <si>
    <t>Country</t>
  </si>
  <si>
    <t>France</t>
  </si>
  <si>
    <t>Norway</t>
  </si>
  <si>
    <t>UK</t>
  </si>
  <si>
    <t>Turkey</t>
  </si>
  <si>
    <t>Sweden</t>
  </si>
  <si>
    <t>Spain</t>
  </si>
  <si>
    <t>Israel</t>
  </si>
  <si>
    <t>Germany</t>
  </si>
  <si>
    <t>The Netherlands</t>
  </si>
  <si>
    <t>Italy</t>
  </si>
  <si>
    <t>Denmark</t>
  </si>
  <si>
    <t>Finland</t>
  </si>
  <si>
    <t>Greece</t>
  </si>
  <si>
    <t>Main Data Entry Form</t>
  </si>
  <si>
    <t>Cust. No.</t>
  </si>
  <si>
    <t>45-5551</t>
  </si>
  <si>
    <t>Creation Date</t>
  </si>
  <si>
    <t>Company</t>
  </si>
  <si>
    <t>Phone</t>
  </si>
  <si>
    <t>813-555-9090</t>
  </si>
  <si>
    <t>Address</t>
  </si>
  <si>
    <t>5676 Broadband Ave.</t>
  </si>
  <si>
    <t>Fax</t>
  </si>
  <si>
    <t>813-555-0909</t>
  </si>
  <si>
    <t>City</t>
  </si>
  <si>
    <t>Terraform</t>
  </si>
  <si>
    <t>Website</t>
  </si>
  <si>
    <t>www.acme.com</t>
  </si>
  <si>
    <t>United States</t>
  </si>
  <si>
    <t>Cust. Type</t>
  </si>
  <si>
    <t>MA</t>
  </si>
  <si>
    <t>Samuel Smith</t>
  </si>
  <si>
    <t>John Cooke</t>
  </si>
  <si>
    <t>Email</t>
  </si>
  <si>
    <t>Company Profile</t>
  </si>
  <si>
    <t>the corporate IS.  Their main market is focused in the US and Europe.</t>
  </si>
  <si>
    <t>Notes</t>
  </si>
  <si>
    <t>contact</t>
  </si>
  <si>
    <t>title</t>
  </si>
  <si>
    <t>Pres.</t>
  </si>
  <si>
    <t>ext</t>
  </si>
  <si>
    <t>555-0009</t>
  </si>
  <si>
    <t>email</t>
  </si>
  <si>
    <t>jb@acme</t>
  </si>
  <si>
    <t>sales</t>
  </si>
  <si>
    <t>priority</t>
  </si>
  <si>
    <t>PROS</t>
  </si>
  <si>
    <t>source</t>
  </si>
  <si>
    <t>Invoice # FL-192-3280</t>
  </si>
  <si>
    <t>2702 Ashley Drive Tampa</t>
  </si>
  <si>
    <t>Phone #</t>
  </si>
  <si>
    <t>(555)-555-9056</t>
  </si>
  <si>
    <t>(444)-421-9023</t>
  </si>
  <si>
    <t>info@legalsvcs.com</t>
  </si>
  <si>
    <t>Invoice</t>
  </si>
  <si>
    <t>Bill To:</t>
  </si>
  <si>
    <t>Customer Name</t>
  </si>
  <si>
    <t>Joe Skraza</t>
  </si>
  <si>
    <t>Invoice #</t>
  </si>
  <si>
    <t>FL-192-3280</t>
  </si>
  <si>
    <t>322 North Florida Avenue</t>
  </si>
  <si>
    <t>Service Person</t>
  </si>
  <si>
    <t>Claude Bennoix</t>
  </si>
  <si>
    <t>555-760-6678</t>
  </si>
  <si>
    <t>(123) 555-5678</t>
  </si>
  <si>
    <t>Hours/Tasks</t>
  </si>
  <si>
    <t>Rate</t>
  </si>
  <si>
    <t>Amount</t>
  </si>
  <si>
    <t>2 / Consultation</t>
  </si>
  <si>
    <t>$150 hr</t>
  </si>
  <si>
    <t>3 / Preparation</t>
  </si>
  <si>
    <t>4 / Advising Court</t>
  </si>
  <si>
    <t>SUBTOTAL</t>
  </si>
  <si>
    <t>TAX RATE</t>
  </si>
  <si>
    <t>OTHER</t>
  </si>
  <si>
    <t>TOTAL</t>
  </si>
  <si>
    <t>THANK YOU FOR YOUR BUSINESS!</t>
  </si>
  <si>
    <t>Frank Sales</t>
  </si>
  <si>
    <t>Joe Darling</t>
  </si>
  <si>
    <t>eDiscovery</t>
  </si>
  <si>
    <t>Case Management</t>
  </si>
  <si>
    <t>Investigation</t>
  </si>
  <si>
    <t>Projects</t>
  </si>
  <si>
    <t>Customer Case Form</t>
  </si>
  <si>
    <t>ACME Digital Corporation</t>
  </si>
  <si>
    <t>ACME has been in business 50 years integrating and marketing products to</t>
  </si>
  <si>
    <t>4 / Advising Initial Hearing</t>
  </si>
  <si>
    <t>President</t>
  </si>
  <si>
    <t>R&amp;D</t>
  </si>
  <si>
    <t>VP</t>
  </si>
  <si>
    <t>0009</t>
  </si>
  <si>
    <t>0990</t>
  </si>
  <si>
    <t>0099</t>
  </si>
  <si>
    <t>jd@acme.com</t>
  </si>
  <si>
    <t>ss@acme.com</t>
  </si>
  <si>
    <t>jc@acme.com</t>
  </si>
  <si>
    <t>Contact:</t>
  </si>
  <si>
    <t>Title:</t>
  </si>
  <si>
    <t>Ext.</t>
  </si>
  <si>
    <t>Email:</t>
  </si>
  <si>
    <t>Terms</t>
  </si>
  <si>
    <t>Case #</t>
  </si>
  <si>
    <t>Hours</t>
  </si>
  <si>
    <t>Proj. Total</t>
  </si>
  <si>
    <t>Start</t>
  </si>
  <si>
    <t>End</t>
  </si>
  <si>
    <t>Customer Total:</t>
  </si>
  <si>
    <t>Zip</t>
  </si>
  <si>
    <t>FL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</si>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</sst>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164" formatCode="&quot;$&quot;#,##0.00"/>
    <numFmt numFmtId="165" formatCode="_([$$-409]* #,##0.00_);_([$$-409]* \(#,##0.00\);_([$$-409]* &quot;-&quot;??_);_(@_)"/>
    <numFmt numFmtId="166" formatCode="[$-409]mmmm\ d\,\ yyyy;@"/>
    <numFmt numFmtId="167" formatCode="[$$-409]#,##0.00_);\([$$-409]#,##0.00\)"/>
  </numFmts>
  <fonts count="30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i/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70F0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9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/>
      <right/>
      <top style="thick">
        <color theme="8" tint="-0.2499465926084170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44" fontId="7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23">
    <xf numFmtId="0" fontId="0" fillId="0" borderId="0" xfId="0"/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 wrapText="1"/>
    </xf>
    <xf numFmtId="164" fontId="11" fillId="0" borderId="0" xfId="0" applyNumberFormat="1" applyFont="1" applyAlignment="1">
      <alignment horizontal="left"/>
    </xf>
    <xf numFmtId="9" fontId="11" fillId="0" borderId="0" xfId="0" applyNumberFormat="1" applyFont="1" applyAlignment="1">
      <alignment horizontal="right"/>
    </xf>
    <xf numFmtId="164" fontId="11" fillId="0" borderId="0" xfId="0" applyNumberFormat="1" applyFont="1" applyFill="1" applyAlignment="1">
      <alignment horizontal="left"/>
    </xf>
    <xf numFmtId="0" fontId="8" fillId="0" borderId="0" xfId="2" applyFont="1" applyBorder="1" applyAlignment="1">
      <alignment horizontal="left"/>
    </xf>
    <xf numFmtId="164" fontId="8" fillId="0" borderId="0" xfId="2" applyNumberFormat="1" applyFont="1" applyBorder="1" applyAlignment="1">
      <alignment horizontal="left"/>
    </xf>
    <xf numFmtId="0" fontId="0" fillId="0" borderId="25" xfId="0" applyBorder="1"/>
    <xf numFmtId="0" fontId="13" fillId="0" borderId="0" xfId="0" applyFont="1"/>
    <xf numFmtId="0" fontId="12" fillId="4" borderId="0" xfId="2" applyFont="1" applyFill="1" applyBorder="1"/>
    <xf numFmtId="0" fontId="13" fillId="4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4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0" fontId="13" fillId="0" borderId="25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5" fillId="3" borderId="4" xfId="0" applyFont="1" applyFill="1" applyBorder="1"/>
    <xf numFmtId="0" fontId="17" fillId="0" borderId="0" xfId="0" applyFont="1" applyBorder="1"/>
    <xf numFmtId="17" fontId="13" fillId="0" borderId="0" xfId="0" applyNumberFormat="1" applyFont="1" applyBorder="1"/>
    <xf numFmtId="165" fontId="13" fillId="0" borderId="0" xfId="0" applyNumberFormat="1" applyFont="1" applyBorder="1"/>
    <xf numFmtId="17" fontId="17" fillId="0" borderId="0" xfId="0" applyNumberFormat="1" applyFont="1" applyBorder="1"/>
    <xf numFmtId="165" fontId="17" fillId="0" borderId="0" xfId="0" applyNumberFormat="1" applyFont="1" applyBorder="1"/>
    <xf numFmtId="0" fontId="16" fillId="0" borderId="0" xfId="0" applyFont="1"/>
    <xf numFmtId="0" fontId="13" fillId="0" borderId="0" xfId="0" applyFont="1" applyBorder="1"/>
    <xf numFmtId="44" fontId="13" fillId="0" borderId="0" xfId="1" applyFont="1" applyBorder="1"/>
    <xf numFmtId="44" fontId="17" fillId="0" borderId="0" xfId="1" applyFont="1" applyBorder="1"/>
    <xf numFmtId="0" fontId="18" fillId="8" borderId="0" xfId="0" applyFont="1" applyFill="1"/>
    <xf numFmtId="0" fontId="13" fillId="8" borderId="0" xfId="0" applyFont="1" applyFill="1"/>
    <xf numFmtId="0" fontId="19" fillId="8" borderId="0" xfId="0" applyFont="1" applyFill="1" applyBorder="1" applyAlignment="1">
      <alignment horizontal="center"/>
    </xf>
    <xf numFmtId="0" fontId="19" fillId="8" borderId="0" xfId="0" applyFont="1" applyFill="1" applyBorder="1"/>
    <xf numFmtId="0" fontId="17" fillId="0" borderId="0" xfId="0" applyFont="1"/>
    <xf numFmtId="0" fontId="13" fillId="0" borderId="0" xfId="0" applyFont="1" applyAlignment="1">
      <alignment horizontal="center"/>
    </xf>
    <xf numFmtId="0" fontId="21" fillId="3" borderId="17" xfId="0" applyFont="1" applyFill="1" applyBorder="1"/>
    <xf numFmtId="0" fontId="22" fillId="3" borderId="18" xfId="0" applyFont="1" applyFill="1" applyBorder="1"/>
    <xf numFmtId="0" fontId="22" fillId="3" borderId="19" xfId="0" applyFont="1" applyFill="1" applyBorder="1"/>
    <xf numFmtId="0" fontId="21" fillId="2" borderId="11" xfId="0" applyFont="1" applyFill="1" applyBorder="1"/>
    <xf numFmtId="0" fontId="22" fillId="2" borderId="6" xfId="0" applyFont="1" applyFill="1" applyBorder="1"/>
    <xf numFmtId="0" fontId="22" fillId="2" borderId="7" xfId="0" applyFont="1" applyFill="1" applyBorder="1"/>
    <xf numFmtId="0" fontId="20" fillId="6" borderId="5" xfId="0" applyFont="1" applyFill="1" applyBorder="1"/>
    <xf numFmtId="0" fontId="13" fillId="6" borderId="0" xfId="0" applyFont="1" applyFill="1"/>
    <xf numFmtId="0" fontId="13" fillId="6" borderId="8" xfId="0" applyFont="1" applyFill="1" applyBorder="1"/>
    <xf numFmtId="0" fontId="13" fillId="6" borderId="0" xfId="0" applyFont="1" applyFill="1" applyBorder="1"/>
    <xf numFmtId="0" fontId="13" fillId="6" borderId="5" xfId="0" applyFont="1" applyFill="1" applyBorder="1"/>
    <xf numFmtId="0" fontId="13" fillId="6" borderId="9" xfId="0" applyFont="1" applyFill="1" applyBorder="1"/>
    <xf numFmtId="0" fontId="13" fillId="6" borderId="4" xfId="0" applyFont="1" applyFill="1" applyBorder="1"/>
    <xf numFmtId="0" fontId="13" fillId="6" borderId="10" xfId="0" applyFont="1" applyFill="1" applyBorder="1"/>
    <xf numFmtId="0" fontId="13" fillId="8" borderId="0" xfId="0" applyFont="1" applyFill="1" applyBorder="1" applyAlignment="1">
      <alignment horizontal="center"/>
    </xf>
    <xf numFmtId="5" fontId="16" fillId="0" borderId="0" xfId="5" applyNumberFormat="1" applyFont="1"/>
    <xf numFmtId="0" fontId="23" fillId="0" borderId="0" xfId="0" applyFont="1"/>
    <xf numFmtId="7" fontId="23" fillId="0" borderId="0" xfId="1" applyNumberFormat="1" applyFont="1"/>
    <xf numFmtId="0" fontId="24" fillId="0" borderId="6" xfId="0" applyFont="1" applyBorder="1"/>
    <xf numFmtId="7" fontId="24" fillId="0" borderId="6" xfId="1" applyNumberFormat="1" applyFont="1" applyBorder="1"/>
    <xf numFmtId="17" fontId="23" fillId="0" borderId="0" xfId="0" applyNumberFormat="1" applyFont="1"/>
    <xf numFmtId="167" fontId="23" fillId="0" borderId="0" xfId="0" applyNumberFormat="1" applyFont="1"/>
    <xf numFmtId="17" fontId="24" fillId="0" borderId="6" xfId="0" applyNumberFormat="1" applyFont="1" applyBorder="1"/>
    <xf numFmtId="167" fontId="24" fillId="0" borderId="6" xfId="0" applyNumberFormat="1" applyFont="1" applyBorder="1"/>
    <xf numFmtId="0" fontId="16" fillId="0" borderId="4" xfId="0" applyFont="1" applyBorder="1"/>
    <xf numFmtId="0" fontId="25" fillId="0" borderId="4" xfId="0" applyFont="1" applyBorder="1"/>
    <xf numFmtId="0" fontId="25" fillId="7" borderId="20" xfId="0" applyFont="1" applyFill="1" applyBorder="1"/>
    <xf numFmtId="0" fontId="16" fillId="7" borderId="0" xfId="0" applyFont="1" applyFill="1" applyBorder="1"/>
    <xf numFmtId="0" fontId="16" fillId="7" borderId="21" xfId="0" applyFont="1" applyFill="1" applyBorder="1"/>
    <xf numFmtId="0" fontId="25" fillId="7" borderId="22" xfId="0" applyFont="1" applyFill="1" applyBorder="1"/>
    <xf numFmtId="0" fontId="16" fillId="7" borderId="23" xfId="0" applyFont="1" applyFill="1" applyBorder="1"/>
    <xf numFmtId="0" fontId="16" fillId="7" borderId="24" xfId="0" applyFont="1" applyFill="1" applyBorder="1"/>
    <xf numFmtId="0" fontId="16" fillId="0" borderId="0" xfId="0" applyFont="1" applyFill="1" applyBorder="1"/>
    <xf numFmtId="0" fontId="16" fillId="0" borderId="0" xfId="0" applyFont="1" applyBorder="1"/>
    <xf numFmtId="0" fontId="16" fillId="0" borderId="5" xfId="0" applyFont="1" applyBorder="1"/>
    <xf numFmtId="5" fontId="16" fillId="0" borderId="5" xfId="5" applyNumberFormat="1" applyFont="1" applyBorder="1"/>
    <xf numFmtId="14" fontId="16" fillId="0" borderId="5" xfId="0" applyNumberFormat="1" applyFont="1" applyBorder="1"/>
    <xf numFmtId="14" fontId="16" fillId="0" borderId="13" xfId="0" applyNumberFormat="1" applyFont="1" applyBorder="1"/>
    <xf numFmtId="0" fontId="16" fillId="0" borderId="14" xfId="0" applyFont="1" applyBorder="1"/>
    <xf numFmtId="0" fontId="16" fillId="0" borderId="15" xfId="0" applyFont="1" applyBorder="1"/>
    <xf numFmtId="5" fontId="16" fillId="0" borderId="14" xfId="5" applyNumberFormat="1" applyFont="1" applyBorder="1"/>
    <xf numFmtId="14" fontId="16" fillId="0" borderId="9" xfId="0" applyNumberFormat="1" applyFont="1" applyBorder="1"/>
    <xf numFmtId="14" fontId="16" fillId="0" borderId="16" xfId="0" applyNumberFormat="1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6" applyFont="1" applyAlignment="1">
      <alignment horizontal="left"/>
    </xf>
    <xf numFmtId="0" fontId="2" fillId="0" borderId="0" xfId="4" applyFont="1" applyBorder="1" applyAlignment="1">
      <alignment horizontal="left"/>
    </xf>
    <xf numFmtId="166" fontId="2" fillId="0" borderId="0" xfId="4" applyNumberFormat="1" applyFont="1" applyBorder="1" applyAlignment="1">
      <alignment horizontal="left" vertical="top" wrapText="1"/>
    </xf>
    <xf numFmtId="166" fontId="2" fillId="0" borderId="0" xfId="4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wrapText="1"/>
    </xf>
    <xf numFmtId="164" fontId="2" fillId="0" borderId="0" xfId="0" applyNumberFormat="1" applyFont="1" applyAlignment="1">
      <alignment horizontal="left"/>
    </xf>
    <xf numFmtId="9" fontId="2" fillId="0" borderId="0" xfId="0" applyNumberFormat="1" applyFont="1" applyAlignment="1">
      <alignment horizontal="right" wrapText="1"/>
    </xf>
    <xf numFmtId="164" fontId="2" fillId="0" borderId="0" xfId="0" applyNumberFormat="1" applyFont="1" applyFill="1" applyAlignment="1">
      <alignment horizontal="left"/>
    </xf>
    <xf numFmtId="9" fontId="2" fillId="0" borderId="0" xfId="0" applyNumberFormat="1" applyFont="1" applyAlignment="1">
      <alignment horizontal="right"/>
    </xf>
    <xf numFmtId="10" fontId="2" fillId="0" borderId="0" xfId="0" applyNumberFormat="1" applyFont="1" applyFill="1" applyAlignment="1">
      <alignment horizontal="left"/>
    </xf>
    <xf numFmtId="0" fontId="8" fillId="0" borderId="4" xfId="2" applyFont="1" applyBorder="1" applyAlignment="1">
      <alignment horizontal="left"/>
    </xf>
    <xf numFmtId="164" fontId="8" fillId="0" borderId="4" xfId="2" applyNumberFormat="1" applyFont="1" applyBorder="1" applyAlignment="1">
      <alignment horizontal="left"/>
    </xf>
    <xf numFmtId="164" fontId="2" fillId="5" borderId="0" xfId="0" applyNumberFormat="1" applyFont="1" applyFill="1" applyBorder="1" applyAlignment="1">
      <alignment horizontal="left"/>
    </xf>
    <xf numFmtId="10" fontId="2" fillId="5" borderId="0" xfId="0" applyNumberFormat="1" applyFont="1" applyFill="1" applyBorder="1" applyAlignment="1">
      <alignment horizontal="left"/>
    </xf>
    <xf numFmtId="164" fontId="2" fillId="5" borderId="4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25" xfId="3" applyFont="1" applyBorder="1" applyAlignment="1">
      <alignment horizontal="left"/>
    </xf>
    <xf numFmtId="0" fontId="8" fillId="0" borderId="0" xfId="4" applyFont="1" applyBorder="1" applyAlignment="1">
      <alignment horizontal="left"/>
    </xf>
    <xf numFmtId="0" fontId="8" fillId="0" borderId="0" xfId="4" applyFont="1" applyBorder="1" applyAlignment="1">
      <alignment horizontal="left" vertical="center"/>
    </xf>
    <xf numFmtId="14" fontId="25" fillId="0" borderId="4" xfId="0" applyNumberFormat="1" applyFont="1" applyBorder="1" applyAlignment="1">
      <alignment horizontal="left"/>
    </xf>
    <xf numFmtId="164" fontId="1" fillId="0" borderId="0" xfId="0" applyNumberFormat="1" applyFont="1" applyAlignment="1">
      <alignment horizontal="left"/>
    </xf>
    <xf numFmtId="9" fontId="28" fillId="0" borderId="0" xfId="0" applyNumberFormat="1" applyFont="1" applyAlignment="1">
      <alignment horizontal="right" wrapText="1"/>
    </xf>
    <xf numFmtId="9" fontId="28" fillId="0" borderId="0" xfId="0" applyNumberFormat="1" applyFont="1" applyAlignment="1">
      <alignment horizontal="right"/>
    </xf>
    <xf numFmtId="9" fontId="28" fillId="0" borderId="4" xfId="0" applyNumberFormat="1" applyFont="1" applyBorder="1" applyAlignment="1">
      <alignment horizontal="right"/>
    </xf>
    <xf numFmtId="0" fontId="25" fillId="0" borderId="4" xfId="0" quotePrefix="1" applyFont="1" applyBorder="1"/>
    <xf numFmtId="0" fontId="16" fillId="0" borderId="0" xfId="0" applyFont="1" applyBorder="1" applyAlignment="1">
      <alignment horizontal="right"/>
    </xf>
    <xf numFmtId="0" fontId="21" fillId="2" borderId="5" xfId="0" applyFont="1" applyFill="1" applyBorder="1" applyAlignment="1"/>
    <xf numFmtId="0" fontId="21" fillId="2" borderId="12" xfId="0" applyFont="1" applyFill="1" applyBorder="1" applyAlignment="1"/>
    <xf numFmtId="0" fontId="21" fillId="2" borderId="12" xfId="0" applyFont="1" applyFill="1" applyBorder="1" applyAlignment="1">
      <alignment horizontal="left"/>
    </xf>
    <xf numFmtId="0" fontId="21" fillId="2" borderId="0" xfId="0" applyFont="1" applyFill="1" applyAlignment="1">
      <alignment horizontal="left"/>
    </xf>
    <xf numFmtId="0" fontId="21" fillId="2" borderId="0" xfId="0" applyFont="1" applyFill="1" applyBorder="1" applyAlignment="1">
      <alignment horizontal="left"/>
    </xf>
    <xf numFmtId="0" fontId="16" fillId="0" borderId="26" xfId="0" applyFont="1" applyBorder="1"/>
    <xf numFmtId="0" fontId="14" fillId="0" borderId="0" xfId="0" applyFont="1" applyAlignment="1">
      <alignment horizontal="center"/>
    </xf>
    <xf numFmtId="0" fontId="29" fillId="0" borderId="4" xfId="0" applyFont="1" applyFill="1" applyBorder="1" applyAlignment="1">
      <alignment horizontal="left"/>
    </xf>
    <xf numFmtId="0" fontId="29" fillId="0" borderId="26" xfId="0" applyFont="1" applyFill="1" applyBorder="1" applyAlignment="1">
      <alignment horizontal="left"/>
    </xf>
    <xf numFmtId="0" fontId="16" fillId="0" borderId="26" xfId="0" applyFont="1" applyBorder="1" applyAlignment="1">
      <alignment horizontal="left"/>
    </xf>
    <xf numFmtId="0" fontId="13" fillId="0" borderId="0" xfId="0" applyFont="1" applyAlignment="1">
      <alignment horizontal="left"/>
    </xf>
    <xf numFmtId="166" fontId="10" fillId="4" borderId="0" xfId="2" applyNumberFormat="1" applyFont="1" applyFill="1" applyBorder="1" applyAlignment="1">
      <alignment horizontal="center"/>
    </xf>
    <xf numFmtId="9" fontId="11" fillId="0" borderId="0" xfId="0" applyNumberFormat="1" applyFont="1" applyAlignment="1">
      <alignment wrapText="1"/>
    </xf>
    <xf numFmtId="9" fontId="27" fillId="0" borderId="0" xfId="2" applyNumberFormat="1" applyFont="1" applyBorder="1" applyAlignment="1">
      <alignment wrapText="1"/>
    </xf>
    <xf numFmtId="0" fontId="25" fillId="0" borderId="26" xfId="0" applyFont="1" applyBorder="1" applyAlignment="1">
      <alignment horizontal="left"/>
    </xf>
    <xf numFmtId="0" fontId="16" fillId="0" borderId="6" xfId="0" applyFont="1" applyBorder="1"/>
  </cellXfs>
  <cellStyles count="7">
    <cellStyle name="Currency" xfId="1" builtinId="4"/>
    <cellStyle name="Currency 2" xfId="5" xr:uid="{00000000-0005-0000-0000-000001000000}"/>
    <cellStyle name="Heading 1" xfId="2" builtinId="16"/>
    <cellStyle name="Heading 2" xfId="3" builtinId="17"/>
    <cellStyle name="Heading 3" xfId="4" builtinId="18"/>
    <cellStyle name="Hyperlink" xfId="6" builtinId="8"/>
    <cellStyle name="Normal" xfId="0" builtinId="0"/>
  </cellStyles>
  <dxfs count="6">
    <dxf>
      <font>
        <b/>
        <i val="0"/>
        <color theme="4"/>
      </font>
      <fill>
        <patternFill>
          <bgColor theme="2"/>
        </patternFill>
      </fill>
    </dxf>
    <dxf>
      <fill>
        <patternFill patternType="none">
          <bgColor auto="1"/>
        </patternFill>
      </fill>
    </dxf>
    <dxf>
      <font>
        <b val="0"/>
        <i val="0"/>
        <color theme="4"/>
      </font>
      <fill>
        <patternFill>
          <bgColor theme="2"/>
        </patternFill>
      </fill>
    </dxf>
    <dxf>
      <font>
        <b/>
        <i val="0"/>
        <color theme="4"/>
      </font>
      <border>
        <bottom style="thin">
          <color theme="4" tint="0.39994506668294322"/>
        </bottom>
      </border>
    </dxf>
    <dxf>
      <font>
        <color theme="4"/>
      </font>
      <border>
        <bottom style="thin">
          <color theme="0"/>
        </bottom>
      </border>
    </dxf>
    <dxf>
      <font>
        <b val="0"/>
        <i val="0"/>
        <color theme="4"/>
      </font>
      <border>
        <bottom style="thin">
          <color theme="4" tint="0.39994506668294322"/>
        </bottom>
        <horizontal style="thin">
          <color theme="4" tint="0.39994506668294322"/>
        </horizontal>
      </border>
    </dxf>
  </dxfs>
  <tableStyles count="1" defaultTableStyle="TableStyleMedium2" defaultPivotStyle="PivotStyleLight16">
    <tableStyle name="Invoice table" pivot="0" count="6" xr9:uid="{00000000-0011-0000-FFFF-FFFF00000000}">
      <tableStyleElement type="wholeTable" dxfId="5"/>
      <tableStyleElement type="headerRow" dxfId="4"/>
      <tableStyleElement type="totalRow" dxfId="3"/>
      <tableStyleElement type="lastColumn" dxfId="2"/>
      <tableStyleElement type="lastHeaderCell" dxfId="1"/>
      <tableStyleElement type="lastTotalCell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5.3256974438410834E-2"/>
                  <c:y val="-0.34277555533463577"/>
                </c:manualLayout>
              </c:layout>
              <c:numFmt formatCode="&quot;$&quot;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71-DB4D-A7DD-85E89EDF3655}"/>
                </c:ext>
              </c:extLst>
            </c:dLbl>
            <c:dLbl>
              <c:idx val="11"/>
              <c:layout>
                <c:manualLayout>
                  <c:x val="-4.6385106768938582E-2"/>
                  <c:y val="-8.56938888336589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71-DB4D-A7DD-85E89EDF3655}"/>
                </c:ext>
              </c:extLst>
            </c:dLbl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'Sales By Month'!$B$5:$B$16</c:f>
              <c:numCache>
                <c:formatCode>mmm\-yy</c:formatCode>
                <c:ptCount val="1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</c:numCache>
            </c:numRef>
          </c:cat>
          <c:val>
            <c:numRef>
              <c:f>'Sales By Month'!$C$5:$C$16</c:f>
              <c:numCache>
                <c:formatCode>[$$-409]#,##0.00_);\([$$-409]#,##0.00\)</c:formatCode>
                <c:ptCount val="12"/>
                <c:pt idx="0">
                  <c:v>89960.58</c:v>
                </c:pt>
                <c:pt idx="1">
                  <c:v>26930.77</c:v>
                </c:pt>
                <c:pt idx="2">
                  <c:v>53514.52</c:v>
                </c:pt>
                <c:pt idx="3">
                  <c:v>25407.93</c:v>
                </c:pt>
                <c:pt idx="4">
                  <c:v>6957.49</c:v>
                </c:pt>
                <c:pt idx="5">
                  <c:v>69358.36</c:v>
                </c:pt>
                <c:pt idx="6">
                  <c:v>17380.89</c:v>
                </c:pt>
                <c:pt idx="7">
                  <c:v>71503.649999999994</c:v>
                </c:pt>
                <c:pt idx="8">
                  <c:v>21192.81</c:v>
                </c:pt>
                <c:pt idx="9">
                  <c:v>39211.089999999997</c:v>
                </c:pt>
                <c:pt idx="10">
                  <c:v>46483.71</c:v>
                </c:pt>
                <c:pt idx="11">
                  <c:v>52579.27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1-DB4D-A7DD-85E89EDF3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32112"/>
        <c:axId val="22732496"/>
      </c:areaChart>
      <c:dateAx>
        <c:axId val="2273211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2496"/>
        <c:crosses val="autoZero"/>
        <c:auto val="1"/>
        <c:lblOffset val="100"/>
        <c:baseTimeUnit val="months"/>
      </c:dateAx>
      <c:valAx>
        <c:axId val="227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_);\([$$-409]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32112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189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75-9747-8F03-3665DA421C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75-9747-8F03-3665DA421C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E75-9747-8F03-3665DA421C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E75-9747-8F03-3665DA421C1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E75-9747-8F03-3665DA421C1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E75-9747-8F03-3665DA421C1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E75-9747-8F03-3665DA421C1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E75-9747-8F03-3665DA421C1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A-6245-B4C0-F4986EEDE08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E75-9747-8F03-3665DA421C1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E75-9747-8F03-3665DA421C1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E75-9747-8F03-3665DA421C1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E75-9747-8F03-3665DA421C11}"/>
              </c:ext>
            </c:extLst>
          </c:dPt>
          <c:dLbls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A88A-6245-B4C0-F4986EEDE0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By Country'!$B$5:$B$17</c:f>
              <c:strCache>
                <c:ptCount val="13"/>
                <c:pt idx="0">
                  <c:v>Denmark</c:v>
                </c:pt>
                <c:pt idx="1">
                  <c:v>Finland</c:v>
                </c:pt>
                <c:pt idx="2">
                  <c:v>France</c:v>
                </c:pt>
                <c:pt idx="3">
                  <c:v>Germany</c:v>
                </c:pt>
                <c:pt idx="4">
                  <c:v>Greece</c:v>
                </c:pt>
                <c:pt idx="5">
                  <c:v>Israel</c:v>
                </c:pt>
                <c:pt idx="6">
                  <c:v>Italy</c:v>
                </c:pt>
                <c:pt idx="7">
                  <c:v>Norway</c:v>
                </c:pt>
                <c:pt idx="8">
                  <c:v>Spain</c:v>
                </c:pt>
                <c:pt idx="9">
                  <c:v>Sweden</c:v>
                </c:pt>
                <c:pt idx="10">
                  <c:v>The Netherlands</c:v>
                </c:pt>
                <c:pt idx="11">
                  <c:v>Turkey</c:v>
                </c:pt>
                <c:pt idx="12">
                  <c:v>UK</c:v>
                </c:pt>
              </c:strCache>
            </c:strRef>
          </c:cat>
          <c:val>
            <c:numRef>
              <c:f>'Sales By Country'!$C$5:$C$17</c:f>
              <c:numCache>
                <c:formatCode>"$"#,##0.00_);\("$"#,##0.00\)</c:formatCode>
                <c:ptCount val="13"/>
                <c:pt idx="0">
                  <c:v>3774.3</c:v>
                </c:pt>
                <c:pt idx="1">
                  <c:v>662.34</c:v>
                </c:pt>
                <c:pt idx="2">
                  <c:v>72968.479999999996</c:v>
                </c:pt>
                <c:pt idx="3">
                  <c:v>109191.54</c:v>
                </c:pt>
                <c:pt idx="4">
                  <c:v>1046.25</c:v>
                </c:pt>
                <c:pt idx="5">
                  <c:v>37103.15</c:v>
                </c:pt>
                <c:pt idx="6">
                  <c:v>7232.25</c:v>
                </c:pt>
                <c:pt idx="7">
                  <c:v>1546.25</c:v>
                </c:pt>
                <c:pt idx="8">
                  <c:v>103680.14</c:v>
                </c:pt>
                <c:pt idx="9">
                  <c:v>22500</c:v>
                </c:pt>
                <c:pt idx="10">
                  <c:v>14496</c:v>
                </c:pt>
                <c:pt idx="11">
                  <c:v>8500</c:v>
                </c:pt>
                <c:pt idx="12">
                  <c:v>137780.37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A-6245-B4C0-F4986EEDE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1</xdr:row>
      <xdr:rowOff>5292</xdr:rowOff>
    </xdr:from>
    <xdr:to>
      <xdr:col>14</xdr:col>
      <xdr:colOff>141816</xdr:colOff>
      <xdr:row>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F591E9-31DE-B944-8703-2D18BE146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354444</xdr:colOff>
      <xdr:row>1</xdr:row>
      <xdr:rowOff>5773</xdr:rowOff>
    </xdr:from>
    <xdr:to>
      <xdr:col>13</xdr:col>
      <xdr:colOff>596900</xdr:colOff>
      <xdr:row>36</xdr:row>
      <xdr:rowOff>71582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C775F-5335-9A41-8C60-373778C9A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64367</xdr:colOff>
      <xdr:row>0</xdr:row>
      <xdr:rowOff>91435</xdr:rowOff>
    </xdr:from>
    <xdr:to>
      <xdr:col>4</xdr:col>
      <xdr:colOff>1157186</xdr:colOff>
      <xdr:row>7</xdr:row>
      <xdr:rowOff>62525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86280F-3CA9-C046-9B8C-F9A84BA02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41167" y="91435"/>
          <a:ext cx="1092819" cy="13680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legalsv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44"/>
  <sheetViews>
    <sheetView tabSelected="1" zoomScaleNormal="100" workbookViewId="0"/>
  </sheetViews>
  <sheetFormatPr baseColWidth="10" defaultRowHeight="14" x14ac:dyDescent="0.2"/>
  <cols>
    <col min="1" max="1" width="3.6640625" style="9" customWidth="1"/>
    <col min="2" max="2" width="15.1640625" style="9" customWidth="1"/>
    <col min="3" max="3" width="25.83203125" style="9" customWidth="1"/>
    <col min="4" max="14" width="9" style="9" customWidth="1"/>
    <col min="15" max="15" width="10.5" style="9" customWidth="1"/>
    <col min="16" max="25" width="17.5" style="9" bestFit="1" customWidth="1"/>
    <col min="26" max="26" width="10.5" style="9" bestFit="1" customWidth="1"/>
    <col min="27" max="256" width="8.83203125" style="9" customWidth="1"/>
    <col min="257" max="16384" width="10.83203125" style="9"/>
  </cols>
  <sheetData>
    <row r="2" spans="2:3" ht="21" x14ac:dyDescent="0.25">
      <c r="B2" s="113" t="s">
        <v>2</v>
      </c>
      <c r="C2" s="113"/>
    </row>
    <row r="3" spans="2:3" ht="21" x14ac:dyDescent="0.25">
      <c r="B3" s="17"/>
      <c r="C3" s="17"/>
    </row>
    <row r="4" spans="2:3" ht="19" x14ac:dyDescent="0.25">
      <c r="B4" s="18" t="s">
        <v>0</v>
      </c>
      <c r="C4" s="18" t="s">
        <v>1</v>
      </c>
    </row>
    <row r="5" spans="2:3" ht="19" x14ac:dyDescent="0.25">
      <c r="B5" s="54">
        <v>36161</v>
      </c>
      <c r="C5" s="55">
        <v>89960.58</v>
      </c>
    </row>
    <row r="6" spans="2:3" ht="19" x14ac:dyDescent="0.25">
      <c r="B6" s="54">
        <v>36192</v>
      </c>
      <c r="C6" s="55">
        <v>26930.77</v>
      </c>
    </row>
    <row r="7" spans="2:3" ht="19" x14ac:dyDescent="0.25">
      <c r="B7" s="54">
        <v>36220</v>
      </c>
      <c r="C7" s="55">
        <v>53514.52</v>
      </c>
    </row>
    <row r="8" spans="2:3" ht="19" x14ac:dyDescent="0.25">
      <c r="B8" s="54">
        <v>36251</v>
      </c>
      <c r="C8" s="55">
        <v>25407.93</v>
      </c>
    </row>
    <row r="9" spans="2:3" ht="19" x14ac:dyDescent="0.25">
      <c r="B9" s="54">
        <v>36281</v>
      </c>
      <c r="C9" s="55">
        <v>6957.49</v>
      </c>
    </row>
    <row r="10" spans="2:3" ht="19" x14ac:dyDescent="0.25">
      <c r="B10" s="54">
        <v>36312</v>
      </c>
      <c r="C10" s="55">
        <v>69358.36</v>
      </c>
    </row>
    <row r="11" spans="2:3" ht="19" x14ac:dyDescent="0.25">
      <c r="B11" s="54">
        <v>36342</v>
      </c>
      <c r="C11" s="55">
        <v>17380.89</v>
      </c>
    </row>
    <row r="12" spans="2:3" ht="19" x14ac:dyDescent="0.25">
      <c r="B12" s="54">
        <v>36373</v>
      </c>
      <c r="C12" s="55">
        <v>71503.649999999994</v>
      </c>
    </row>
    <row r="13" spans="2:3" ht="19" x14ac:dyDescent="0.25">
      <c r="B13" s="54">
        <v>36404</v>
      </c>
      <c r="C13" s="55">
        <v>21192.81</v>
      </c>
    </row>
    <row r="14" spans="2:3" ht="19" x14ac:dyDescent="0.25">
      <c r="B14" s="54">
        <v>36434</v>
      </c>
      <c r="C14" s="55">
        <v>39211.089999999997</v>
      </c>
    </row>
    <row r="15" spans="2:3" ht="19" x14ac:dyDescent="0.25">
      <c r="B15" s="54">
        <v>36465</v>
      </c>
      <c r="C15" s="55">
        <v>46483.71</v>
      </c>
    </row>
    <row r="16" spans="2:3" ht="19" x14ac:dyDescent="0.25">
      <c r="B16" s="54">
        <v>36495</v>
      </c>
      <c r="C16" s="55">
        <v>52579.27</v>
      </c>
    </row>
    <row r="17" spans="2:3" ht="19" x14ac:dyDescent="0.25">
      <c r="B17" s="56" t="s">
        <v>3</v>
      </c>
      <c r="C17" s="57">
        <v>520481.07</v>
      </c>
    </row>
    <row r="31" spans="2:3" x14ac:dyDescent="0.2">
      <c r="B31" s="19"/>
      <c r="C31" s="19"/>
    </row>
    <row r="32" spans="2:3" x14ac:dyDescent="0.2">
      <c r="B32" s="20"/>
      <c r="C32" s="21"/>
    </row>
    <row r="33" spans="2:3" x14ac:dyDescent="0.2">
      <c r="B33" s="20"/>
      <c r="C33" s="21"/>
    </row>
    <row r="34" spans="2:3" x14ac:dyDescent="0.2">
      <c r="B34" s="20"/>
      <c r="C34" s="21"/>
    </row>
    <row r="35" spans="2:3" x14ac:dyDescent="0.2">
      <c r="B35" s="20"/>
      <c r="C35" s="21"/>
    </row>
    <row r="36" spans="2:3" x14ac:dyDescent="0.2">
      <c r="B36" s="20"/>
      <c r="C36" s="21"/>
    </row>
    <row r="37" spans="2:3" x14ac:dyDescent="0.2">
      <c r="B37" s="20"/>
      <c r="C37" s="21"/>
    </row>
    <row r="38" spans="2:3" x14ac:dyDescent="0.2">
      <c r="B38" s="20"/>
      <c r="C38" s="21"/>
    </row>
    <row r="39" spans="2:3" x14ac:dyDescent="0.2">
      <c r="B39" s="20"/>
      <c r="C39" s="21"/>
    </row>
    <row r="40" spans="2:3" x14ac:dyDescent="0.2">
      <c r="B40" s="20"/>
      <c r="C40" s="21"/>
    </row>
    <row r="41" spans="2:3" x14ac:dyDescent="0.2">
      <c r="B41" s="20"/>
      <c r="C41" s="21"/>
    </row>
    <row r="42" spans="2:3" x14ac:dyDescent="0.2">
      <c r="B42" s="20"/>
      <c r="C42" s="21"/>
    </row>
    <row r="43" spans="2:3" x14ac:dyDescent="0.2">
      <c r="B43" s="20"/>
      <c r="C43" s="21"/>
    </row>
    <row r="44" spans="2:3" x14ac:dyDescent="0.2">
      <c r="B44" s="22"/>
      <c r="C44" s="23"/>
    </row>
  </sheetData>
  <mergeCells count="1">
    <mergeCell ref="B2:C2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39"/>
  <sheetViews>
    <sheetView zoomScaleNormal="100" workbookViewId="0"/>
  </sheetViews>
  <sheetFormatPr baseColWidth="10" defaultRowHeight="14" x14ac:dyDescent="0.2"/>
  <cols>
    <col min="1" max="1" width="3.33203125" style="9" customWidth="1"/>
    <col min="2" max="2" width="21.1640625" style="9" customWidth="1"/>
    <col min="3" max="3" width="20.1640625" style="9" customWidth="1"/>
    <col min="4" max="4" width="10" style="9" customWidth="1"/>
    <col min="5" max="256" width="8.83203125" style="9" customWidth="1"/>
    <col min="257" max="16384" width="10.83203125" style="9"/>
  </cols>
  <sheetData>
    <row r="2" spans="2:3" ht="21" x14ac:dyDescent="0.25">
      <c r="B2" s="113" t="s">
        <v>2</v>
      </c>
      <c r="C2" s="113"/>
    </row>
    <row r="3" spans="2:3" ht="21" x14ac:dyDescent="0.25">
      <c r="B3" s="17"/>
      <c r="C3" s="17"/>
    </row>
    <row r="4" spans="2:3" ht="19" x14ac:dyDescent="0.25">
      <c r="B4" s="18" t="s">
        <v>4</v>
      </c>
      <c r="C4" s="18" t="s">
        <v>1</v>
      </c>
    </row>
    <row r="5" spans="2:3" ht="19" x14ac:dyDescent="0.25">
      <c r="B5" s="50" t="s">
        <v>15</v>
      </c>
      <c r="C5" s="51">
        <v>3774.3</v>
      </c>
    </row>
    <row r="6" spans="2:3" ht="19" x14ac:dyDescent="0.25">
      <c r="B6" s="50" t="s">
        <v>16</v>
      </c>
      <c r="C6" s="51">
        <v>662.34</v>
      </c>
    </row>
    <row r="7" spans="2:3" ht="19" x14ac:dyDescent="0.25">
      <c r="B7" s="50" t="s">
        <v>5</v>
      </c>
      <c r="C7" s="51">
        <v>72968.479999999996</v>
      </c>
    </row>
    <row r="8" spans="2:3" ht="19" x14ac:dyDescent="0.25">
      <c r="B8" s="50" t="s">
        <v>12</v>
      </c>
      <c r="C8" s="51">
        <v>109191.54</v>
      </c>
    </row>
    <row r="9" spans="2:3" ht="19" x14ac:dyDescent="0.25">
      <c r="B9" s="50" t="s">
        <v>17</v>
      </c>
      <c r="C9" s="51">
        <v>1046.25</v>
      </c>
    </row>
    <row r="10" spans="2:3" ht="19" x14ac:dyDescent="0.25">
      <c r="B10" s="50" t="s">
        <v>11</v>
      </c>
      <c r="C10" s="51">
        <v>37103.15</v>
      </c>
    </row>
    <row r="11" spans="2:3" ht="19" x14ac:dyDescent="0.25">
      <c r="B11" s="50" t="s">
        <v>14</v>
      </c>
      <c r="C11" s="51">
        <v>7232.25</v>
      </c>
    </row>
    <row r="12" spans="2:3" ht="19" x14ac:dyDescent="0.25">
      <c r="B12" s="50" t="s">
        <v>6</v>
      </c>
      <c r="C12" s="51">
        <v>1546.25</v>
      </c>
    </row>
    <row r="13" spans="2:3" ht="19" x14ac:dyDescent="0.25">
      <c r="B13" s="50" t="s">
        <v>10</v>
      </c>
      <c r="C13" s="51">
        <v>103680.14</v>
      </c>
    </row>
    <row r="14" spans="2:3" ht="19" x14ac:dyDescent="0.25">
      <c r="B14" s="50" t="s">
        <v>9</v>
      </c>
      <c r="C14" s="51">
        <v>22500</v>
      </c>
    </row>
    <row r="15" spans="2:3" ht="19" x14ac:dyDescent="0.25">
      <c r="B15" s="50" t="s">
        <v>13</v>
      </c>
      <c r="C15" s="51">
        <v>14496</v>
      </c>
    </row>
    <row r="16" spans="2:3" ht="19" x14ac:dyDescent="0.25">
      <c r="B16" s="50" t="s">
        <v>8</v>
      </c>
      <c r="C16" s="51">
        <v>8500</v>
      </c>
    </row>
    <row r="17" spans="2:3" ht="19" x14ac:dyDescent="0.25">
      <c r="B17" s="50" t="s">
        <v>7</v>
      </c>
      <c r="C17" s="51">
        <v>137780.37</v>
      </c>
    </row>
    <row r="18" spans="2:3" ht="19" x14ac:dyDescent="0.25">
      <c r="B18" s="52" t="s">
        <v>3</v>
      </c>
      <c r="C18" s="53">
        <v>520481.07</v>
      </c>
    </row>
    <row r="25" spans="2:3" x14ac:dyDescent="0.2">
      <c r="B25" s="19"/>
      <c r="C25" s="19"/>
    </row>
    <row r="26" spans="2:3" x14ac:dyDescent="0.2">
      <c r="B26" s="25"/>
      <c r="C26" s="26"/>
    </row>
    <row r="27" spans="2:3" x14ac:dyDescent="0.2">
      <c r="B27" s="25"/>
      <c r="C27" s="26"/>
    </row>
    <row r="28" spans="2:3" x14ac:dyDescent="0.2">
      <c r="B28" s="25"/>
      <c r="C28" s="26"/>
    </row>
    <row r="29" spans="2:3" x14ac:dyDescent="0.2">
      <c r="B29" s="25"/>
      <c r="C29" s="26"/>
    </row>
    <row r="30" spans="2:3" x14ac:dyDescent="0.2">
      <c r="B30" s="25"/>
      <c r="C30" s="26"/>
    </row>
    <row r="31" spans="2:3" x14ac:dyDescent="0.2">
      <c r="B31" s="25"/>
      <c r="C31" s="26"/>
    </row>
    <row r="32" spans="2:3" x14ac:dyDescent="0.2">
      <c r="B32" s="25"/>
      <c r="C32" s="26"/>
    </row>
    <row r="33" spans="2:3" x14ac:dyDescent="0.2">
      <c r="B33" s="25"/>
      <c r="C33" s="26"/>
    </row>
    <row r="34" spans="2:3" x14ac:dyDescent="0.2">
      <c r="B34" s="25"/>
      <c r="C34" s="26"/>
    </row>
    <row r="35" spans="2:3" x14ac:dyDescent="0.2">
      <c r="B35" s="25"/>
      <c r="C35" s="26"/>
    </row>
    <row r="36" spans="2:3" x14ac:dyDescent="0.2">
      <c r="B36" s="25"/>
      <c r="C36" s="26"/>
    </row>
    <row r="37" spans="2:3" x14ac:dyDescent="0.2">
      <c r="B37" s="25"/>
      <c r="C37" s="26"/>
    </row>
    <row r="38" spans="2:3" x14ac:dyDescent="0.2">
      <c r="B38" s="25"/>
      <c r="C38" s="26"/>
    </row>
    <row r="39" spans="2:3" x14ac:dyDescent="0.2">
      <c r="B39" s="19"/>
      <c r="C39" s="27"/>
    </row>
  </sheetData>
  <mergeCells count="1">
    <mergeCell ref="B2:C2"/>
  </mergeCells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51"/>
  <sheetViews>
    <sheetView showGridLines="0" zoomScaleNormal="100" workbookViewId="0"/>
  </sheetViews>
  <sheetFormatPr baseColWidth="10" defaultRowHeight="14" x14ac:dyDescent="0.2"/>
  <cols>
    <col min="1" max="1" width="3.1640625" style="9" customWidth="1"/>
    <col min="2" max="2" width="10.5" style="9" customWidth="1"/>
    <col min="3" max="3" width="11.33203125" style="9" customWidth="1"/>
    <col min="4" max="5" width="8.83203125" style="9" customWidth="1"/>
    <col min="6" max="6" width="7.33203125" style="9" customWidth="1"/>
    <col min="7" max="7" width="10.5" style="9" customWidth="1"/>
    <col min="8" max="8" width="5.6640625" style="9" customWidth="1"/>
    <col min="9" max="9" width="9" style="9" customWidth="1"/>
    <col min="10" max="10" width="7.5" style="9" customWidth="1"/>
    <col min="11" max="11" width="13.5" style="9" customWidth="1"/>
    <col min="12" max="12" width="9.6640625" style="9" customWidth="1"/>
    <col min="13" max="13" width="11" style="9" customWidth="1"/>
    <col min="14" max="259" width="8.83203125" style="9" customWidth="1"/>
    <col min="260" max="16384" width="10.83203125" style="9"/>
  </cols>
  <sheetData>
    <row r="2" spans="2:13" ht="16" x14ac:dyDescent="0.2">
      <c r="B2" s="28" t="s">
        <v>18</v>
      </c>
      <c r="C2" s="29"/>
      <c r="D2" s="29"/>
      <c r="E2" s="29"/>
      <c r="F2" s="30"/>
      <c r="G2" s="30"/>
      <c r="H2" s="30"/>
      <c r="I2" s="30"/>
      <c r="J2" s="31"/>
      <c r="K2" s="30"/>
      <c r="L2" s="30"/>
      <c r="M2" s="30"/>
    </row>
    <row r="3" spans="2:13" x14ac:dyDescent="0.2">
      <c r="B3" s="32"/>
      <c r="F3" s="33"/>
      <c r="G3" s="33"/>
      <c r="H3" s="33"/>
      <c r="I3" s="33"/>
      <c r="J3" s="33"/>
      <c r="K3" s="33"/>
      <c r="L3" s="33"/>
      <c r="M3" s="33"/>
    </row>
    <row r="4" spans="2:13" ht="16" x14ac:dyDescent="0.2">
      <c r="B4" s="67" t="s">
        <v>19</v>
      </c>
      <c r="C4" s="59" t="s">
        <v>20</v>
      </c>
      <c r="D4" s="24"/>
      <c r="E4" s="24"/>
      <c r="F4" s="24"/>
      <c r="G4" s="24"/>
      <c r="H4" s="24"/>
      <c r="I4" s="24"/>
      <c r="J4" s="24"/>
      <c r="K4" s="67" t="s">
        <v>21</v>
      </c>
      <c r="L4" s="100">
        <v>35125</v>
      </c>
      <c r="M4" s="58"/>
    </row>
    <row r="5" spans="2:13" ht="16" x14ac:dyDescent="0.2">
      <c r="B5" s="67" t="s">
        <v>22</v>
      </c>
      <c r="C5" s="59" t="s">
        <v>89</v>
      </c>
      <c r="D5" s="58"/>
      <c r="E5" s="58"/>
      <c r="F5" s="58"/>
      <c r="G5" s="58"/>
      <c r="H5" s="58"/>
      <c r="I5" s="58"/>
      <c r="J5" s="24"/>
      <c r="K5" s="67" t="s">
        <v>23</v>
      </c>
      <c r="L5" s="59" t="s">
        <v>24</v>
      </c>
      <c r="M5" s="58"/>
    </row>
    <row r="6" spans="2:13" ht="16" x14ac:dyDescent="0.2">
      <c r="B6" s="67" t="s">
        <v>25</v>
      </c>
      <c r="C6" s="59" t="s">
        <v>26</v>
      </c>
      <c r="D6" s="58"/>
      <c r="E6" s="58"/>
      <c r="F6" s="58"/>
      <c r="G6" s="58"/>
      <c r="H6" s="112"/>
      <c r="I6" s="112"/>
      <c r="J6" s="24"/>
      <c r="K6" s="67" t="s">
        <v>27</v>
      </c>
      <c r="L6" s="59" t="s">
        <v>28</v>
      </c>
      <c r="M6" s="58"/>
    </row>
    <row r="7" spans="2:13" ht="16" x14ac:dyDescent="0.2">
      <c r="B7" s="67" t="s">
        <v>29</v>
      </c>
      <c r="C7" s="59" t="s">
        <v>30</v>
      </c>
      <c r="D7" s="58"/>
      <c r="E7" s="58"/>
      <c r="F7" s="122" t="s">
        <v>114</v>
      </c>
      <c r="G7" s="59" t="s">
        <v>113</v>
      </c>
      <c r="H7" s="67" t="s">
        <v>112</v>
      </c>
      <c r="I7" s="121">
        <v>30303</v>
      </c>
      <c r="J7" s="24"/>
      <c r="K7" s="67" t="s">
        <v>31</v>
      </c>
      <c r="L7" s="59" t="s">
        <v>32</v>
      </c>
      <c r="M7" s="58"/>
    </row>
    <row r="8" spans="2:13" ht="16" x14ac:dyDescent="0.2">
      <c r="B8" s="67" t="s">
        <v>4</v>
      </c>
      <c r="C8" s="59" t="s">
        <v>33</v>
      </c>
      <c r="D8" s="58"/>
      <c r="E8" s="58"/>
      <c r="F8" s="58"/>
      <c r="G8" s="58"/>
      <c r="H8" s="58"/>
      <c r="I8" s="112"/>
      <c r="J8" s="24"/>
      <c r="K8" s="67" t="s">
        <v>34</v>
      </c>
      <c r="L8" s="59" t="s">
        <v>35</v>
      </c>
      <c r="M8" s="58"/>
    </row>
    <row r="9" spans="2:13" ht="16" x14ac:dyDescent="0.2">
      <c r="B9" s="67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</row>
    <row r="10" spans="2:13" ht="16" x14ac:dyDescent="0.2">
      <c r="B10" s="106" t="s">
        <v>101</v>
      </c>
      <c r="C10" s="59" t="s">
        <v>83</v>
      </c>
      <c r="D10" s="58"/>
      <c r="E10" s="58"/>
      <c r="F10" s="106" t="s">
        <v>102</v>
      </c>
      <c r="G10" s="59" t="s">
        <v>92</v>
      </c>
      <c r="H10" s="106" t="s">
        <v>103</v>
      </c>
      <c r="I10" s="105" t="s">
        <v>95</v>
      </c>
      <c r="J10" s="106" t="s">
        <v>104</v>
      </c>
      <c r="K10" s="114" t="s">
        <v>98</v>
      </c>
      <c r="L10" s="114"/>
      <c r="M10" s="114"/>
    </row>
    <row r="11" spans="2:13" ht="16" x14ac:dyDescent="0.2">
      <c r="B11" s="106" t="s">
        <v>101</v>
      </c>
      <c r="C11" s="59" t="s">
        <v>36</v>
      </c>
      <c r="D11" s="58"/>
      <c r="E11" s="58"/>
      <c r="F11" s="106" t="s">
        <v>102</v>
      </c>
      <c r="G11" s="59" t="s">
        <v>93</v>
      </c>
      <c r="H11" s="106" t="s">
        <v>103</v>
      </c>
      <c r="I11" s="105" t="s">
        <v>96</v>
      </c>
      <c r="J11" s="106" t="s">
        <v>104</v>
      </c>
      <c r="K11" s="115" t="s">
        <v>99</v>
      </c>
      <c r="L11" s="115"/>
      <c r="M11" s="115"/>
    </row>
    <row r="12" spans="2:13" ht="16" x14ac:dyDescent="0.2">
      <c r="B12" s="106" t="s">
        <v>101</v>
      </c>
      <c r="C12" s="59" t="s">
        <v>37</v>
      </c>
      <c r="D12" s="58"/>
      <c r="E12" s="58"/>
      <c r="F12" s="106" t="s">
        <v>102</v>
      </c>
      <c r="G12" s="59" t="s">
        <v>94</v>
      </c>
      <c r="H12" s="106" t="s">
        <v>103</v>
      </c>
      <c r="I12" s="105" t="s">
        <v>97</v>
      </c>
      <c r="J12" s="106" t="s">
        <v>104</v>
      </c>
      <c r="K12" s="115" t="s">
        <v>100</v>
      </c>
      <c r="L12" s="115"/>
      <c r="M12" s="115"/>
    </row>
    <row r="13" spans="2:13" ht="16" x14ac:dyDescent="0.2">
      <c r="B13" s="106" t="s">
        <v>101</v>
      </c>
      <c r="C13" s="59"/>
      <c r="D13" s="58"/>
      <c r="E13" s="58"/>
      <c r="F13" s="106" t="s">
        <v>102</v>
      </c>
      <c r="G13" s="58"/>
      <c r="H13" s="106" t="s">
        <v>103</v>
      </c>
      <c r="I13" s="58"/>
      <c r="J13" s="106" t="s">
        <v>104</v>
      </c>
      <c r="K13" s="116"/>
      <c r="L13" s="116"/>
      <c r="M13" s="116"/>
    </row>
    <row r="14" spans="2:13" ht="16" x14ac:dyDescent="0.2">
      <c r="B14" s="106" t="s">
        <v>101</v>
      </c>
      <c r="C14" s="59"/>
      <c r="D14" s="58"/>
      <c r="E14" s="58"/>
      <c r="F14" s="106" t="s">
        <v>102</v>
      </c>
      <c r="G14" s="58"/>
      <c r="H14" s="106" t="s">
        <v>103</v>
      </c>
      <c r="I14" s="58"/>
      <c r="J14" s="106" t="s">
        <v>104</v>
      </c>
      <c r="K14" s="116"/>
      <c r="L14" s="116"/>
      <c r="M14" s="116"/>
    </row>
    <row r="16" spans="2:13" ht="16" x14ac:dyDescent="0.2">
      <c r="B16" s="34" t="s">
        <v>39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6"/>
    </row>
    <row r="17" spans="2:13" ht="16" x14ac:dyDescent="0.2">
      <c r="B17" s="60" t="s">
        <v>90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2"/>
    </row>
    <row r="18" spans="2:13" ht="16" x14ac:dyDescent="0.2">
      <c r="B18" s="60" t="s">
        <v>40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2"/>
    </row>
    <row r="19" spans="2:13" ht="16" x14ac:dyDescent="0.2">
      <c r="B19" s="63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5"/>
    </row>
    <row r="21" spans="2:13" ht="16" x14ac:dyDescent="0.2">
      <c r="B21" s="37" t="s">
        <v>41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9"/>
    </row>
    <row r="22" spans="2:13" x14ac:dyDescent="0.2">
      <c r="B22" s="40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2"/>
    </row>
    <row r="23" spans="2:13" x14ac:dyDescent="0.2">
      <c r="B23" s="40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2"/>
    </row>
    <row r="24" spans="2:13" x14ac:dyDescent="0.2">
      <c r="B24" s="40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2"/>
    </row>
    <row r="25" spans="2:13" x14ac:dyDescent="0.2">
      <c r="B25" s="40"/>
      <c r="C25" s="41"/>
      <c r="D25" s="41"/>
      <c r="E25" s="41"/>
      <c r="F25" s="41"/>
      <c r="G25" s="41"/>
      <c r="H25" s="41"/>
      <c r="I25" s="41"/>
      <c r="J25" s="43"/>
      <c r="K25" s="41"/>
      <c r="L25" s="41"/>
      <c r="M25" s="42"/>
    </row>
    <row r="26" spans="2:13" x14ac:dyDescent="0.2">
      <c r="B26" s="40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2"/>
    </row>
    <row r="27" spans="2:13" x14ac:dyDescent="0.2">
      <c r="B27" s="40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2"/>
    </row>
    <row r="28" spans="2:13" x14ac:dyDescent="0.2">
      <c r="B28" s="44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2"/>
    </row>
    <row r="29" spans="2:13" x14ac:dyDescent="0.2">
      <c r="B29" s="44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2"/>
    </row>
    <row r="30" spans="2:13" x14ac:dyDescent="0.2">
      <c r="B30" s="44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2"/>
    </row>
    <row r="31" spans="2:13" x14ac:dyDescent="0.2">
      <c r="B31" s="44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2"/>
    </row>
    <row r="32" spans="2:13" x14ac:dyDescent="0.2">
      <c r="B32" s="44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2"/>
    </row>
    <row r="33" spans="2:13" x14ac:dyDescent="0.2">
      <c r="B33" s="44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2"/>
    </row>
    <row r="34" spans="2:13" x14ac:dyDescent="0.2"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7"/>
    </row>
    <row r="40" spans="2:13" ht="16" x14ac:dyDescent="0.2">
      <c r="B40" s="28" t="s">
        <v>88</v>
      </c>
      <c r="C40" s="29"/>
      <c r="D40" s="29"/>
      <c r="E40" s="29"/>
      <c r="F40" s="48"/>
      <c r="G40" s="48"/>
      <c r="H40" s="48"/>
      <c r="I40" s="48"/>
      <c r="J40" s="48"/>
      <c r="K40" s="48"/>
      <c r="L40" s="48"/>
      <c r="M40" s="48"/>
    </row>
    <row r="42" spans="2:13" ht="16" x14ac:dyDescent="0.2">
      <c r="B42" s="58" t="s">
        <v>42</v>
      </c>
      <c r="C42" s="59" t="s">
        <v>83</v>
      </c>
      <c r="D42" s="58"/>
      <c r="E42" s="58"/>
      <c r="F42" s="58" t="s">
        <v>43</v>
      </c>
      <c r="G42" s="58"/>
      <c r="H42" s="59" t="s">
        <v>44</v>
      </c>
      <c r="I42" s="59"/>
      <c r="J42" s="58" t="s">
        <v>45</v>
      </c>
      <c r="K42" s="59" t="s">
        <v>46</v>
      </c>
      <c r="L42" s="58" t="s">
        <v>47</v>
      </c>
      <c r="M42" s="59" t="s">
        <v>48</v>
      </c>
    </row>
    <row r="43" spans="2:13" ht="16" x14ac:dyDescent="0.2">
      <c r="B43" s="58" t="s">
        <v>49</v>
      </c>
      <c r="C43" s="59" t="s">
        <v>82</v>
      </c>
      <c r="D43" s="58"/>
      <c r="E43" s="58"/>
      <c r="F43" s="58" t="s">
        <v>50</v>
      </c>
      <c r="G43" s="58"/>
      <c r="H43" s="59" t="s">
        <v>51</v>
      </c>
      <c r="I43" s="59"/>
      <c r="J43" s="58" t="s">
        <v>52</v>
      </c>
      <c r="K43" s="59"/>
      <c r="L43" s="24"/>
      <c r="M43" s="24"/>
    </row>
    <row r="44" spans="2:13" ht="16" x14ac:dyDescent="0.2">
      <c r="B44" s="66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</row>
    <row r="45" spans="2:13" ht="16" x14ac:dyDescent="0.2">
      <c r="B45" s="107" t="s">
        <v>87</v>
      </c>
      <c r="C45" s="108"/>
      <c r="D45" s="111" t="s">
        <v>105</v>
      </c>
      <c r="E45" s="109"/>
      <c r="F45" s="111" t="s">
        <v>106</v>
      </c>
      <c r="G45" s="109"/>
      <c r="H45" s="111" t="s">
        <v>107</v>
      </c>
      <c r="I45" s="109"/>
      <c r="J45" s="109" t="s">
        <v>71</v>
      </c>
      <c r="K45" s="109" t="s">
        <v>108</v>
      </c>
      <c r="L45" s="109" t="s">
        <v>109</v>
      </c>
      <c r="M45" s="110" t="s">
        <v>110</v>
      </c>
    </row>
    <row r="46" spans="2:13" ht="16" x14ac:dyDescent="0.2">
      <c r="B46" s="68" t="s">
        <v>84</v>
      </c>
      <c r="C46" s="24"/>
      <c r="D46" s="68"/>
      <c r="E46" s="67"/>
      <c r="F46" s="68"/>
      <c r="G46" s="67">
        <v>526</v>
      </c>
      <c r="H46" s="68"/>
      <c r="I46" s="67">
        <v>100</v>
      </c>
      <c r="J46" s="69">
        <v>150</v>
      </c>
      <c r="K46" s="69">
        <f>+I46*J46</f>
        <v>15000</v>
      </c>
      <c r="L46" s="70">
        <v>35582</v>
      </c>
      <c r="M46" s="71">
        <v>35947</v>
      </c>
    </row>
    <row r="47" spans="2:13" ht="16" x14ac:dyDescent="0.2">
      <c r="B47" s="68" t="s">
        <v>85</v>
      </c>
      <c r="C47" s="24"/>
      <c r="D47" s="68"/>
      <c r="E47" s="67"/>
      <c r="F47" s="68"/>
      <c r="G47" s="67">
        <v>548</v>
      </c>
      <c r="H47" s="68"/>
      <c r="I47" s="67">
        <v>100</v>
      </c>
      <c r="J47" s="69">
        <v>150</v>
      </c>
      <c r="K47" s="69">
        <f>+I47*J47</f>
        <v>15000</v>
      </c>
      <c r="L47" s="70">
        <v>35674</v>
      </c>
      <c r="M47" s="71">
        <v>35765</v>
      </c>
    </row>
    <row r="48" spans="2:13" ht="16" x14ac:dyDescent="0.2">
      <c r="B48" s="68" t="s">
        <v>86</v>
      </c>
      <c r="C48" s="24"/>
      <c r="D48" s="68"/>
      <c r="E48" s="67"/>
      <c r="F48" s="68"/>
      <c r="G48" s="67">
        <v>652</v>
      </c>
      <c r="H48" s="68"/>
      <c r="I48" s="67">
        <v>50</v>
      </c>
      <c r="J48" s="69">
        <v>300</v>
      </c>
      <c r="K48" s="69">
        <f>+I48*J48</f>
        <v>15000</v>
      </c>
      <c r="L48" s="70">
        <v>35796</v>
      </c>
      <c r="M48" s="71">
        <v>35855</v>
      </c>
    </row>
    <row r="49" spans="2:13" ht="16" x14ac:dyDescent="0.2">
      <c r="B49" s="68"/>
      <c r="C49" s="24"/>
      <c r="D49" s="68"/>
      <c r="E49" s="67"/>
      <c r="F49" s="68"/>
      <c r="G49" s="67"/>
      <c r="H49" s="68"/>
      <c r="I49" s="67"/>
      <c r="J49" s="69"/>
      <c r="K49" s="69">
        <f t="shared" ref="K49:K50" si="0">+H49*J49</f>
        <v>0</v>
      </c>
      <c r="L49" s="70"/>
      <c r="M49" s="71"/>
    </row>
    <row r="50" spans="2:13" ht="17" thickBot="1" x14ac:dyDescent="0.25">
      <c r="B50" s="72"/>
      <c r="C50" s="73"/>
      <c r="D50" s="72"/>
      <c r="E50" s="73"/>
      <c r="F50" s="72"/>
      <c r="G50" s="73"/>
      <c r="H50" s="72"/>
      <c r="I50" s="73"/>
      <c r="J50" s="74"/>
      <c r="K50" s="74">
        <f t="shared" si="0"/>
        <v>0</v>
      </c>
      <c r="L50" s="75"/>
      <c r="M50" s="76"/>
    </row>
    <row r="51" spans="2:13" ht="17" thickTop="1" x14ac:dyDescent="0.2">
      <c r="B51" s="24" t="s">
        <v>111</v>
      </c>
      <c r="C51" s="24"/>
      <c r="D51" s="24"/>
      <c r="E51" s="24"/>
      <c r="F51" s="24"/>
      <c r="G51" s="24"/>
      <c r="H51" s="24"/>
      <c r="I51" s="24">
        <f>SUM(I46:I50)</f>
        <v>250</v>
      </c>
      <c r="J51" s="49"/>
      <c r="K51" s="49">
        <f t="shared" ref="K51" si="1">SUM(K46:K50)</f>
        <v>45000</v>
      </c>
      <c r="L51" s="24"/>
      <c r="M51" s="24"/>
    </row>
  </sheetData>
  <mergeCells count="5">
    <mergeCell ref="K10:M10"/>
    <mergeCell ref="K11:M11"/>
    <mergeCell ref="K12:M12"/>
    <mergeCell ref="K13:M13"/>
    <mergeCell ref="K14:M14"/>
  </mergeCells>
  <pageMargins left="0.75" right="0.75" top="1" bottom="1" header="0.5" footer="0.5"/>
  <pageSetup orientation="portrait"/>
  <headerFooter alignWithMargins="0">
    <oddHeader>&amp;A</oddHeader>
    <oddFooter>Page &amp;P</oddFooter>
  </headerFooter>
  <ignoredErrors>
    <ignoredError sqref="I10:I1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showGridLines="0" zoomScaleNormal="100" workbookViewId="0"/>
  </sheetViews>
  <sheetFormatPr baseColWidth="10" defaultRowHeight="13" x14ac:dyDescent="0.15"/>
  <cols>
    <col min="1" max="1" width="2.83203125" customWidth="1"/>
    <col min="2" max="2" width="28.5" customWidth="1"/>
    <col min="3" max="3" width="28.83203125" customWidth="1"/>
    <col min="4" max="4" width="15.5" customWidth="1"/>
    <col min="5" max="5" width="15.6640625" customWidth="1"/>
  </cols>
  <sheetData>
    <row r="1" spans="1:10" ht="14" x14ac:dyDescent="0.2">
      <c r="A1" s="9"/>
      <c r="B1" s="9"/>
      <c r="C1" s="9"/>
      <c r="D1" s="9"/>
      <c r="E1" s="9"/>
    </row>
    <row r="2" spans="1:10" ht="16" x14ac:dyDescent="0.2">
      <c r="A2" s="9"/>
      <c r="B2" s="10" t="s">
        <v>53</v>
      </c>
      <c r="C2" s="11"/>
      <c r="D2" s="11"/>
      <c r="E2" s="117"/>
    </row>
    <row r="3" spans="1:10" ht="16" x14ac:dyDescent="0.2">
      <c r="A3" s="9"/>
      <c r="B3" s="80" t="s">
        <v>54</v>
      </c>
      <c r="C3" s="77"/>
      <c r="D3" s="12"/>
      <c r="E3" s="117"/>
    </row>
    <row r="4" spans="1:10" ht="16" x14ac:dyDescent="0.2">
      <c r="A4" s="9"/>
      <c r="B4" s="80" t="s">
        <v>55</v>
      </c>
      <c r="C4" s="78" t="s">
        <v>56</v>
      </c>
      <c r="D4" s="12"/>
      <c r="E4" s="117"/>
    </row>
    <row r="5" spans="1:10" ht="16" x14ac:dyDescent="0.2">
      <c r="A5" s="9"/>
      <c r="B5" s="80"/>
      <c r="C5" s="78" t="s">
        <v>57</v>
      </c>
      <c r="D5" s="12"/>
      <c r="E5" s="117"/>
    </row>
    <row r="6" spans="1:10" ht="16" x14ac:dyDescent="0.2">
      <c r="A6" s="9"/>
      <c r="B6" s="80" t="s">
        <v>38</v>
      </c>
      <c r="C6" s="79" t="s">
        <v>58</v>
      </c>
      <c r="D6" s="12"/>
      <c r="E6" s="117"/>
    </row>
    <row r="7" spans="1:10" ht="16" x14ac:dyDescent="0.2">
      <c r="A7" s="9"/>
      <c r="B7" s="80"/>
      <c r="C7" s="79"/>
      <c r="D7" s="12"/>
      <c r="E7" s="117"/>
    </row>
    <row r="8" spans="1:10" ht="14" x14ac:dyDescent="0.2">
      <c r="A8" s="9"/>
      <c r="B8" s="13"/>
      <c r="C8" s="12"/>
      <c r="D8" s="12"/>
      <c r="E8" s="117"/>
    </row>
    <row r="9" spans="1:10" ht="26" thickBot="1" x14ac:dyDescent="0.35">
      <c r="A9" s="9"/>
      <c r="B9" s="118" t="s">
        <v>59</v>
      </c>
      <c r="C9" s="118"/>
      <c r="D9" s="118"/>
      <c r="E9" s="118"/>
    </row>
    <row r="10" spans="1:10" ht="18" thickTop="1" x14ac:dyDescent="0.2">
      <c r="A10" s="9"/>
      <c r="B10" s="97" t="s">
        <v>60</v>
      </c>
      <c r="C10" s="14"/>
      <c r="D10" s="15"/>
      <c r="E10" s="15"/>
    </row>
    <row r="11" spans="1:10" ht="17" x14ac:dyDescent="0.2">
      <c r="A11" s="9"/>
      <c r="B11" s="98" t="s">
        <v>61</v>
      </c>
      <c r="C11" s="81" t="s">
        <v>62</v>
      </c>
      <c r="D11" s="95" t="s">
        <v>63</v>
      </c>
      <c r="E11" s="78" t="s">
        <v>64</v>
      </c>
    </row>
    <row r="12" spans="1:10" ht="17" x14ac:dyDescent="0.2">
      <c r="A12" s="9"/>
      <c r="B12" s="99" t="s">
        <v>25</v>
      </c>
      <c r="C12" s="82" t="s">
        <v>65</v>
      </c>
      <c r="D12" s="96" t="s">
        <v>66</v>
      </c>
      <c r="E12" s="83" t="s">
        <v>67</v>
      </c>
    </row>
    <row r="13" spans="1:10" ht="17" x14ac:dyDescent="0.2">
      <c r="A13" s="9"/>
      <c r="B13" s="98" t="s">
        <v>55</v>
      </c>
      <c r="C13" s="81" t="s">
        <v>68</v>
      </c>
      <c r="D13" s="95" t="s">
        <v>55</v>
      </c>
      <c r="E13" s="78" t="s">
        <v>69</v>
      </c>
    </row>
    <row r="14" spans="1:10" ht="16" x14ac:dyDescent="0.2">
      <c r="A14" s="9"/>
      <c r="B14" s="80"/>
      <c r="C14" s="81"/>
      <c r="D14" s="78"/>
      <c r="E14" s="78"/>
    </row>
    <row r="15" spans="1:10" ht="16" x14ac:dyDescent="0.2">
      <c r="A15" s="9"/>
      <c r="B15" s="90" t="s">
        <v>0</v>
      </c>
      <c r="C15" s="91" t="s">
        <v>70</v>
      </c>
      <c r="D15" s="90" t="s">
        <v>71</v>
      </c>
      <c r="E15" s="90" t="s">
        <v>72</v>
      </c>
      <c r="G15" s="6"/>
      <c r="H15" s="7"/>
      <c r="I15" s="6"/>
      <c r="J15" s="6"/>
    </row>
    <row r="16" spans="1:10" ht="16" x14ac:dyDescent="0.2">
      <c r="A16" s="9"/>
      <c r="B16" s="84">
        <v>42353</v>
      </c>
      <c r="C16" s="85" t="s">
        <v>73</v>
      </c>
      <c r="D16" s="78" t="s">
        <v>74</v>
      </c>
      <c r="E16" s="78">
        <v>300</v>
      </c>
      <c r="G16" s="2"/>
      <c r="H16" s="3"/>
      <c r="I16" s="1"/>
      <c r="J16" s="1"/>
    </row>
    <row r="17" spans="1:10" ht="16" x14ac:dyDescent="0.2">
      <c r="A17" s="9"/>
      <c r="B17" s="84">
        <v>42359</v>
      </c>
      <c r="C17" s="85" t="s">
        <v>75</v>
      </c>
      <c r="D17" s="78" t="s">
        <v>74</v>
      </c>
      <c r="E17" s="78">
        <v>450</v>
      </c>
      <c r="G17" s="2"/>
      <c r="H17" s="3"/>
      <c r="I17" s="1"/>
      <c r="J17" s="1"/>
    </row>
    <row r="18" spans="1:10" ht="16" x14ac:dyDescent="0.2">
      <c r="A18" s="9"/>
      <c r="B18" s="84">
        <v>42372</v>
      </c>
      <c r="C18" s="101" t="s">
        <v>91</v>
      </c>
      <c r="D18" s="78" t="s">
        <v>74</v>
      </c>
      <c r="E18" s="78">
        <v>600</v>
      </c>
      <c r="G18" s="2"/>
      <c r="H18" s="3"/>
      <c r="I18" s="1"/>
      <c r="J18" s="1"/>
    </row>
    <row r="19" spans="1:10" ht="16" x14ac:dyDescent="0.2">
      <c r="A19" s="9"/>
      <c r="B19" s="84">
        <v>42384</v>
      </c>
      <c r="C19" s="85" t="s">
        <v>76</v>
      </c>
      <c r="D19" s="78" t="s">
        <v>74</v>
      </c>
      <c r="E19" s="78">
        <v>600</v>
      </c>
      <c r="G19" s="2"/>
      <c r="H19" s="3"/>
      <c r="I19" s="1"/>
      <c r="J19" s="1"/>
    </row>
    <row r="20" spans="1:10" ht="16" x14ac:dyDescent="0.2">
      <c r="A20" s="9"/>
      <c r="B20" s="84"/>
      <c r="C20" s="85"/>
      <c r="D20" s="78"/>
      <c r="E20" s="78"/>
      <c r="G20" s="2"/>
      <c r="H20" s="3"/>
      <c r="I20" s="1"/>
      <c r="J20" s="1"/>
    </row>
    <row r="21" spans="1:10" ht="20" x14ac:dyDescent="0.25">
      <c r="A21" s="9"/>
      <c r="B21" s="86"/>
      <c r="C21" s="87"/>
      <c r="D21" s="102" t="s">
        <v>77</v>
      </c>
      <c r="E21" s="92">
        <f>SUM(E16+E17+E18+E19)</f>
        <v>1950</v>
      </c>
    </row>
    <row r="22" spans="1:10" ht="19" x14ac:dyDescent="0.25">
      <c r="A22" s="9"/>
      <c r="B22" s="88"/>
      <c r="C22" s="89"/>
      <c r="D22" s="103" t="s">
        <v>78</v>
      </c>
      <c r="E22" s="93">
        <v>0</v>
      </c>
    </row>
    <row r="23" spans="1:10" ht="19" x14ac:dyDescent="0.25">
      <c r="A23" s="9"/>
      <c r="B23" s="88"/>
      <c r="C23" s="87"/>
      <c r="D23" s="104" t="s">
        <v>79</v>
      </c>
      <c r="E23" s="94">
        <v>0</v>
      </c>
    </row>
    <row r="24" spans="1:10" ht="19" x14ac:dyDescent="0.25">
      <c r="A24" s="9"/>
      <c r="B24" s="88"/>
      <c r="C24" s="87"/>
      <c r="D24" s="103" t="s">
        <v>80</v>
      </c>
      <c r="E24" s="92">
        <f>E21*(1+E22)+E23</f>
        <v>1950</v>
      </c>
    </row>
    <row r="25" spans="1:10" ht="14" x14ac:dyDescent="0.2">
      <c r="A25" s="9"/>
      <c r="B25" s="4"/>
      <c r="C25" s="5"/>
      <c r="D25" s="12"/>
      <c r="E25" s="12"/>
    </row>
    <row r="26" spans="1:10" ht="14" x14ac:dyDescent="0.2">
      <c r="A26" s="9"/>
      <c r="B26" s="119"/>
      <c r="C26" s="119"/>
      <c r="D26" s="12"/>
      <c r="E26" s="12"/>
    </row>
    <row r="27" spans="1:10" ht="20" thickBot="1" x14ac:dyDescent="0.3">
      <c r="A27" s="9"/>
      <c r="B27" s="120" t="s">
        <v>81</v>
      </c>
      <c r="C27" s="120"/>
      <c r="D27" s="120"/>
      <c r="E27" s="16"/>
    </row>
    <row r="28" spans="1:10" ht="14" thickTop="1" x14ac:dyDescent="0.15">
      <c r="B28" s="8"/>
      <c r="C28" s="8"/>
      <c r="D28" s="8"/>
      <c r="E28" s="8"/>
    </row>
  </sheetData>
  <mergeCells count="4">
    <mergeCell ref="E2:E8"/>
    <mergeCell ref="B9:E9"/>
    <mergeCell ref="B26:C26"/>
    <mergeCell ref="B27:D27"/>
  </mergeCells>
  <hyperlinks>
    <hyperlink ref="C6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 By Month</vt:lpstr>
      <vt:lpstr>Sales By Country</vt:lpstr>
      <vt:lpstr>Opp Sheet</vt:lpstr>
      <vt:lpstr>Invoice</vt:lpstr>
    </vt:vector>
  </TitlesOfParts>
  <Company>Vela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Fears</dc:creator>
  <cp:lastModifiedBy>Jack Berlin</cp:lastModifiedBy>
  <dcterms:created xsi:type="dcterms:W3CDTF">2000-01-05T15:49:38Z</dcterms:created>
  <dcterms:modified xsi:type="dcterms:W3CDTF">2019-10-24T15:17:20Z</dcterms:modified>
</cp:coreProperties>
</file>