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740" windowWidth="20325" xWindow="1395" yWindow="-120"/>
  </bookViews>
  <sheets>
    <sheet name="单月配额" sheetId="1" state="visible" r:id="rId1"/>
    <sheet name="双月配额" sheetId="2" state="visible" r:id="rId2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3">
    <numFmt formatCode="0.0_);[Red]\(0.0\)" numFmtId="164"/>
    <numFmt formatCode="0.0%" numFmtId="165"/>
    <numFmt formatCode="0.0_ " numFmtId="166"/>
  </numFmts>
  <fonts count="7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b val="1"/>
      <color indexed="8"/>
      <sz val="13"/>
    </font>
    <font>
      <name val="微软雅黑"/>
      <charset val="134"/>
      <family val="2"/>
      <color indexed="8"/>
      <sz val="9"/>
    </font>
    <font>
      <name val="微软雅黑"/>
      <charset val="134"/>
      <family val="2"/>
      <color indexed="8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5" numFmtId="9">
      <alignment vertical="center"/>
    </xf>
  </cellStyleXfs>
  <cellXfs count="22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164" pivotButton="0" quotePrefix="0" xfId="0">
      <alignment horizontal="center" vertical="center"/>
    </xf>
    <xf applyAlignment="1" borderId="0" fillId="0" fontId="3" numFmtId="0" pivotButton="0" quotePrefix="0" xfId="0">
      <alignment horizontal="left" vertical="top"/>
    </xf>
    <xf applyAlignment="1" borderId="0" fillId="0" fontId="3" numFmtId="165" pivotButton="0" quotePrefix="0" xfId="1">
      <alignment horizontal="left"/>
    </xf>
    <xf borderId="0" fillId="0" fontId="4" numFmtId="164" pivotButton="0" quotePrefix="0" xfId="0"/>
    <xf borderId="0" fillId="0" fontId="4" numFmtId="0" pivotButton="0" quotePrefix="0" xfId="0"/>
    <xf applyAlignment="1" borderId="0" fillId="0" fontId="1" numFmtId="164" pivotButton="0" quotePrefix="0" xfId="0">
      <alignment vertical="center"/>
    </xf>
    <xf borderId="0" fillId="2" fontId="4" numFmtId="164" pivotButton="0" quotePrefix="0" xfId="0"/>
    <xf applyAlignment="1" borderId="0" fillId="0" fontId="1" numFmtId="166" pivotButton="0" quotePrefix="0" xfId="0">
      <alignment vertical="center"/>
    </xf>
    <xf applyAlignment="1" borderId="0" fillId="0" fontId="1" numFmtId="166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2" numFmtId="164" pivotButton="0" quotePrefix="0" xfId="0">
      <alignment horizontal="center" vertical="center"/>
    </xf>
    <xf borderId="0" fillId="2" fontId="4" numFmtId="164" pivotButton="0" quotePrefix="0" xfId="0"/>
    <xf applyAlignment="1" borderId="0" fillId="0" fontId="3" numFmtId="165" pivotButton="0" quotePrefix="0" xfId="1">
      <alignment horizontal="left"/>
    </xf>
    <xf borderId="0" fillId="0" fontId="4" numFmtId="164" pivotButton="0" quotePrefix="0" xfId="0"/>
    <xf applyAlignment="1" borderId="0" fillId="0" fontId="1" numFmtId="166" pivotButton="0" quotePrefix="0" xfId="0">
      <alignment vertical="center"/>
    </xf>
    <xf applyAlignment="1" borderId="0" fillId="0" fontId="1" numFmtId="164" pivotButton="0" quotePrefix="0" xfId="0">
      <alignment vertical="center"/>
    </xf>
  </cellXfs>
  <cellStyles count="2">
    <cellStyle builtinId="0" name="常规" xfId="0"/>
    <cellStyle builtinId="5" name="百分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"/>
  <sheetViews>
    <sheetView tabSelected="1" workbookViewId="0">
      <pane activePane="bottomRight" state="frozen" topLeftCell="C3" xSplit="2" ySplit="2"/>
      <selection activeCell="A1" pane="topRight" sqref="A1"/>
      <selection activeCell="A1" pane="bottomLeft" sqref="A1"/>
      <selection activeCell="D9" pane="bottomRight" sqref="D9"/>
    </sheetView>
  </sheetViews>
  <sheetFormatPr baseColWidth="8" defaultColWidth="9" defaultRowHeight="16.5"/>
  <cols>
    <col customWidth="1" max="1" min="1" style="2" width="16.5"/>
    <col customWidth="1" max="2" min="2" style="2" width="6"/>
    <col customWidth="1" max="3" min="3" style="2" width="8.5"/>
    <col customWidth="1" max="13" min="4" style="2" width="7.75"/>
    <col customWidth="1" max="14" min="14" style="2" width="8.5"/>
    <col customWidth="1" hidden="1" max="17" min="15" style="2" width="7.5"/>
    <col customWidth="1" max="18" min="18" style="2" width="2.375"/>
    <col customWidth="1" hidden="1" max="19" min="19" style="2" width="16.5"/>
    <col customWidth="1" hidden="1" max="20" min="20" style="2" width="6"/>
    <col customWidth="1" hidden="1" max="21" min="21" style="2" width="8.5"/>
    <col customWidth="1" hidden="1" max="31" min="22" style="2" width="7.75"/>
    <col customWidth="1" hidden="1" max="32" min="32" style="2" width="8.625"/>
    <col customWidth="1" hidden="1" max="33" min="33" style="2" width="2.875"/>
    <col customWidth="1" max="34" min="34" style="2" width="16.5"/>
    <col customWidth="1" max="35" min="35" style="2" width="6"/>
    <col customWidth="1" max="36" min="36" style="2" width="6.5"/>
    <col customWidth="1" max="47" min="37" style="2" width="8.625"/>
    <col customWidth="1" hidden="1" max="48" min="48" style="2" width="9"/>
    <col customWidth="1" max="16384" min="49" style="2" width="9"/>
  </cols>
  <sheetData>
    <row customHeight="1" ht="24" r="1" s="15">
      <c r="C1" s="14" t="inlineStr">
        <is>
          <t>半年配额</t>
        </is>
      </c>
      <c r="O1" s="14" t="n"/>
      <c r="P1" s="14" t="n">
        <v>2</v>
      </c>
      <c r="Q1" s="14" t="n"/>
      <c r="S1" s="14" t="inlineStr">
        <is>
          <t>年度配额</t>
        </is>
      </c>
      <c r="AH1" s="14" t="inlineStr">
        <is>
          <t>单月配额</t>
        </is>
      </c>
    </row>
    <row customFormat="1" customHeight="1" ht="19.5" r="2" s="1">
      <c r="A2" s="4" t="inlineStr">
        <is>
          <t>男</t>
        </is>
      </c>
      <c r="B2" s="4" t="n"/>
      <c r="C2" s="16" t="inlineStr">
        <is>
          <t>15-64</t>
        </is>
      </c>
      <c r="D2" s="16" t="inlineStr">
        <is>
          <t>15-19</t>
        </is>
      </c>
      <c r="E2" s="16" t="inlineStr">
        <is>
          <t>20-24</t>
        </is>
      </c>
      <c r="F2" s="16" t="inlineStr">
        <is>
          <t>25-29</t>
        </is>
      </c>
      <c r="G2" s="16" t="inlineStr">
        <is>
          <t>30-34</t>
        </is>
      </c>
      <c r="H2" s="16" t="inlineStr">
        <is>
          <t>35-39</t>
        </is>
      </c>
      <c r="I2" s="16" t="inlineStr">
        <is>
          <t>40-44</t>
        </is>
      </c>
      <c r="J2" s="16" t="inlineStr">
        <is>
          <t>45-49</t>
        </is>
      </c>
      <c r="K2" s="16" t="inlineStr">
        <is>
          <t>50-54</t>
        </is>
      </c>
      <c r="L2" s="16" t="inlineStr">
        <is>
          <t>55-59</t>
        </is>
      </c>
      <c r="M2" s="16" t="inlineStr">
        <is>
          <t>60-64</t>
        </is>
      </c>
      <c r="N2" s="17" t="inlineStr">
        <is>
          <t>合计</t>
        </is>
      </c>
      <c r="O2" s="17" t="inlineStr">
        <is>
          <t>差额</t>
        </is>
      </c>
      <c r="P2" s="17" t="inlineStr">
        <is>
          <t>全年</t>
        </is>
      </c>
      <c r="Q2" s="17" t="inlineStr">
        <is>
          <t>全年差额</t>
        </is>
      </c>
      <c r="U2" s="16" t="inlineStr">
        <is>
          <t>15-64</t>
        </is>
      </c>
      <c r="V2" s="16" t="inlineStr">
        <is>
          <t>15-19</t>
        </is>
      </c>
      <c r="W2" s="16" t="inlineStr">
        <is>
          <t>20-24</t>
        </is>
      </c>
      <c r="X2" s="16" t="inlineStr">
        <is>
          <t>25-29</t>
        </is>
      </c>
      <c r="Y2" s="16" t="inlineStr">
        <is>
          <t>30-34</t>
        </is>
      </c>
      <c r="Z2" s="16" t="inlineStr">
        <is>
          <t>35-39</t>
        </is>
      </c>
      <c r="AA2" s="16" t="inlineStr">
        <is>
          <t>40-44</t>
        </is>
      </c>
      <c r="AB2" s="16" t="inlineStr">
        <is>
          <t>45-49</t>
        </is>
      </c>
      <c r="AC2" s="16" t="inlineStr">
        <is>
          <t>50-54</t>
        </is>
      </c>
      <c r="AD2" s="16" t="inlineStr">
        <is>
          <t>55-59</t>
        </is>
      </c>
      <c r="AE2" s="16" t="inlineStr">
        <is>
          <t>60-64</t>
        </is>
      </c>
      <c r="AF2" s="17" t="inlineStr">
        <is>
          <t>合计</t>
        </is>
      </c>
      <c r="AH2" s="4" t="inlineStr">
        <is>
          <t>男</t>
        </is>
      </c>
      <c r="AJ2" s="16" t="inlineStr">
        <is>
          <t>15-64</t>
        </is>
      </c>
      <c r="AK2" s="16" t="inlineStr">
        <is>
          <t>15-19</t>
        </is>
      </c>
      <c r="AL2" s="16" t="inlineStr">
        <is>
          <t>20-24</t>
        </is>
      </c>
      <c r="AM2" s="16" t="inlineStr">
        <is>
          <t>25-29</t>
        </is>
      </c>
      <c r="AN2" s="16" t="inlineStr">
        <is>
          <t>30-34</t>
        </is>
      </c>
      <c r="AO2" s="16" t="inlineStr">
        <is>
          <t>35-39</t>
        </is>
      </c>
      <c r="AP2" s="16" t="inlineStr">
        <is>
          <t>40-44</t>
        </is>
      </c>
      <c r="AQ2" s="16" t="inlineStr">
        <is>
          <t>45-49</t>
        </is>
      </c>
      <c r="AR2" s="16" t="inlineStr">
        <is>
          <t>50-54</t>
        </is>
      </c>
      <c r="AS2" s="16" t="inlineStr">
        <is>
          <t>55-59</t>
        </is>
      </c>
      <c r="AT2" s="16" t="inlineStr">
        <is>
          <t>60-64</t>
        </is>
      </c>
      <c r="AU2" s="17" t="inlineStr">
        <is>
          <t>合计</t>
        </is>
      </c>
      <c r="AV2" s="1" t="inlineStr">
        <is>
          <t xml:space="preserve">确认公式 </t>
        </is>
      </c>
    </row>
    <row r="3">
      <c r="A3" s="6" t="inlineStr">
        <is>
          <t>和平区(SY)</t>
        </is>
      </c>
      <c r="B3" s="18" t="n">
        <v>0.136231884057971</v>
      </c>
      <c r="C3" s="19" t="n">
        <v>69.2929341125803</v>
      </c>
      <c r="D3" s="19" t="n">
        <v>1</v>
      </c>
      <c r="E3" s="19" t="n">
        <v>2</v>
      </c>
      <c r="F3" s="19" t="n">
        <v>2</v>
      </c>
      <c r="G3" s="19" t="n">
        <v>2</v>
      </c>
      <c r="H3" s="19" t="n">
        <v>2</v>
      </c>
      <c r="I3" s="19" t="n">
        <v>2</v>
      </c>
      <c r="J3" s="19" t="n">
        <v>2</v>
      </c>
      <c r="K3" s="19" t="n">
        <v>2</v>
      </c>
      <c r="L3" s="19" t="n">
        <v>2</v>
      </c>
      <c r="M3" s="19" t="n">
        <v>1</v>
      </c>
      <c r="N3" s="19">
        <f>SUM(D3:M3)</f>
        <v/>
      </c>
      <c r="O3" s="19">
        <f>N3-C3</f>
        <v/>
      </c>
      <c r="P3" s="19">
        <f>N3*P$1</f>
        <v/>
      </c>
      <c r="Q3" s="19">
        <f>P3-AF3</f>
        <v/>
      </c>
      <c r="S3" s="6">
        <f>A3</f>
        <v/>
      </c>
      <c r="T3" s="18">
        <f>B3</f>
        <v/>
      </c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>
        <f>SUM(V3:AE3)</f>
        <v/>
      </c>
      <c r="AG3" s="2" t="n">
        <v>6</v>
      </c>
      <c r="AH3" s="6">
        <f>A3</f>
        <v/>
      </c>
      <c r="AI3" s="18">
        <f>B3</f>
        <v/>
      </c>
      <c r="AJ3" s="20">
        <f>C3/AG3</f>
        <v/>
      </c>
      <c r="AK3" s="20">
        <f>D3/AG3</f>
        <v/>
      </c>
      <c r="AL3" s="20">
        <f>E3/AG3</f>
        <v/>
      </c>
      <c r="AM3" s="20">
        <f>F3/AG3</f>
        <v/>
      </c>
      <c r="AN3" s="20">
        <f>G3/AG3</f>
        <v/>
      </c>
      <c r="AO3" s="20">
        <f>H3/AG3</f>
        <v/>
      </c>
      <c r="AP3" s="20">
        <f>I3/AG3</f>
        <v/>
      </c>
      <c r="AQ3" s="20">
        <f>J3/AG3</f>
        <v/>
      </c>
      <c r="AR3" s="20">
        <f>K3/AG3</f>
        <v/>
      </c>
      <c r="AS3" s="20">
        <f>L3/AG3</f>
        <v/>
      </c>
      <c r="AT3" s="20">
        <f>M3/AG3</f>
        <v/>
      </c>
      <c r="AU3" s="20">
        <f>SUM(AK3:AT3)</f>
        <v/>
      </c>
      <c r="AV3" s="2">
        <f>AG3*AU3</f>
        <v/>
      </c>
    </row>
    <row r="4">
      <c r="A4" s="6" t="inlineStr">
        <is>
          <t>沈河区(SY)</t>
        </is>
      </c>
      <c r="B4" s="18" t="n">
        <v>0.117391304347826</v>
      </c>
      <c r="C4" s="19" t="n">
        <v>59.7098687565852</v>
      </c>
      <c r="D4" s="19" t="n">
        <v>1</v>
      </c>
      <c r="E4" s="19" t="n">
        <v>2</v>
      </c>
      <c r="F4" s="19" t="n">
        <v>2</v>
      </c>
      <c r="G4" s="19" t="n">
        <v>2</v>
      </c>
      <c r="H4" s="19" t="n">
        <v>2</v>
      </c>
      <c r="I4" s="19" t="n">
        <v>2</v>
      </c>
      <c r="J4" s="19" t="n">
        <v>2</v>
      </c>
      <c r="K4" s="19" t="n">
        <v>2</v>
      </c>
      <c r="L4" s="19" t="n">
        <v>2</v>
      </c>
      <c r="M4" s="19" t="n">
        <v>1</v>
      </c>
      <c r="N4" s="19">
        <f>SUM(D4:M4)</f>
        <v/>
      </c>
      <c r="O4" s="19">
        <f>N4-C4</f>
        <v/>
      </c>
      <c r="P4" s="19">
        <f>N4*P$1</f>
        <v/>
      </c>
      <c r="Q4" s="19">
        <f>P4-AF4</f>
        <v/>
      </c>
      <c r="S4" s="6">
        <f>A4</f>
        <v/>
      </c>
      <c r="T4" s="18">
        <f>B4</f>
        <v/>
      </c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>
        <f>SUM(V4:AE4)</f>
        <v/>
      </c>
      <c r="AG4" s="2" t="n">
        <v>6</v>
      </c>
      <c r="AH4" s="6">
        <f>A4</f>
        <v/>
      </c>
      <c r="AI4" s="18">
        <f>B4</f>
        <v/>
      </c>
      <c r="AJ4" s="20">
        <f>C4/AG4</f>
        <v/>
      </c>
      <c r="AK4" s="20">
        <f>D4/AG4</f>
        <v/>
      </c>
      <c r="AL4" s="20">
        <f>E4/AG4</f>
        <v/>
      </c>
      <c r="AM4" s="20">
        <f>F4/AG4</f>
        <v/>
      </c>
      <c r="AN4" s="20">
        <f>G4/AG4</f>
        <v/>
      </c>
      <c r="AO4" s="20">
        <f>H4/AG4</f>
        <v/>
      </c>
      <c r="AP4" s="20">
        <f>I4/AG4</f>
        <v/>
      </c>
      <c r="AQ4" s="20">
        <f>J4/AG4</f>
        <v/>
      </c>
      <c r="AR4" s="20">
        <f>K4/AG4</f>
        <v/>
      </c>
      <c r="AS4" s="20">
        <f>L4/AG4</f>
        <v/>
      </c>
      <c r="AT4" s="20">
        <f>M4/AG4</f>
        <v/>
      </c>
      <c r="AU4" s="20">
        <f>SUM(AK4:AT4)</f>
        <v/>
      </c>
      <c r="AV4" s="2">
        <f>AG4*AU4</f>
        <v/>
      </c>
    </row>
    <row r="5">
      <c r="A5" s="6" t="inlineStr">
        <is>
          <t>大东区(SY)</t>
        </is>
      </c>
      <c r="B5" s="18" t="n">
        <v>0.136231884057971</v>
      </c>
      <c r="C5" s="19" t="n">
        <v>69.2929341125803</v>
      </c>
      <c r="D5" s="19" t="n">
        <v>1</v>
      </c>
      <c r="E5" s="19" t="n">
        <v>2</v>
      </c>
      <c r="F5" s="19" t="n">
        <v>2</v>
      </c>
      <c r="G5" s="19" t="n">
        <v>2</v>
      </c>
      <c r="H5" s="19" t="n">
        <v>2</v>
      </c>
      <c r="I5" s="19" t="n">
        <v>2</v>
      </c>
      <c r="J5" s="19" t="n">
        <v>2</v>
      </c>
      <c r="K5" s="19" t="n">
        <v>2</v>
      </c>
      <c r="L5" s="19" t="n">
        <v>2</v>
      </c>
      <c r="M5" s="19" t="n">
        <v>1</v>
      </c>
      <c r="N5" s="19">
        <f>SUM(D5:M5)</f>
        <v/>
      </c>
      <c r="O5" s="19">
        <f>N5-C5</f>
        <v/>
      </c>
      <c r="P5" s="19">
        <f>N5*P$1</f>
        <v/>
      </c>
      <c r="Q5" s="19">
        <f>P5-AF5</f>
        <v/>
      </c>
      <c r="S5" s="6">
        <f>A5</f>
        <v/>
      </c>
      <c r="T5" s="18">
        <f>B5</f>
        <v/>
      </c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>
        <f>SUM(V5:AE5)</f>
        <v/>
      </c>
      <c r="AG5" s="2" t="n">
        <v>6</v>
      </c>
      <c r="AH5" s="6">
        <f>A5</f>
        <v/>
      </c>
      <c r="AI5" s="18">
        <f>B5</f>
        <v/>
      </c>
      <c r="AJ5" s="20">
        <f>C5/AG5</f>
        <v/>
      </c>
      <c r="AK5" s="20">
        <f>D5/AG5</f>
        <v/>
      </c>
      <c r="AL5" s="20">
        <f>E5/AG5</f>
        <v/>
      </c>
      <c r="AM5" s="20">
        <f>F5/AG5</f>
        <v/>
      </c>
      <c r="AN5" s="20">
        <f>G5/AG5</f>
        <v/>
      </c>
      <c r="AO5" s="20">
        <f>H5/AG5</f>
        <v/>
      </c>
      <c r="AP5" s="20">
        <f>I5/AG5</f>
        <v/>
      </c>
      <c r="AQ5" s="20">
        <f>J5/AG5</f>
        <v/>
      </c>
      <c r="AR5" s="20">
        <f>K5/AG5</f>
        <v/>
      </c>
      <c r="AS5" s="20">
        <f>L5/AG5</f>
        <v/>
      </c>
      <c r="AT5" s="20">
        <f>M5/AG5</f>
        <v/>
      </c>
      <c r="AU5" s="20">
        <f>SUM(AK5:AT5)</f>
        <v/>
      </c>
      <c r="AV5" s="2">
        <f>AG5*AU5</f>
        <v/>
      </c>
    </row>
    <row r="6">
      <c r="A6" s="6" t="inlineStr">
        <is>
          <t>皇姑区(SY)</t>
        </is>
      </c>
      <c r="B6" s="18" t="n">
        <v>0.13768115942029</v>
      </c>
      <c r="C6" s="19" t="n">
        <v>70.0300929861184</v>
      </c>
      <c r="D6" s="19" t="n">
        <v>1</v>
      </c>
      <c r="E6" s="19" t="n">
        <v>2</v>
      </c>
      <c r="F6" s="19" t="n">
        <v>2</v>
      </c>
      <c r="G6" s="19" t="n">
        <v>2</v>
      </c>
      <c r="H6" s="19" t="n">
        <v>2</v>
      </c>
      <c r="I6" s="19" t="n">
        <v>2</v>
      </c>
      <c r="J6" s="19" t="n">
        <v>2</v>
      </c>
      <c r="K6" s="19" t="n">
        <v>2</v>
      </c>
      <c r="L6" s="19" t="n">
        <v>2</v>
      </c>
      <c r="M6" s="19" t="n">
        <v>1</v>
      </c>
      <c r="N6" s="19">
        <f>SUM(D6:M6)</f>
        <v/>
      </c>
      <c r="O6" s="19">
        <f>N6-C6</f>
        <v/>
      </c>
      <c r="P6" s="19">
        <f>N6*P$1</f>
        <v/>
      </c>
      <c r="Q6" s="19">
        <f>P6-AF6</f>
        <v/>
      </c>
      <c r="S6" s="6">
        <f>A6</f>
        <v/>
      </c>
      <c r="T6" s="18">
        <f>B6</f>
        <v/>
      </c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>
        <f>SUM(V6:AE6)</f>
        <v/>
      </c>
      <c r="AG6" s="2" t="n">
        <v>6</v>
      </c>
      <c r="AH6" s="6">
        <f>A6</f>
        <v/>
      </c>
      <c r="AI6" s="18">
        <f>B6</f>
        <v/>
      </c>
      <c r="AJ6" s="20">
        <f>C6/AG6</f>
        <v/>
      </c>
      <c r="AK6" s="20">
        <f>D6/AG6</f>
        <v/>
      </c>
      <c r="AL6" s="20">
        <f>E6/AG6</f>
        <v/>
      </c>
      <c r="AM6" s="20">
        <f>F6/AG6</f>
        <v/>
      </c>
      <c r="AN6" s="20">
        <f>G6/AG6</f>
        <v/>
      </c>
      <c r="AO6" s="20">
        <f>H6/AG6</f>
        <v/>
      </c>
      <c r="AP6" s="20">
        <f>I6/AG6</f>
        <v/>
      </c>
      <c r="AQ6" s="20">
        <f>J6/AG6</f>
        <v/>
      </c>
      <c r="AR6" s="20">
        <f>K6/AG6</f>
        <v/>
      </c>
      <c r="AS6" s="20">
        <f>L6/AG6</f>
        <v/>
      </c>
      <c r="AT6" s="20">
        <f>M6/AG6</f>
        <v/>
      </c>
      <c r="AU6" s="20">
        <f>SUM(AK6:AT6)</f>
        <v/>
      </c>
      <c r="AV6" s="2">
        <f>AG6*AU6</f>
        <v/>
      </c>
    </row>
    <row r="7">
      <c r="A7" s="6" t="inlineStr">
        <is>
          <t>铁西区(SY)</t>
        </is>
      </c>
      <c r="B7" s="18" t="n">
        <v>0.146376811594203</v>
      </c>
      <c r="C7" s="19" t="n">
        <v>74.4530462273469</v>
      </c>
      <c r="D7" s="19" t="n">
        <v>1</v>
      </c>
      <c r="E7" s="19" t="n">
        <v>3</v>
      </c>
      <c r="F7" s="19" t="n">
        <v>2</v>
      </c>
      <c r="G7" s="19" t="n">
        <v>2</v>
      </c>
      <c r="H7" s="19" t="n">
        <v>2</v>
      </c>
      <c r="I7" s="19" t="n">
        <v>2</v>
      </c>
      <c r="J7" s="19" t="n">
        <v>2</v>
      </c>
      <c r="K7" s="19" t="n">
        <v>2</v>
      </c>
      <c r="L7" s="19" t="n">
        <v>2</v>
      </c>
      <c r="M7" s="19" t="n">
        <v>1</v>
      </c>
      <c r="N7" s="19">
        <f>SUM(D7:M7)</f>
        <v/>
      </c>
      <c r="O7" s="19">
        <f>N7-C7</f>
        <v/>
      </c>
      <c r="P7" s="19">
        <f>N7*P$1</f>
        <v/>
      </c>
      <c r="Q7" s="19">
        <f>P7-AF7</f>
        <v/>
      </c>
      <c r="S7" s="6">
        <f>A7</f>
        <v/>
      </c>
      <c r="T7" s="18">
        <f>B7</f>
        <v/>
      </c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>
        <f>SUM(V7:AE7)</f>
        <v/>
      </c>
      <c r="AG7" s="2" t="n">
        <v>6</v>
      </c>
      <c r="AH7" s="6">
        <f>A7</f>
        <v/>
      </c>
      <c r="AI7" s="18">
        <f>B7</f>
        <v/>
      </c>
      <c r="AJ7" s="20">
        <f>C7/AG7</f>
        <v/>
      </c>
      <c r="AK7" s="20">
        <f>D7/AG7</f>
        <v/>
      </c>
      <c r="AL7" s="20">
        <f>E7/AG7</f>
        <v/>
      </c>
      <c r="AM7" s="20">
        <f>F7/AG7</f>
        <v/>
      </c>
      <c r="AN7" s="20">
        <f>G7/AG7</f>
        <v/>
      </c>
      <c r="AO7" s="20">
        <f>H7/AG7</f>
        <v/>
      </c>
      <c r="AP7" s="20">
        <f>I7/AG7</f>
        <v/>
      </c>
      <c r="AQ7" s="20">
        <f>J7/AG7</f>
        <v/>
      </c>
      <c r="AR7" s="20">
        <f>K7/AG7</f>
        <v/>
      </c>
      <c r="AS7" s="20">
        <f>L7/AG7</f>
        <v/>
      </c>
      <c r="AT7" s="20">
        <f>M7/AG7</f>
        <v/>
      </c>
      <c r="AU7" s="20">
        <f>SUM(AK7:AT7)</f>
        <v/>
      </c>
      <c r="AV7" s="2">
        <f>AG7*AU7</f>
        <v/>
      </c>
    </row>
    <row r="8">
      <c r="A8" s="6" t="inlineStr">
        <is>
          <t>浑南区(SY)</t>
        </is>
      </c>
      <c r="B8" s="18" t="n">
        <v>0.072463768115942</v>
      </c>
      <c r="C8" s="19" t="n">
        <v>36.8579436769044</v>
      </c>
      <c r="D8" s="19" t="n">
        <v>1</v>
      </c>
      <c r="E8" s="19" t="n">
        <v>1</v>
      </c>
      <c r="F8" s="19" t="n">
        <v>1</v>
      </c>
      <c r="G8" s="19" t="n">
        <v>1</v>
      </c>
      <c r="H8" s="19" t="n">
        <v>1</v>
      </c>
      <c r="I8" s="19" t="n">
        <v>1</v>
      </c>
      <c r="J8" s="19" t="n">
        <v>1</v>
      </c>
      <c r="K8" s="19" t="n">
        <v>1</v>
      </c>
      <c r="L8" s="19" t="n">
        <v>1</v>
      </c>
      <c r="M8" s="19" t="n">
        <v>1</v>
      </c>
      <c r="N8" s="19">
        <f>SUM(D8:M8)</f>
        <v/>
      </c>
      <c r="O8" s="19">
        <f>N8-C8</f>
        <v/>
      </c>
      <c r="P8" s="19">
        <f>N8*P$1</f>
        <v/>
      </c>
      <c r="Q8" s="19">
        <f>P8-AF8</f>
        <v/>
      </c>
      <c r="S8" s="6">
        <f>A8</f>
        <v/>
      </c>
      <c r="T8" s="18">
        <f>B8</f>
        <v/>
      </c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>
        <f>SUM(V8:AE8)</f>
        <v/>
      </c>
      <c r="AG8" s="2" t="n">
        <v>6</v>
      </c>
      <c r="AH8" s="6">
        <f>A8</f>
        <v/>
      </c>
      <c r="AI8" s="18">
        <f>B8</f>
        <v/>
      </c>
      <c r="AJ8" s="20">
        <f>C8/AG8</f>
        <v/>
      </c>
      <c r="AK8" s="20">
        <f>D8/AG8</f>
        <v/>
      </c>
      <c r="AL8" s="20">
        <f>E8/AG8</f>
        <v/>
      </c>
      <c r="AM8" s="20">
        <f>F8/AG8</f>
        <v/>
      </c>
      <c r="AN8" s="20">
        <f>G8/AG8</f>
        <v/>
      </c>
      <c r="AO8" s="20">
        <f>H8/AG8</f>
        <v/>
      </c>
      <c r="AP8" s="20">
        <f>I8/AG8</f>
        <v/>
      </c>
      <c r="AQ8" s="20">
        <f>J8/AG8</f>
        <v/>
      </c>
      <c r="AR8" s="20">
        <f>K8/AG8</f>
        <v/>
      </c>
      <c r="AS8" s="20">
        <f>L8/AG8</f>
        <v/>
      </c>
      <c r="AT8" s="20">
        <f>M8/AG8</f>
        <v/>
      </c>
      <c r="AU8" s="20">
        <f>SUM(AK8:AT8)</f>
        <v/>
      </c>
      <c r="AV8" s="2">
        <f>AG8*AU8</f>
        <v/>
      </c>
    </row>
    <row r="9">
      <c r="A9" s="6" t="inlineStr">
        <is>
          <t>于洪区(SY)</t>
        </is>
      </c>
      <c r="B9" s="18" t="n">
        <v>0.0898550724637681</v>
      </c>
      <c r="C9" s="19" t="n">
        <v>45.7038501593615</v>
      </c>
      <c r="D9" s="19" t="n">
        <v>1</v>
      </c>
      <c r="E9" s="19" t="n">
        <v>2</v>
      </c>
      <c r="F9" s="19" t="n">
        <v>1</v>
      </c>
      <c r="G9" s="19" t="n">
        <v>1</v>
      </c>
      <c r="H9" s="19" t="n">
        <v>1</v>
      </c>
      <c r="I9" s="19" t="n">
        <v>1</v>
      </c>
      <c r="J9" s="19" t="n">
        <v>1</v>
      </c>
      <c r="K9" s="19" t="n">
        <v>1</v>
      </c>
      <c r="L9" s="19" t="n">
        <v>1</v>
      </c>
      <c r="M9" s="19" t="n">
        <v>1</v>
      </c>
      <c r="N9" s="19">
        <f>SUM(D9:M9)</f>
        <v/>
      </c>
      <c r="O9" s="19">
        <f>N9-C9</f>
        <v/>
      </c>
      <c r="P9" s="19">
        <f>N9*P$1</f>
        <v/>
      </c>
      <c r="Q9" s="19">
        <f>P9-AF9</f>
        <v/>
      </c>
      <c r="S9" s="6">
        <f>A9</f>
        <v/>
      </c>
      <c r="T9" s="18">
        <f>B9</f>
        <v/>
      </c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>
        <f>SUM(V9:AE9)</f>
        <v/>
      </c>
      <c r="AG9" s="2" t="n">
        <v>6</v>
      </c>
      <c r="AH9" s="6">
        <f>A9</f>
        <v/>
      </c>
      <c r="AI9" s="18">
        <f>B9</f>
        <v/>
      </c>
      <c r="AJ9" s="20">
        <f>C9/AG9</f>
        <v/>
      </c>
      <c r="AK9" s="20">
        <f>D9/AG9</f>
        <v/>
      </c>
      <c r="AL9" s="20">
        <f>E9/AG9</f>
        <v/>
      </c>
      <c r="AM9" s="20">
        <f>F9/AG9</f>
        <v/>
      </c>
      <c r="AN9" s="20">
        <f>G9/AG9</f>
        <v/>
      </c>
      <c r="AO9" s="20">
        <f>H9/AG9</f>
        <v/>
      </c>
      <c r="AP9" s="20">
        <f>I9/AG9</f>
        <v/>
      </c>
      <c r="AQ9" s="20">
        <f>J9/AG9</f>
        <v/>
      </c>
      <c r="AR9" s="20">
        <f>K9/AG9</f>
        <v/>
      </c>
      <c r="AS9" s="20">
        <f>L9/AG9</f>
        <v/>
      </c>
      <c r="AT9" s="20">
        <f>M9/AG9</f>
        <v/>
      </c>
      <c r="AU9" s="20">
        <f>SUM(AK9:AT9)</f>
        <v/>
      </c>
      <c r="AV9" s="2">
        <f>AG9*AU9</f>
        <v/>
      </c>
    </row>
    <row r="10">
      <c r="A10" s="6" t="inlineStr">
        <is>
          <t>苏家屯(SY)</t>
        </is>
      </c>
      <c r="B10" s="18" t="n">
        <v>0.08405797101449269</v>
      </c>
      <c r="C10" s="19" t="n">
        <v>42.7552146652091</v>
      </c>
      <c r="D10" s="19" t="n">
        <v>1</v>
      </c>
      <c r="E10" s="19" t="n">
        <v>2</v>
      </c>
      <c r="F10" s="19" t="n">
        <v>1</v>
      </c>
      <c r="G10" s="19" t="n">
        <v>1</v>
      </c>
      <c r="H10" s="19" t="n">
        <v>1</v>
      </c>
      <c r="I10" s="19" t="n">
        <v>1</v>
      </c>
      <c r="J10" s="19" t="n">
        <v>1</v>
      </c>
      <c r="K10" s="19" t="n">
        <v>1</v>
      </c>
      <c r="L10" s="19" t="n">
        <v>1</v>
      </c>
      <c r="M10" s="19" t="n">
        <v>1</v>
      </c>
      <c r="N10" s="19">
        <f>SUM(D10:M10)</f>
        <v/>
      </c>
      <c r="O10" s="19">
        <f>N10-C10</f>
        <v/>
      </c>
      <c r="P10" s="19">
        <f>N10*P$1</f>
        <v/>
      </c>
      <c r="Q10" s="19">
        <f>P10-AF10</f>
        <v/>
      </c>
      <c r="S10" s="6">
        <f>A10</f>
        <v/>
      </c>
      <c r="T10" s="18">
        <f>B10</f>
        <v/>
      </c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>
        <f>SUM(V10:AE10)</f>
        <v/>
      </c>
      <c r="AG10" s="2" t="n">
        <v>6</v>
      </c>
      <c r="AH10" s="6">
        <f>A10</f>
        <v/>
      </c>
      <c r="AI10" s="18">
        <f>B10</f>
        <v/>
      </c>
      <c r="AJ10" s="20">
        <f>C10/AG10</f>
        <v/>
      </c>
      <c r="AK10" s="20">
        <f>D10/AG10</f>
        <v/>
      </c>
      <c r="AL10" s="20">
        <f>E10/AG10</f>
        <v/>
      </c>
      <c r="AM10" s="20">
        <f>F10/AG10</f>
        <v/>
      </c>
      <c r="AN10" s="20">
        <f>G10/AG10</f>
        <v/>
      </c>
      <c r="AO10" s="20">
        <f>H10/AG10</f>
        <v/>
      </c>
      <c r="AP10" s="20">
        <f>I10/AG10</f>
        <v/>
      </c>
      <c r="AQ10" s="20">
        <f>J10/AG10</f>
        <v/>
      </c>
      <c r="AR10" s="20">
        <f>K10/AG10</f>
        <v/>
      </c>
      <c r="AS10" s="20">
        <f>L10/AG10</f>
        <v/>
      </c>
      <c r="AT10" s="20">
        <f>M10/AG10</f>
        <v/>
      </c>
      <c r="AU10" s="20">
        <f>SUM(AK10:AT10)</f>
        <v/>
      </c>
      <c r="AV10" s="2">
        <f>AG10*AU10</f>
        <v/>
      </c>
    </row>
    <row r="11">
      <c r="A11" s="6" t="inlineStr">
        <is>
          <t>沈北新区(SY)</t>
        </is>
      </c>
      <c r="B11" s="18" t="n">
        <v>0.0797101449275362</v>
      </c>
      <c r="C11" s="19" t="n">
        <v>40.5437380445949</v>
      </c>
      <c r="D11" s="19" t="n">
        <v>1</v>
      </c>
      <c r="E11" s="19" t="n">
        <v>1</v>
      </c>
      <c r="F11" s="19" t="n">
        <v>1</v>
      </c>
      <c r="G11" s="19" t="n">
        <v>1</v>
      </c>
      <c r="H11" s="19" t="n">
        <v>1</v>
      </c>
      <c r="I11" s="19" t="n">
        <v>1</v>
      </c>
      <c r="J11" s="19" t="n">
        <v>1</v>
      </c>
      <c r="K11" s="19" t="n">
        <v>1</v>
      </c>
      <c r="L11" s="19" t="n">
        <v>1</v>
      </c>
      <c r="M11" s="19" t="n">
        <v>1</v>
      </c>
      <c r="N11" s="19">
        <f>SUM(D11:M11)</f>
        <v/>
      </c>
      <c r="O11" s="19">
        <f>N11-C11</f>
        <v/>
      </c>
      <c r="P11" s="19">
        <f>N11*P$1</f>
        <v/>
      </c>
      <c r="Q11" s="19">
        <f>P11-AF11</f>
        <v/>
      </c>
      <c r="S11" s="6">
        <f>A11</f>
        <v/>
      </c>
      <c r="T11" s="18">
        <f>B11</f>
        <v/>
      </c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>
        <f>SUM(V11:AE11)</f>
        <v/>
      </c>
      <c r="AG11" s="2" t="n">
        <v>6</v>
      </c>
      <c r="AH11" s="6">
        <f>A11</f>
        <v/>
      </c>
      <c r="AI11" s="18">
        <f>B11</f>
        <v/>
      </c>
      <c r="AJ11" s="20">
        <f>C11/AG11</f>
        <v/>
      </c>
      <c r="AK11" s="20">
        <f>D11/AG11</f>
        <v/>
      </c>
      <c r="AL11" s="20">
        <f>E11/AG11</f>
        <v/>
      </c>
      <c r="AM11" s="20">
        <f>F11/AG11</f>
        <v/>
      </c>
      <c r="AN11" s="20">
        <f>G11/AG11</f>
        <v/>
      </c>
      <c r="AO11" s="20">
        <f>H11/AG11</f>
        <v/>
      </c>
      <c r="AP11" s="20">
        <f>I11/AG11</f>
        <v/>
      </c>
      <c r="AQ11" s="20">
        <f>J11/AG11</f>
        <v/>
      </c>
      <c r="AR11" s="20">
        <f>K11/AG11</f>
        <v/>
      </c>
      <c r="AS11" s="20">
        <f>L11/AG11</f>
        <v/>
      </c>
      <c r="AT11" s="20">
        <f>M11/AG11</f>
        <v/>
      </c>
      <c r="AU11" s="20">
        <f>SUM(AK11:AT11)</f>
        <v/>
      </c>
      <c r="AV11" s="2">
        <f>AG11*AU11</f>
        <v/>
      </c>
    </row>
    <row r="12">
      <c r="A12" s="9" t="inlineStr">
        <is>
          <t>合计</t>
        </is>
      </c>
      <c r="B12" s="9" t="n"/>
      <c r="C12" s="19">
        <f>SUM(C3:C11)</f>
        <v/>
      </c>
      <c r="D12" s="19">
        <f>SUM(D3:D11)</f>
        <v/>
      </c>
      <c r="E12" s="19">
        <f>SUM(E3:E11)</f>
        <v/>
      </c>
      <c r="F12" s="19">
        <f>SUM(F3:F11)</f>
        <v/>
      </c>
      <c r="G12" s="19">
        <f>SUM(G3:G11)</f>
        <v/>
      </c>
      <c r="H12" s="19">
        <f>SUM(H3:H11)</f>
        <v/>
      </c>
      <c r="I12" s="19">
        <f>SUM(I3:I11)</f>
        <v/>
      </c>
      <c r="J12" s="19">
        <f>SUM(J3:J11)</f>
        <v/>
      </c>
      <c r="K12" s="19">
        <f>SUM(K3:K11)</f>
        <v/>
      </c>
      <c r="L12" s="19">
        <f>SUM(L3:L11)</f>
        <v/>
      </c>
      <c r="M12" s="19">
        <f>SUM(M3:M11)</f>
        <v/>
      </c>
      <c r="N12" s="19">
        <f>SUM(D12:M12)</f>
        <v/>
      </c>
      <c r="O12" s="19">
        <f>N12-C12</f>
        <v/>
      </c>
      <c r="P12" s="19">
        <f>N12*P$1</f>
        <v/>
      </c>
      <c r="Q12" s="19">
        <f>P12-AF12</f>
        <v/>
      </c>
      <c r="S12" s="9" t="inlineStr">
        <is>
          <t>合计</t>
        </is>
      </c>
      <c r="U12" s="21">
        <f>SUM(U3:U11)</f>
        <v/>
      </c>
      <c r="V12" s="21">
        <f>SUM(V3:V11)</f>
        <v/>
      </c>
      <c r="W12" s="21">
        <f>SUM(W3:W11)</f>
        <v/>
      </c>
      <c r="X12" s="21">
        <f>SUM(X3:X11)</f>
        <v/>
      </c>
      <c r="Y12" s="21">
        <f>SUM(Y3:Y11)</f>
        <v/>
      </c>
      <c r="Z12" s="21">
        <f>SUM(Z3:Z11)</f>
        <v/>
      </c>
      <c r="AA12" s="21">
        <f>SUM(AA3:AA11)</f>
        <v/>
      </c>
      <c r="AB12" s="21">
        <f>SUM(AB3:AB11)</f>
        <v/>
      </c>
      <c r="AC12" s="21">
        <f>SUM(AC3:AC11)</f>
        <v/>
      </c>
      <c r="AD12" s="21">
        <f>SUM(AD3:AD11)</f>
        <v/>
      </c>
      <c r="AE12" s="21">
        <f>SUM(AE3:AE11)</f>
        <v/>
      </c>
      <c r="AF12" s="21">
        <f>SUM(AF3:AF11)</f>
        <v/>
      </c>
      <c r="AH12" s="9" t="inlineStr">
        <is>
          <t>合计</t>
        </is>
      </c>
      <c r="AJ12" s="20">
        <f>SUM(AJ3:AJ11)</f>
        <v/>
      </c>
      <c r="AK12" s="20">
        <f>SUM(AK3:AK11)</f>
        <v/>
      </c>
      <c r="AL12" s="20">
        <f>SUM(AL3:AL11)</f>
        <v/>
      </c>
      <c r="AM12" s="20">
        <f>SUM(AM3:AM11)</f>
        <v/>
      </c>
      <c r="AN12" s="20">
        <f>SUM(AN3:AN11)</f>
        <v/>
      </c>
      <c r="AO12" s="20">
        <f>SUM(AO3:AO11)</f>
        <v/>
      </c>
      <c r="AP12" s="20">
        <f>SUM(AP3:AP11)</f>
        <v/>
      </c>
      <c r="AQ12" s="20">
        <f>SUM(AQ3:AQ11)</f>
        <v/>
      </c>
      <c r="AR12" s="20">
        <f>SUM(AR3:AR11)</f>
        <v/>
      </c>
      <c r="AS12" s="20">
        <f>SUM(AS3:AS11)</f>
        <v/>
      </c>
      <c r="AT12" s="20">
        <f>SUM(AT3:AT11)</f>
        <v/>
      </c>
      <c r="AU12" s="20">
        <f>SUM(AK12:AT12)</f>
        <v/>
      </c>
      <c r="AV12" s="2">
        <f>AG12*AU12</f>
        <v/>
      </c>
    </row>
    <row customFormat="1" customHeight="1" ht="19.5" r="13" s="1">
      <c r="A13" s="4" t="inlineStr">
        <is>
          <t>女</t>
        </is>
      </c>
      <c r="B13" s="4" t="n"/>
      <c r="C13" s="16" t="inlineStr">
        <is>
          <t>15-64</t>
        </is>
      </c>
      <c r="D13" s="16" t="inlineStr">
        <is>
          <t>15-19</t>
        </is>
      </c>
      <c r="E13" s="16" t="inlineStr">
        <is>
          <t>20-24</t>
        </is>
      </c>
      <c r="F13" s="16" t="inlineStr">
        <is>
          <t>25-29</t>
        </is>
      </c>
      <c r="G13" s="16" t="inlineStr">
        <is>
          <t>30-34</t>
        </is>
      </c>
      <c r="H13" s="16" t="inlineStr">
        <is>
          <t>35-39</t>
        </is>
      </c>
      <c r="I13" s="16" t="inlineStr">
        <is>
          <t>40-44</t>
        </is>
      </c>
      <c r="J13" s="16" t="inlineStr">
        <is>
          <t>45-49</t>
        </is>
      </c>
      <c r="K13" s="16" t="inlineStr">
        <is>
          <t>50-54</t>
        </is>
      </c>
      <c r="L13" s="16" t="inlineStr">
        <is>
          <t>55-59</t>
        </is>
      </c>
      <c r="M13" s="16" t="inlineStr">
        <is>
          <t>60-64</t>
        </is>
      </c>
      <c r="N13" s="17" t="inlineStr">
        <is>
          <t>合计</t>
        </is>
      </c>
      <c r="O13" s="17" t="n"/>
      <c r="P13" s="17" t="n"/>
      <c r="Q13" s="17" t="n"/>
      <c r="U13" s="16" t="inlineStr">
        <is>
          <t>15-64</t>
        </is>
      </c>
      <c r="V13" s="16" t="inlineStr">
        <is>
          <t>15-19</t>
        </is>
      </c>
      <c r="W13" s="16" t="inlineStr">
        <is>
          <t>20-24</t>
        </is>
      </c>
      <c r="X13" s="16" t="inlineStr">
        <is>
          <t>25-29</t>
        </is>
      </c>
      <c r="Y13" s="16" t="inlineStr">
        <is>
          <t>30-34</t>
        </is>
      </c>
      <c r="Z13" s="16" t="inlineStr">
        <is>
          <t>35-39</t>
        </is>
      </c>
      <c r="AA13" s="16" t="inlineStr">
        <is>
          <t>40-44</t>
        </is>
      </c>
      <c r="AB13" s="16" t="inlineStr">
        <is>
          <t>45-49</t>
        </is>
      </c>
      <c r="AC13" s="16" t="inlineStr">
        <is>
          <t>50-54</t>
        </is>
      </c>
      <c r="AD13" s="16" t="inlineStr">
        <is>
          <t>55-59</t>
        </is>
      </c>
      <c r="AE13" s="16" t="inlineStr">
        <is>
          <t>60-64</t>
        </is>
      </c>
      <c r="AF13" s="17" t="inlineStr">
        <is>
          <t>合计</t>
        </is>
      </c>
      <c r="AH13" s="4" t="inlineStr">
        <is>
          <t>女</t>
        </is>
      </c>
      <c r="AJ13" s="16" t="inlineStr">
        <is>
          <t>15-64</t>
        </is>
      </c>
      <c r="AK13" s="16" t="inlineStr">
        <is>
          <t>15-19</t>
        </is>
      </c>
      <c r="AL13" s="16" t="inlineStr">
        <is>
          <t>20-24</t>
        </is>
      </c>
      <c r="AM13" s="16" t="inlineStr">
        <is>
          <t>25-29</t>
        </is>
      </c>
      <c r="AN13" s="16" t="inlineStr">
        <is>
          <t>30-34</t>
        </is>
      </c>
      <c r="AO13" s="16" t="inlineStr">
        <is>
          <t>35-39</t>
        </is>
      </c>
      <c r="AP13" s="16" t="inlineStr">
        <is>
          <t>40-44</t>
        </is>
      </c>
      <c r="AQ13" s="16" t="inlineStr">
        <is>
          <t>45-49</t>
        </is>
      </c>
      <c r="AR13" s="16" t="inlineStr">
        <is>
          <t>50-54</t>
        </is>
      </c>
      <c r="AS13" s="16" t="inlineStr">
        <is>
          <t>55-59</t>
        </is>
      </c>
      <c r="AT13" s="16" t="inlineStr">
        <is>
          <t>60-64</t>
        </is>
      </c>
      <c r="AU13" s="17" t="inlineStr">
        <is>
          <t>合计</t>
        </is>
      </c>
      <c r="AV13" s="1">
        <f>AG13*AU13</f>
        <v/>
      </c>
    </row>
    <row r="14">
      <c r="A14" s="6" t="inlineStr">
        <is>
          <t>和平区(SY)</t>
        </is>
      </c>
      <c r="B14" s="18" t="n">
        <v>0.136231884057971</v>
      </c>
      <c r="C14" s="19" t="n">
        <v>67.2114137135066</v>
      </c>
      <c r="D14" s="19" t="n">
        <v>1</v>
      </c>
      <c r="E14" s="19" t="n">
        <v>2</v>
      </c>
      <c r="F14" s="19" t="n">
        <v>2</v>
      </c>
      <c r="G14" s="19" t="n">
        <v>2</v>
      </c>
      <c r="H14" s="19" t="n">
        <v>2</v>
      </c>
      <c r="I14" s="19" t="n">
        <v>2</v>
      </c>
      <c r="J14" s="19" t="n">
        <v>2</v>
      </c>
      <c r="K14" s="19" t="n">
        <v>2</v>
      </c>
      <c r="L14" s="19" t="n">
        <v>2</v>
      </c>
      <c r="M14" s="19" t="n">
        <v>1</v>
      </c>
      <c r="N14" s="19">
        <f>SUM(D14:M14)</f>
        <v/>
      </c>
      <c r="O14" s="19">
        <f>N14-C14</f>
        <v/>
      </c>
      <c r="P14" s="19">
        <f>N14*P$1</f>
        <v/>
      </c>
      <c r="Q14" s="19">
        <f>P14-AF14</f>
        <v/>
      </c>
      <c r="S14" s="6">
        <f>A14</f>
        <v/>
      </c>
      <c r="T14" s="18">
        <f>B14</f>
        <v/>
      </c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>
        <f>SUM(V14:AE14)</f>
        <v/>
      </c>
      <c r="AG14" s="2" t="n">
        <v>6</v>
      </c>
      <c r="AH14" s="6">
        <f>A14</f>
        <v/>
      </c>
      <c r="AI14" s="18">
        <f>B14</f>
        <v/>
      </c>
      <c r="AJ14" s="20">
        <f>C14/AG14</f>
        <v/>
      </c>
      <c r="AK14" s="21">
        <f>D14/AG14</f>
        <v/>
      </c>
      <c r="AL14" s="21">
        <f>E14/AG14</f>
        <v/>
      </c>
      <c r="AM14" s="21">
        <f>F14/AG14</f>
        <v/>
      </c>
      <c r="AN14" s="21">
        <f>G14/AG14</f>
        <v/>
      </c>
      <c r="AO14" s="21">
        <f>H14/AG14</f>
        <v/>
      </c>
      <c r="AP14" s="21">
        <f>I14/AG14</f>
        <v/>
      </c>
      <c r="AQ14" s="21">
        <f>J14/AG14</f>
        <v/>
      </c>
      <c r="AR14" s="21">
        <f>K14/AG14</f>
        <v/>
      </c>
      <c r="AS14" s="21">
        <f>L14/AG14</f>
        <v/>
      </c>
      <c r="AT14" s="21">
        <f>M14/AG14</f>
        <v/>
      </c>
      <c r="AU14" s="21">
        <f>SUM(AK14:AT14)</f>
        <v/>
      </c>
      <c r="AV14" s="2">
        <f>AG14*AU14</f>
        <v/>
      </c>
    </row>
    <row r="15">
      <c r="A15" s="6" t="inlineStr">
        <is>
          <t>沈河区(SY)</t>
        </is>
      </c>
      <c r="B15" s="18" t="n">
        <v>0.117391304347826</v>
      </c>
      <c r="C15" s="19" t="n">
        <v>57.9162181999366</v>
      </c>
      <c r="D15" s="19" t="n">
        <v>1</v>
      </c>
      <c r="E15" s="19" t="n">
        <v>2</v>
      </c>
      <c r="F15" s="19" t="n">
        <v>2</v>
      </c>
      <c r="G15" s="19" t="n">
        <v>2</v>
      </c>
      <c r="H15" s="19" t="n">
        <v>1</v>
      </c>
      <c r="I15" s="19" t="n">
        <v>2</v>
      </c>
      <c r="J15" s="19" t="n">
        <v>2</v>
      </c>
      <c r="K15" s="19" t="n">
        <v>2</v>
      </c>
      <c r="L15" s="19" t="n">
        <v>2</v>
      </c>
      <c r="M15" s="19" t="n">
        <v>1</v>
      </c>
      <c r="N15" s="19">
        <f>SUM(D15:M15)</f>
        <v/>
      </c>
      <c r="O15" s="19">
        <f>N15-C15</f>
        <v/>
      </c>
      <c r="P15" s="19">
        <f>N15*P$1</f>
        <v/>
      </c>
      <c r="Q15" s="19">
        <f>P15-AF15</f>
        <v/>
      </c>
      <c r="S15" s="6">
        <f>A15</f>
        <v/>
      </c>
      <c r="T15" s="18">
        <f>B15</f>
        <v/>
      </c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>
        <f>SUM(V15:AE15)</f>
        <v/>
      </c>
      <c r="AG15" s="2" t="n">
        <v>6</v>
      </c>
      <c r="AH15" s="6">
        <f>A15</f>
        <v/>
      </c>
      <c r="AI15" s="18">
        <f>B15</f>
        <v/>
      </c>
      <c r="AJ15" s="20">
        <f>C15/AG15</f>
        <v/>
      </c>
      <c r="AK15" s="21">
        <f>D15/AG15</f>
        <v/>
      </c>
      <c r="AL15" s="21">
        <f>E15/AG15</f>
        <v/>
      </c>
      <c r="AM15" s="21">
        <f>F15/AG15</f>
        <v/>
      </c>
      <c r="AN15" s="21">
        <f>G15/AG15</f>
        <v/>
      </c>
      <c r="AO15" s="21">
        <f>H15/AG15</f>
        <v/>
      </c>
      <c r="AP15" s="21">
        <f>I15/AG15</f>
        <v/>
      </c>
      <c r="AQ15" s="21">
        <f>J15/AG15</f>
        <v/>
      </c>
      <c r="AR15" s="21">
        <f>K15/AG15</f>
        <v/>
      </c>
      <c r="AS15" s="21">
        <f>L15/AG15</f>
        <v/>
      </c>
      <c r="AT15" s="21">
        <f>M15/AG15</f>
        <v/>
      </c>
      <c r="AU15" s="21">
        <f>SUM(AK15:AT15)</f>
        <v/>
      </c>
      <c r="AV15" s="2">
        <f>AG15*AU15</f>
        <v/>
      </c>
    </row>
    <row r="16">
      <c r="A16" s="6" t="inlineStr">
        <is>
          <t>大东区(SY)</t>
        </is>
      </c>
      <c r="B16" s="18" t="n">
        <v>0.136231884057971</v>
      </c>
      <c r="C16" s="19" t="n">
        <v>67.2114137135066</v>
      </c>
      <c r="D16" s="19" t="n">
        <v>1</v>
      </c>
      <c r="E16" s="19" t="n">
        <v>2</v>
      </c>
      <c r="F16" s="19" t="n">
        <v>2</v>
      </c>
      <c r="G16" s="19" t="n">
        <v>2</v>
      </c>
      <c r="H16" s="19" t="n">
        <v>2</v>
      </c>
      <c r="I16" s="19" t="n">
        <v>2</v>
      </c>
      <c r="J16" s="19" t="n">
        <v>2</v>
      </c>
      <c r="K16" s="19" t="n">
        <v>2</v>
      </c>
      <c r="L16" s="19" t="n">
        <v>2</v>
      </c>
      <c r="M16" s="19" t="n">
        <v>1</v>
      </c>
      <c r="N16" s="19">
        <f>SUM(D16:M16)</f>
        <v/>
      </c>
      <c r="O16" s="19">
        <f>N16-C16</f>
        <v/>
      </c>
      <c r="P16" s="19">
        <f>N16*P$1</f>
        <v/>
      </c>
      <c r="Q16" s="19">
        <f>P16-AF16</f>
        <v/>
      </c>
      <c r="S16" s="6">
        <f>A16</f>
        <v/>
      </c>
      <c r="T16" s="18">
        <f>B16</f>
        <v/>
      </c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>
        <f>SUM(V16:AE16)</f>
        <v/>
      </c>
      <c r="AG16" s="2" t="n">
        <v>6</v>
      </c>
      <c r="AH16" s="6">
        <f>A16</f>
        <v/>
      </c>
      <c r="AI16" s="18">
        <f>B16</f>
        <v/>
      </c>
      <c r="AJ16" s="20">
        <f>C16/AG16</f>
        <v/>
      </c>
      <c r="AK16" s="21">
        <f>D16/AG16</f>
        <v/>
      </c>
      <c r="AL16" s="21">
        <f>E16/AG16</f>
        <v/>
      </c>
      <c r="AM16" s="21">
        <f>F16/AG16</f>
        <v/>
      </c>
      <c r="AN16" s="21">
        <f>G16/AG16</f>
        <v/>
      </c>
      <c r="AO16" s="21">
        <f>H16/AG16</f>
        <v/>
      </c>
      <c r="AP16" s="21">
        <f>I16/AG16</f>
        <v/>
      </c>
      <c r="AQ16" s="21">
        <f>J16/AG16</f>
        <v/>
      </c>
      <c r="AR16" s="21">
        <f>K16/AG16</f>
        <v/>
      </c>
      <c r="AS16" s="21">
        <f>L16/AG16</f>
        <v/>
      </c>
      <c r="AT16" s="21">
        <f>M16/AG16</f>
        <v/>
      </c>
      <c r="AU16" s="21">
        <f>SUM(AK16:AT16)</f>
        <v/>
      </c>
      <c r="AV16" s="2">
        <f>AG16*AU16</f>
        <v/>
      </c>
    </row>
    <row r="17">
      <c r="A17" s="6" t="inlineStr">
        <is>
          <t>皇姑区(SY)</t>
        </is>
      </c>
      <c r="B17" s="18" t="n">
        <v>0.13768115942029</v>
      </c>
      <c r="C17" s="19" t="n">
        <v>67.926428753012</v>
      </c>
      <c r="D17" s="19" t="n">
        <v>1</v>
      </c>
      <c r="E17" s="19" t="n">
        <v>2</v>
      </c>
      <c r="F17" s="19" t="n">
        <v>2</v>
      </c>
      <c r="G17" s="19" t="n">
        <v>2</v>
      </c>
      <c r="H17" s="19" t="n">
        <v>2</v>
      </c>
      <c r="I17" s="19" t="n">
        <v>2</v>
      </c>
      <c r="J17" s="19" t="n">
        <v>2</v>
      </c>
      <c r="K17" s="19" t="n">
        <v>2</v>
      </c>
      <c r="L17" s="19" t="n">
        <v>2</v>
      </c>
      <c r="M17" s="19" t="n">
        <v>1</v>
      </c>
      <c r="N17" s="19">
        <f>SUM(D17:M17)</f>
        <v/>
      </c>
      <c r="O17" s="19">
        <f>N17-C17</f>
        <v/>
      </c>
      <c r="P17" s="19">
        <f>N17*P$1</f>
        <v/>
      </c>
      <c r="Q17" s="19">
        <f>P17-AF17</f>
        <v/>
      </c>
      <c r="S17" s="6">
        <f>A17</f>
        <v/>
      </c>
      <c r="T17" s="18">
        <f>B17</f>
        <v/>
      </c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>
        <f>SUM(V17:AE17)</f>
        <v/>
      </c>
      <c r="AG17" s="2" t="n">
        <v>6</v>
      </c>
      <c r="AH17" s="6">
        <f>A17</f>
        <v/>
      </c>
      <c r="AI17" s="18">
        <f>B17</f>
        <v/>
      </c>
      <c r="AJ17" s="20">
        <f>C17/AG17</f>
        <v/>
      </c>
      <c r="AK17" s="21">
        <f>D17/AG17</f>
        <v/>
      </c>
      <c r="AL17" s="21">
        <f>E17/AG17</f>
        <v/>
      </c>
      <c r="AM17" s="21">
        <f>F17/AG17</f>
        <v/>
      </c>
      <c r="AN17" s="21">
        <f>G17/AG17</f>
        <v/>
      </c>
      <c r="AO17" s="21">
        <f>H17/AG17</f>
        <v/>
      </c>
      <c r="AP17" s="21">
        <f>I17/AG17</f>
        <v/>
      </c>
      <c r="AQ17" s="21">
        <f>J17/AG17</f>
        <v/>
      </c>
      <c r="AR17" s="21">
        <f>K17/AG17</f>
        <v/>
      </c>
      <c r="AS17" s="21">
        <f>L17/AG17</f>
        <v/>
      </c>
      <c r="AT17" s="21">
        <f>M17/AG17</f>
        <v/>
      </c>
      <c r="AU17" s="21">
        <f>SUM(AK17:AT17)</f>
        <v/>
      </c>
      <c r="AV17" s="2">
        <f>AG17*AU17</f>
        <v/>
      </c>
    </row>
    <row r="18">
      <c r="A18" s="6" t="inlineStr">
        <is>
          <t>铁西区(SY)</t>
        </is>
      </c>
      <c r="B18" s="18" t="n">
        <v>0.146376811594203</v>
      </c>
      <c r="C18" s="19" t="n">
        <v>72.21651899004431</v>
      </c>
      <c r="D18" s="19" t="n">
        <v>1</v>
      </c>
      <c r="E18" s="19" t="n">
        <v>2</v>
      </c>
      <c r="F18" s="19" t="n">
        <v>2</v>
      </c>
      <c r="G18" s="19" t="n">
        <v>2</v>
      </c>
      <c r="H18" s="19" t="n">
        <v>2</v>
      </c>
      <c r="I18" s="19" t="n">
        <v>2</v>
      </c>
      <c r="J18" s="19" t="n">
        <v>2</v>
      </c>
      <c r="K18" s="19" t="n">
        <v>2</v>
      </c>
      <c r="L18" s="19" t="n">
        <v>2</v>
      </c>
      <c r="M18" s="19" t="n">
        <v>1</v>
      </c>
      <c r="N18" s="19">
        <f>SUM(D18:M18)</f>
        <v/>
      </c>
      <c r="O18" s="19">
        <f>N18-C18</f>
        <v/>
      </c>
      <c r="P18" s="19">
        <f>N18*P$1</f>
        <v/>
      </c>
      <c r="Q18" s="19">
        <f>P18-AF18</f>
        <v/>
      </c>
      <c r="S18" s="6">
        <f>A18</f>
        <v/>
      </c>
      <c r="T18" s="18">
        <f>B18</f>
        <v/>
      </c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>
        <f>SUM(V18:AE18)</f>
        <v/>
      </c>
      <c r="AG18" s="2" t="n">
        <v>6</v>
      </c>
      <c r="AH18" s="6">
        <f>A18</f>
        <v/>
      </c>
      <c r="AI18" s="18">
        <f>B18</f>
        <v/>
      </c>
      <c r="AJ18" s="20">
        <f>C18/AG18</f>
        <v/>
      </c>
      <c r="AK18" s="21">
        <f>D18/AG18</f>
        <v/>
      </c>
      <c r="AL18" s="21">
        <f>E18/AG18</f>
        <v/>
      </c>
      <c r="AM18" s="21">
        <f>F18/AG18</f>
        <v/>
      </c>
      <c r="AN18" s="21">
        <f>G18/AG18</f>
        <v/>
      </c>
      <c r="AO18" s="21">
        <f>H18/AG18</f>
        <v/>
      </c>
      <c r="AP18" s="21">
        <f>I18/AG18</f>
        <v/>
      </c>
      <c r="AQ18" s="21">
        <f>J18/AG18</f>
        <v/>
      </c>
      <c r="AR18" s="21">
        <f>K18/AG18</f>
        <v/>
      </c>
      <c r="AS18" s="21">
        <f>L18/AG18</f>
        <v/>
      </c>
      <c r="AT18" s="21">
        <f>M18/AG18</f>
        <v/>
      </c>
      <c r="AU18" s="21">
        <f>SUM(AK18:AT18)</f>
        <v/>
      </c>
      <c r="AV18" s="2">
        <f>AG18*AU18</f>
        <v/>
      </c>
    </row>
    <row r="19">
      <c r="A19" s="6" t="inlineStr">
        <is>
          <t>浑南区(SY)</t>
        </is>
      </c>
      <c r="B19" s="18" t="n">
        <v>0.072463768115942</v>
      </c>
      <c r="C19" s="19" t="n">
        <v>35.7507519752695</v>
      </c>
      <c r="D19" s="19" t="n">
        <v>1</v>
      </c>
      <c r="E19" s="19" t="n">
        <v>1</v>
      </c>
      <c r="F19" s="19" t="n">
        <v>1</v>
      </c>
      <c r="G19" s="19" t="n">
        <v>1</v>
      </c>
      <c r="H19" s="19" t="n">
        <v>1</v>
      </c>
      <c r="I19" s="19" t="n">
        <v>1</v>
      </c>
      <c r="J19" s="19" t="n">
        <v>1</v>
      </c>
      <c r="K19" s="19" t="n">
        <v>1</v>
      </c>
      <c r="L19" s="19" t="n">
        <v>1</v>
      </c>
      <c r="M19" s="19" t="n">
        <v>1</v>
      </c>
      <c r="N19" s="19">
        <f>SUM(D19:M19)</f>
        <v/>
      </c>
      <c r="O19" s="19">
        <f>N19-C19</f>
        <v/>
      </c>
      <c r="P19" s="19">
        <f>N19*P$1</f>
        <v/>
      </c>
      <c r="Q19" s="19">
        <f>P19-AF19</f>
        <v/>
      </c>
      <c r="S19" s="6">
        <f>A19</f>
        <v/>
      </c>
      <c r="T19" s="18">
        <f>B19</f>
        <v/>
      </c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>
        <f>SUM(V19:AE19)</f>
        <v/>
      </c>
      <c r="AG19" s="2" t="n">
        <v>6</v>
      </c>
      <c r="AH19" s="6">
        <f>A19</f>
        <v/>
      </c>
      <c r="AI19" s="18">
        <f>B19</f>
        <v/>
      </c>
      <c r="AJ19" s="20">
        <f>C19/AG19</f>
        <v/>
      </c>
      <c r="AK19" s="21">
        <f>D19/AG19</f>
        <v/>
      </c>
      <c r="AL19" s="21">
        <f>E19/AG19</f>
        <v/>
      </c>
      <c r="AM19" s="21">
        <f>F19/AG19</f>
        <v/>
      </c>
      <c r="AN19" s="21">
        <f>G19/AG19</f>
        <v/>
      </c>
      <c r="AO19" s="21">
        <f>H19/AG19</f>
        <v/>
      </c>
      <c r="AP19" s="21">
        <f>I19/AG19</f>
        <v/>
      </c>
      <c r="AQ19" s="21">
        <f>J19/AG19</f>
        <v/>
      </c>
      <c r="AR19" s="21">
        <f>K19/AG19</f>
        <v/>
      </c>
      <c r="AS19" s="21">
        <f>L19/AG19</f>
        <v/>
      </c>
      <c r="AT19" s="21">
        <f>M19/AG19</f>
        <v/>
      </c>
      <c r="AU19" s="21">
        <f>SUM(AK19:AT19)</f>
        <v/>
      </c>
      <c r="AV19" s="2">
        <f>AG19*AU19</f>
        <v/>
      </c>
    </row>
    <row r="20">
      <c r="A20" s="6" t="inlineStr">
        <is>
          <t>于洪区(SY)</t>
        </is>
      </c>
      <c r="B20" s="18" t="n">
        <v>0.0898550724637681</v>
      </c>
      <c r="C20" s="19" t="n">
        <v>44.3309324493342</v>
      </c>
      <c r="D20" s="19" t="n">
        <v>1</v>
      </c>
      <c r="E20" s="19" t="n">
        <v>1</v>
      </c>
      <c r="F20" s="19" t="n">
        <v>1</v>
      </c>
      <c r="G20" s="19" t="n">
        <v>1</v>
      </c>
      <c r="H20" s="19" t="n">
        <v>1</v>
      </c>
      <c r="I20" s="19" t="n">
        <v>1</v>
      </c>
      <c r="J20" s="19" t="n">
        <v>1</v>
      </c>
      <c r="K20" s="19" t="n">
        <v>1</v>
      </c>
      <c r="L20" s="19" t="n">
        <v>1</v>
      </c>
      <c r="M20" s="19" t="n">
        <v>1</v>
      </c>
      <c r="N20" s="19">
        <f>SUM(D20:M20)</f>
        <v/>
      </c>
      <c r="O20" s="19">
        <f>N20-C20</f>
        <v/>
      </c>
      <c r="P20" s="19">
        <f>N20*P$1</f>
        <v/>
      </c>
      <c r="Q20" s="19">
        <f>P20-AF20</f>
        <v/>
      </c>
      <c r="S20" s="6">
        <f>A20</f>
        <v/>
      </c>
      <c r="T20" s="18">
        <f>B20</f>
        <v/>
      </c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>
        <f>SUM(V20:AE20)</f>
        <v/>
      </c>
      <c r="AG20" s="2" t="n">
        <v>6</v>
      </c>
      <c r="AH20" s="6">
        <f>A20</f>
        <v/>
      </c>
      <c r="AI20" s="18">
        <f>B20</f>
        <v/>
      </c>
      <c r="AJ20" s="20">
        <f>C20/AG20</f>
        <v/>
      </c>
      <c r="AK20" s="21">
        <f>D20/AG20</f>
        <v/>
      </c>
      <c r="AL20" s="21">
        <f>E20/AG20</f>
        <v/>
      </c>
      <c r="AM20" s="21">
        <f>F20/AG20</f>
        <v/>
      </c>
      <c r="AN20" s="21">
        <f>G20/AG20</f>
        <v/>
      </c>
      <c r="AO20" s="21">
        <f>H20/AG20</f>
        <v/>
      </c>
      <c r="AP20" s="21">
        <f>I20/AG20</f>
        <v/>
      </c>
      <c r="AQ20" s="21">
        <f>J20/AG20</f>
        <v/>
      </c>
      <c r="AR20" s="21">
        <f>K20/AG20</f>
        <v/>
      </c>
      <c r="AS20" s="21">
        <f>L20/AG20</f>
        <v/>
      </c>
      <c r="AT20" s="21">
        <f>M20/AG20</f>
        <v/>
      </c>
      <c r="AU20" s="21">
        <f>SUM(AK20:AT20)</f>
        <v/>
      </c>
      <c r="AV20" s="2">
        <f>AG20*AU20</f>
        <v/>
      </c>
    </row>
    <row r="21">
      <c r="A21" s="6" t="inlineStr">
        <is>
          <t>苏家屯(SY)</t>
        </is>
      </c>
      <c r="B21" s="18" t="n">
        <v>0.08405797101449269</v>
      </c>
      <c r="C21" s="19" t="n">
        <v>41.4708722913126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  <c r="N21" s="19">
        <f>SUM(D21:M21)</f>
        <v/>
      </c>
      <c r="O21" s="19">
        <f>N21-C21</f>
        <v/>
      </c>
      <c r="P21" s="19">
        <f>N21*P$1</f>
        <v/>
      </c>
      <c r="Q21" s="19">
        <f>P21-AF21</f>
        <v/>
      </c>
      <c r="S21" s="6">
        <f>A21</f>
        <v/>
      </c>
      <c r="T21" s="18">
        <f>B21</f>
        <v/>
      </c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>
        <f>SUM(V21:AE21)</f>
        <v/>
      </c>
      <c r="AG21" s="2" t="n">
        <v>6</v>
      </c>
      <c r="AH21" s="6">
        <f>A21</f>
        <v/>
      </c>
      <c r="AI21" s="18">
        <f>B21</f>
        <v/>
      </c>
      <c r="AJ21" s="20">
        <f>C21/AG21</f>
        <v/>
      </c>
      <c r="AK21" s="21">
        <f>D21/AG21</f>
        <v/>
      </c>
      <c r="AL21" s="21">
        <f>E21/AG21</f>
        <v/>
      </c>
      <c r="AM21" s="21">
        <f>F21/AG21</f>
        <v/>
      </c>
      <c r="AN21" s="21">
        <f>G21/AG21</f>
        <v/>
      </c>
      <c r="AO21" s="21">
        <f>H21/AG21</f>
        <v/>
      </c>
      <c r="AP21" s="21">
        <f>I21/AG21</f>
        <v/>
      </c>
      <c r="AQ21" s="21">
        <f>J21/AG21</f>
        <v/>
      </c>
      <c r="AR21" s="21">
        <f>K21/AG21</f>
        <v/>
      </c>
      <c r="AS21" s="21">
        <f>L21/AG21</f>
        <v/>
      </c>
      <c r="AT21" s="21">
        <f>M21/AG21</f>
        <v/>
      </c>
      <c r="AU21" s="21">
        <f>SUM(AK21:AT21)</f>
        <v/>
      </c>
      <c r="AV21" s="2">
        <f>AG21*AU21</f>
        <v/>
      </c>
    </row>
    <row r="22">
      <c r="A22" s="6" t="inlineStr">
        <is>
          <t>沈北新区(SY)</t>
        </is>
      </c>
      <c r="B22" s="18" t="n">
        <v>0.0797101449275362</v>
      </c>
      <c r="C22" s="19" t="n">
        <v>39.3258271727964</v>
      </c>
      <c r="D22" s="19" t="n">
        <v>1</v>
      </c>
      <c r="E22" s="19" t="n">
        <v>1</v>
      </c>
      <c r="F22" s="19" t="n">
        <v>1</v>
      </c>
      <c r="G22" s="19" t="n">
        <v>1</v>
      </c>
      <c r="H22" s="19" t="n">
        <v>1</v>
      </c>
      <c r="I22" s="19" t="n">
        <v>1</v>
      </c>
      <c r="J22" s="19" t="n">
        <v>1</v>
      </c>
      <c r="K22" s="19" t="n">
        <v>1</v>
      </c>
      <c r="L22" s="19" t="n">
        <v>1</v>
      </c>
      <c r="M22" s="19" t="n">
        <v>1</v>
      </c>
      <c r="N22" s="19">
        <f>SUM(D22:M22)</f>
        <v/>
      </c>
      <c r="O22" s="19">
        <f>N22-C22</f>
        <v/>
      </c>
      <c r="P22" s="19">
        <f>N22*P$1</f>
        <v/>
      </c>
      <c r="Q22" s="19">
        <f>P22-AF22</f>
        <v/>
      </c>
      <c r="S22" s="6">
        <f>A22</f>
        <v/>
      </c>
      <c r="T22" s="18">
        <f>B22</f>
        <v/>
      </c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>
        <f>SUM(V22:AE22)</f>
        <v/>
      </c>
      <c r="AG22" s="2" t="n">
        <v>6</v>
      </c>
      <c r="AH22" s="6">
        <f>A22</f>
        <v/>
      </c>
      <c r="AI22" s="18">
        <f>B22</f>
        <v/>
      </c>
      <c r="AJ22" s="20">
        <f>C22/AG22</f>
        <v/>
      </c>
      <c r="AK22" s="21">
        <f>D22/AG22</f>
        <v/>
      </c>
      <c r="AL22" s="21">
        <f>E22/AG22</f>
        <v/>
      </c>
      <c r="AM22" s="21">
        <f>F22/AG22</f>
        <v/>
      </c>
      <c r="AN22" s="21">
        <f>G22/AG22</f>
        <v/>
      </c>
      <c r="AO22" s="21">
        <f>H22/AG22</f>
        <v/>
      </c>
      <c r="AP22" s="21">
        <f>I22/AG22</f>
        <v/>
      </c>
      <c r="AQ22" s="21">
        <f>J22/AG22</f>
        <v/>
      </c>
      <c r="AR22" s="21">
        <f>K22/AG22</f>
        <v/>
      </c>
      <c r="AS22" s="21">
        <f>L22/AG22</f>
        <v/>
      </c>
      <c r="AT22" s="21">
        <f>M22/AG22</f>
        <v/>
      </c>
      <c r="AU22" s="21">
        <f>SUM(AK22:AT22)</f>
        <v/>
      </c>
      <c r="AV22" s="2">
        <f>AG22*AU22</f>
        <v/>
      </c>
    </row>
    <row r="23">
      <c r="A23" s="9" t="inlineStr">
        <is>
          <t>合计</t>
        </is>
      </c>
      <c r="B23" s="9" t="n"/>
      <c r="C23" s="19">
        <f>SUM(C14:C22)</f>
        <v/>
      </c>
      <c r="D23" s="19">
        <f>SUM(D14:D22)</f>
        <v/>
      </c>
      <c r="E23" s="19">
        <f>SUM(E14:E22)</f>
        <v/>
      </c>
      <c r="F23" s="19">
        <f>SUM(F14:F22)</f>
        <v/>
      </c>
      <c r="G23" s="19">
        <f>SUM(G14:G22)</f>
        <v/>
      </c>
      <c r="H23" s="19">
        <f>SUM(H14:H22)</f>
        <v/>
      </c>
      <c r="I23" s="19">
        <f>SUM(I14:I22)</f>
        <v/>
      </c>
      <c r="J23" s="19">
        <f>SUM(J14:J22)</f>
        <v/>
      </c>
      <c r="K23" s="19">
        <f>SUM(K14:K22)</f>
        <v/>
      </c>
      <c r="L23" s="19">
        <f>SUM(L14:L22)</f>
        <v/>
      </c>
      <c r="M23" s="19">
        <f>SUM(M14:M22)</f>
        <v/>
      </c>
      <c r="N23" s="19">
        <f>SUM(D23:M23)</f>
        <v/>
      </c>
      <c r="O23" s="19">
        <f>N23-C23</f>
        <v/>
      </c>
      <c r="P23" s="19">
        <f>N23*P$1</f>
        <v/>
      </c>
      <c r="Q23" s="19">
        <f>P23-AF23</f>
        <v/>
      </c>
      <c r="S23" s="9" t="inlineStr">
        <is>
          <t>合计</t>
        </is>
      </c>
      <c r="U23" s="21">
        <f>SUM(U14:U22)</f>
        <v/>
      </c>
      <c r="V23" s="21">
        <f>SUM(V14:V22)</f>
        <v/>
      </c>
      <c r="W23" s="21">
        <f>SUM(W14:W22)</f>
        <v/>
      </c>
      <c r="X23" s="21">
        <f>SUM(X14:X22)</f>
        <v/>
      </c>
      <c r="Y23" s="21">
        <f>SUM(Y14:Y22)</f>
        <v/>
      </c>
      <c r="Z23" s="21">
        <f>SUM(Z14:Z22)</f>
        <v/>
      </c>
      <c r="AA23" s="21">
        <f>SUM(AA14:AA22)</f>
        <v/>
      </c>
      <c r="AB23" s="21">
        <f>SUM(AB14:AB22)</f>
        <v/>
      </c>
      <c r="AC23" s="21">
        <f>SUM(AC14:AC22)</f>
        <v/>
      </c>
      <c r="AD23" s="21">
        <f>SUM(AD14:AD22)</f>
        <v/>
      </c>
      <c r="AE23" s="21">
        <f>SUM(AE14:AE22)</f>
        <v/>
      </c>
      <c r="AF23" s="21">
        <f>SUM(AF14:AF22)</f>
        <v/>
      </c>
      <c r="AH23" s="9" t="inlineStr">
        <is>
          <t>合计</t>
        </is>
      </c>
      <c r="AJ23" s="20">
        <f>SUM(AJ14:AJ22)</f>
        <v/>
      </c>
      <c r="AK23" s="21">
        <f>SUM(AK14:AK22)</f>
        <v/>
      </c>
      <c r="AL23" s="21">
        <f>SUM(AL14:AL22)</f>
        <v/>
      </c>
      <c r="AM23" s="21">
        <f>SUM(AM14:AM22)</f>
        <v/>
      </c>
      <c r="AN23" s="21">
        <f>SUM(AN14:AN22)</f>
        <v/>
      </c>
      <c r="AO23" s="21">
        <f>SUM(AO14:AO22)</f>
        <v/>
      </c>
      <c r="AP23" s="21">
        <f>SUM(AP14:AP22)</f>
        <v/>
      </c>
      <c r="AQ23" s="21">
        <f>SUM(AQ14:AQ22)</f>
        <v/>
      </c>
      <c r="AR23" s="21">
        <f>SUM(AR14:AR22)</f>
        <v/>
      </c>
      <c r="AS23" s="21">
        <f>SUM(AS14:AS22)</f>
        <v/>
      </c>
      <c r="AT23" s="21">
        <f>SUM(AT14:AT22)</f>
        <v/>
      </c>
      <c r="AU23" s="21">
        <f>SUM(AU14:AU22)</f>
        <v/>
      </c>
      <c r="AV23" s="2">
        <f>AG23*AU23</f>
        <v/>
      </c>
    </row>
    <row r="24">
      <c r="A24" s="9" t="n"/>
      <c r="B24" s="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>
        <f>N24*P$1</f>
        <v/>
      </c>
      <c r="Q24" s="19">
        <f>P24-AF24</f>
        <v/>
      </c>
      <c r="AK24" s="21" t="n"/>
      <c r="AL24" s="21" t="n"/>
      <c r="AM24" s="21" t="n"/>
      <c r="AN24" s="21" t="n"/>
      <c r="AO24" s="21" t="n"/>
      <c r="AP24" s="21" t="n"/>
      <c r="AQ24" s="21" t="n"/>
      <c r="AR24" s="21" t="n"/>
      <c r="AS24" s="21" t="n"/>
      <c r="AT24" s="21" t="n"/>
      <c r="AU24" s="21" t="n"/>
      <c r="AV24" s="2">
        <f>AG24*AU24</f>
        <v/>
      </c>
    </row>
    <row r="25">
      <c r="A25" s="2" t="inlineStr">
        <is>
          <t>总合计</t>
        </is>
      </c>
      <c r="C25" s="21">
        <f>C12+C23</f>
        <v/>
      </c>
      <c r="D25" s="21">
        <f>D12+D23</f>
        <v/>
      </c>
      <c r="E25" s="21">
        <f>E12+E23</f>
        <v/>
      </c>
      <c r="F25" s="21">
        <f>F12+F23</f>
        <v/>
      </c>
      <c r="G25" s="21">
        <f>G12+G23</f>
        <v/>
      </c>
      <c r="H25" s="21">
        <f>H12+H23</f>
        <v/>
      </c>
      <c r="I25" s="21">
        <f>I12+I23</f>
        <v/>
      </c>
      <c r="J25" s="21">
        <f>J12+J23</f>
        <v/>
      </c>
      <c r="K25" s="21">
        <f>K12+K23</f>
        <v/>
      </c>
      <c r="L25" s="21">
        <f>L12+L23</f>
        <v/>
      </c>
      <c r="M25" s="21">
        <f>M12+M23</f>
        <v/>
      </c>
      <c r="N25" s="21">
        <f>N12+N23</f>
        <v/>
      </c>
      <c r="O25" s="21">
        <f>O12+O23</f>
        <v/>
      </c>
      <c r="P25" s="21">
        <f>P12+P23</f>
        <v/>
      </c>
      <c r="Q25" s="21">
        <f>Q12+Q23</f>
        <v/>
      </c>
      <c r="R25" s="21" t="n"/>
      <c r="S25" s="21" t="n"/>
      <c r="T25" s="21">
        <f>T12+T23</f>
        <v/>
      </c>
      <c r="U25" s="21">
        <f>U12+U23</f>
        <v/>
      </c>
      <c r="V25" s="21">
        <f>V12+V23</f>
        <v/>
      </c>
      <c r="W25" s="21">
        <f>W12+W23</f>
        <v/>
      </c>
      <c r="X25" s="21">
        <f>X12+X23</f>
        <v/>
      </c>
      <c r="Y25" s="21">
        <f>Y12+Y23</f>
        <v/>
      </c>
      <c r="Z25" s="21">
        <f>Z12+Z23</f>
        <v/>
      </c>
      <c r="AA25" s="21">
        <f>AA12+AA23</f>
        <v/>
      </c>
      <c r="AB25" s="21">
        <f>AB12+AB23</f>
        <v/>
      </c>
      <c r="AC25" s="21">
        <f>AC12+AC23</f>
        <v/>
      </c>
      <c r="AD25" s="21">
        <f>AD12+AD23</f>
        <v/>
      </c>
      <c r="AE25" s="21">
        <f>AE12+AE23</f>
        <v/>
      </c>
      <c r="AF25" s="21">
        <f>AF12+AF23</f>
        <v/>
      </c>
      <c r="AG25" s="21" t="n"/>
      <c r="AH25" s="21" t="n"/>
      <c r="AI25" s="21" t="n"/>
      <c r="AJ25" s="21">
        <f>AJ12+AJ23</f>
        <v/>
      </c>
      <c r="AK25" s="21">
        <f>AK12+AK23</f>
        <v/>
      </c>
      <c r="AL25" s="21">
        <f>AL12+AL23</f>
        <v/>
      </c>
      <c r="AM25" s="21">
        <f>AM12+AM23</f>
        <v/>
      </c>
      <c r="AN25" s="21">
        <f>AN12+AN23</f>
        <v/>
      </c>
      <c r="AO25" s="21">
        <f>AO12+AO23</f>
        <v/>
      </c>
      <c r="AP25" s="21">
        <f>AP12+AP23</f>
        <v/>
      </c>
      <c r="AQ25" s="21">
        <f>AQ12+AQ23</f>
        <v/>
      </c>
      <c r="AR25" s="21">
        <f>AR12+AR23</f>
        <v/>
      </c>
      <c r="AS25" s="21">
        <f>AS12+AS23</f>
        <v/>
      </c>
      <c r="AT25" s="21">
        <f>AT12+AT23</f>
        <v/>
      </c>
      <c r="AU25" s="21">
        <f>AU12+AU23</f>
        <v/>
      </c>
      <c r="AV25" s="2">
        <f>AG25*AU25</f>
        <v/>
      </c>
    </row>
    <row r="27">
      <c r="AH27" s="2" t="inlineStr">
        <is>
          <t>和平区(SY)</t>
        </is>
      </c>
      <c r="AJ27" s="2">
        <f>AJ3+AJ14</f>
        <v/>
      </c>
    </row>
    <row r="28">
      <c r="AH28" s="2" t="inlineStr">
        <is>
          <t>沈河区(SY)</t>
        </is>
      </c>
      <c r="AJ28" s="2">
        <f>AJ4+AJ15</f>
        <v/>
      </c>
    </row>
    <row r="29">
      <c r="AH29" s="2" t="inlineStr">
        <is>
          <t>大东区(SY)</t>
        </is>
      </c>
      <c r="AJ29" s="2">
        <f>AJ5+AJ16</f>
        <v/>
      </c>
    </row>
    <row r="30">
      <c r="AH30" s="2" t="inlineStr">
        <is>
          <t>皇姑区(SY)</t>
        </is>
      </c>
      <c r="AJ30" s="2">
        <f>AJ6+AJ17</f>
        <v/>
      </c>
    </row>
    <row r="31">
      <c r="AH31" s="2" t="inlineStr">
        <is>
          <t>铁西区(SY)</t>
        </is>
      </c>
      <c r="AJ31" s="2">
        <f>AJ7+AJ18</f>
        <v/>
      </c>
    </row>
    <row r="32">
      <c r="AH32" s="2" t="inlineStr">
        <is>
          <t>浑南区(SY)</t>
        </is>
      </c>
      <c r="AJ32" s="2">
        <f>AJ8+AJ19</f>
        <v/>
      </c>
    </row>
    <row r="33">
      <c r="AH33" s="2" t="inlineStr">
        <is>
          <t>于洪区(SY)</t>
        </is>
      </c>
      <c r="AJ33" s="2">
        <f>AJ9+AJ20</f>
        <v/>
      </c>
    </row>
    <row r="34">
      <c r="AH34" s="2" t="inlineStr">
        <is>
          <t>苏家屯(SY)</t>
        </is>
      </c>
      <c r="AJ34" s="2">
        <f>AJ10+AJ21</f>
        <v/>
      </c>
    </row>
    <row r="35">
      <c r="AH35" s="2" t="inlineStr">
        <is>
          <t>沈北新区(SY)</t>
        </is>
      </c>
      <c r="AJ35" s="2">
        <f>AJ11+AJ22</f>
        <v/>
      </c>
    </row>
  </sheetData>
  <mergeCells count="3">
    <mergeCell ref="C1:N1"/>
    <mergeCell ref="S1:AF1"/>
    <mergeCell ref="AH1:AU1"/>
  </mergeCell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35"/>
  <sheetViews>
    <sheetView workbookViewId="0">
      <selection activeCell="A1" sqref="A1"/>
    </sheetView>
  </sheetViews>
  <sheetFormatPr baseColWidth="8" defaultColWidth="9" defaultRowHeight="16.5"/>
  <cols>
    <col customWidth="1" max="1" min="1" style="2" width="16.5"/>
    <col customWidth="1" max="2" min="2" style="2" width="6"/>
    <col customWidth="1" max="3" min="3" style="2" width="8.5"/>
    <col customWidth="1" max="13" min="4" style="2" width="7.75"/>
    <col customWidth="1" max="14" min="14" style="2" width="8.5"/>
    <col customWidth="1" hidden="1" max="17" min="15" style="2" width="7.5"/>
    <col customWidth="1" max="18" min="18" style="2" width="2.375"/>
    <col customWidth="1" hidden="1" max="19" min="19" style="2" width="16.5"/>
    <col customWidth="1" hidden="1" max="20" min="20" style="2" width="6"/>
    <col customWidth="1" hidden="1" max="21" min="21" style="2" width="8.5"/>
    <col customWidth="1" hidden="1" max="31" min="22" style="2" width="7.75"/>
    <col customWidth="1" hidden="1" max="32" min="32" style="2" width="8.625"/>
    <col customWidth="1" hidden="1" max="33" min="33" style="2" width="2.875"/>
    <col customWidth="1" max="34" min="34" style="2" width="16.5"/>
    <col customWidth="1" max="35" min="35" style="2" width="6"/>
    <col customWidth="1" max="36" min="36" style="2" width="6.5"/>
    <col customWidth="1" max="47" min="37" style="2" width="8.625"/>
    <col customWidth="1" hidden="1" max="48" min="48" style="2" width="9"/>
    <col customWidth="1" max="16384" min="49" style="2" width="9"/>
  </cols>
  <sheetData>
    <row customHeight="1" ht="24" r="1" s="15">
      <c r="C1" s="14" t="inlineStr">
        <is>
          <t>半年配额</t>
        </is>
      </c>
      <c r="O1" s="14" t="n"/>
      <c r="P1" s="14" t="n">
        <v>2</v>
      </c>
      <c r="Q1" s="14" t="n"/>
      <c r="S1" s="14" t="inlineStr">
        <is>
          <t>年度配额</t>
        </is>
      </c>
      <c r="AH1" s="14" t="inlineStr">
        <is>
          <t>单月配额</t>
        </is>
      </c>
    </row>
    <row customFormat="1" customHeight="1" ht="19.5" r="2" s="1">
      <c r="A2" s="4" t="inlineStr">
        <is>
          <t>男</t>
        </is>
      </c>
      <c r="B2" s="4" t="n"/>
      <c r="C2" s="16" t="inlineStr">
        <is>
          <t>15-64</t>
        </is>
      </c>
      <c r="D2" s="16" t="inlineStr">
        <is>
          <t>15-19</t>
        </is>
      </c>
      <c r="E2" s="16" t="inlineStr">
        <is>
          <t>20-24</t>
        </is>
      </c>
      <c r="F2" s="16" t="inlineStr">
        <is>
          <t>25-29</t>
        </is>
      </c>
      <c r="G2" s="16" t="inlineStr">
        <is>
          <t>30-34</t>
        </is>
      </c>
      <c r="H2" s="16" t="inlineStr">
        <is>
          <t>35-39</t>
        </is>
      </c>
      <c r="I2" s="16" t="inlineStr">
        <is>
          <t>40-44</t>
        </is>
      </c>
      <c r="J2" s="16" t="inlineStr">
        <is>
          <t>45-49</t>
        </is>
      </c>
      <c r="K2" s="16" t="inlineStr">
        <is>
          <t>50-54</t>
        </is>
      </c>
      <c r="L2" s="16" t="inlineStr">
        <is>
          <t>55-59</t>
        </is>
      </c>
      <c r="M2" s="16" t="inlineStr">
        <is>
          <t>60-64</t>
        </is>
      </c>
      <c r="N2" s="17" t="inlineStr">
        <is>
          <t>合计</t>
        </is>
      </c>
      <c r="O2" s="17" t="inlineStr">
        <is>
          <t>差额</t>
        </is>
      </c>
      <c r="P2" s="17" t="inlineStr">
        <is>
          <t>全年</t>
        </is>
      </c>
      <c r="Q2" s="17" t="inlineStr">
        <is>
          <t>全年差额</t>
        </is>
      </c>
      <c r="U2" s="16" t="inlineStr">
        <is>
          <t>15-64</t>
        </is>
      </c>
      <c r="V2" s="16" t="inlineStr">
        <is>
          <t>15-19</t>
        </is>
      </c>
      <c r="W2" s="16" t="inlineStr">
        <is>
          <t>20-24</t>
        </is>
      </c>
      <c r="X2" s="16" t="inlineStr">
        <is>
          <t>25-29</t>
        </is>
      </c>
      <c r="Y2" s="16" t="inlineStr">
        <is>
          <t>30-34</t>
        </is>
      </c>
      <c r="Z2" s="16" t="inlineStr">
        <is>
          <t>35-39</t>
        </is>
      </c>
      <c r="AA2" s="16" t="inlineStr">
        <is>
          <t>40-44</t>
        </is>
      </c>
      <c r="AB2" s="16" t="inlineStr">
        <is>
          <t>45-49</t>
        </is>
      </c>
      <c r="AC2" s="16" t="inlineStr">
        <is>
          <t>50-54</t>
        </is>
      </c>
      <c r="AD2" s="16" t="inlineStr">
        <is>
          <t>55-59</t>
        </is>
      </c>
      <c r="AE2" s="16" t="inlineStr">
        <is>
          <t>60-64</t>
        </is>
      </c>
      <c r="AF2" s="17" t="inlineStr">
        <is>
          <t>合计</t>
        </is>
      </c>
      <c r="AH2" s="4" t="inlineStr">
        <is>
          <t>男</t>
        </is>
      </c>
      <c r="AJ2" s="16" t="inlineStr">
        <is>
          <t>15-64</t>
        </is>
      </c>
      <c r="AK2" s="16" t="inlineStr">
        <is>
          <t>15-19</t>
        </is>
      </c>
      <c r="AL2" s="16" t="inlineStr">
        <is>
          <t>20-24</t>
        </is>
      </c>
      <c r="AM2" s="16" t="inlineStr">
        <is>
          <t>25-29</t>
        </is>
      </c>
      <c r="AN2" s="16" t="inlineStr">
        <is>
          <t>30-34</t>
        </is>
      </c>
      <c r="AO2" s="16" t="inlineStr">
        <is>
          <t>35-39</t>
        </is>
      </c>
      <c r="AP2" s="16" t="inlineStr">
        <is>
          <t>40-44</t>
        </is>
      </c>
      <c r="AQ2" s="16" t="inlineStr">
        <is>
          <t>45-49</t>
        </is>
      </c>
      <c r="AR2" s="16" t="inlineStr">
        <is>
          <t>50-54</t>
        </is>
      </c>
      <c r="AS2" s="16" t="inlineStr">
        <is>
          <t>55-59</t>
        </is>
      </c>
      <c r="AT2" s="16" t="inlineStr">
        <is>
          <t>60-64</t>
        </is>
      </c>
      <c r="AU2" s="17" t="inlineStr">
        <is>
          <t>合计</t>
        </is>
      </c>
      <c r="AV2" s="1" t="inlineStr">
        <is>
          <t xml:space="preserve">确认公式 </t>
        </is>
      </c>
    </row>
    <row r="3">
      <c r="A3" s="6" t="inlineStr">
        <is>
          <t>和平区(SY)</t>
        </is>
      </c>
      <c r="B3" s="18" t="n">
        <v>0.136231884057971</v>
      </c>
      <c r="C3" s="19" t="n">
        <v>69.2929341125803</v>
      </c>
      <c r="D3" s="19" t="n">
        <v>1</v>
      </c>
      <c r="E3" s="19" t="n">
        <v>2</v>
      </c>
      <c r="F3" s="19" t="n">
        <v>2</v>
      </c>
      <c r="G3" s="19" t="n">
        <v>2</v>
      </c>
      <c r="H3" s="19" t="n">
        <v>2</v>
      </c>
      <c r="I3" s="19" t="n">
        <v>2</v>
      </c>
      <c r="J3" s="19" t="n">
        <v>2</v>
      </c>
      <c r="K3" s="19" t="n">
        <v>2</v>
      </c>
      <c r="L3" s="19" t="n">
        <v>2</v>
      </c>
      <c r="M3" s="19" t="n">
        <v>1</v>
      </c>
      <c r="N3" s="19">
        <f>SUM(D3:M3)</f>
        <v/>
      </c>
      <c r="O3" s="19">
        <f>N3-C3</f>
        <v/>
      </c>
      <c r="P3" s="19">
        <f>N3*P$1</f>
        <v/>
      </c>
      <c r="Q3" s="19">
        <f>P3-AF3</f>
        <v/>
      </c>
      <c r="S3" s="6">
        <f>A3</f>
        <v/>
      </c>
      <c r="T3" s="18">
        <f>B3</f>
        <v/>
      </c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>
        <f>SUM(V3:AE3)</f>
        <v/>
      </c>
      <c r="AG3" s="2" t="n">
        <v>6</v>
      </c>
      <c r="AH3" s="6">
        <f>A3</f>
        <v/>
      </c>
      <c r="AI3" s="18">
        <f>B3</f>
        <v/>
      </c>
      <c r="AJ3" s="20">
        <f>C3/AG3</f>
        <v/>
      </c>
      <c r="AK3" s="20">
        <f>D3/AG3</f>
        <v/>
      </c>
      <c r="AL3" s="20">
        <f>E3/AG3</f>
        <v/>
      </c>
      <c r="AM3" s="20">
        <f>F3/AG3</f>
        <v/>
      </c>
      <c r="AN3" s="20">
        <f>G3/AG3</f>
        <v/>
      </c>
      <c r="AO3" s="20">
        <f>H3/AG3</f>
        <v/>
      </c>
      <c r="AP3" s="20">
        <f>I3/AG3</f>
        <v/>
      </c>
      <c r="AQ3" s="20">
        <f>J3/AG3</f>
        <v/>
      </c>
      <c r="AR3" s="20">
        <f>K3/AG3</f>
        <v/>
      </c>
      <c r="AS3" s="20">
        <f>L3/AG3</f>
        <v/>
      </c>
      <c r="AT3" s="20">
        <f>M3/AG3</f>
        <v/>
      </c>
      <c r="AU3" s="20">
        <f>SUM(AK3:AT3)</f>
        <v/>
      </c>
      <c r="AV3" s="2">
        <f>AG3*AU3</f>
        <v/>
      </c>
    </row>
    <row r="4">
      <c r="A4" s="6" t="inlineStr">
        <is>
          <t>沈河区(SY)</t>
        </is>
      </c>
      <c r="B4" s="18" t="n">
        <v>0.117391304347826</v>
      </c>
      <c r="C4" s="19" t="n">
        <v>59.7098687565852</v>
      </c>
      <c r="D4" s="19" t="n">
        <v>1</v>
      </c>
      <c r="E4" s="19" t="n">
        <v>2</v>
      </c>
      <c r="F4" s="19" t="n">
        <v>1</v>
      </c>
      <c r="G4" s="19" t="n">
        <v>1</v>
      </c>
      <c r="H4" s="19" t="n">
        <v>1</v>
      </c>
      <c r="I4" s="19" t="n">
        <v>1</v>
      </c>
      <c r="J4" s="19" t="n">
        <v>2</v>
      </c>
      <c r="K4" s="19" t="n">
        <v>2</v>
      </c>
      <c r="L4" s="19" t="n">
        <v>1</v>
      </c>
      <c r="M4" s="19" t="n">
        <v>1</v>
      </c>
      <c r="N4" s="19">
        <f>SUM(D4:M4)</f>
        <v/>
      </c>
      <c r="O4" s="19">
        <f>N4-C4</f>
        <v/>
      </c>
      <c r="P4" s="19">
        <f>N4*P$1</f>
        <v/>
      </c>
      <c r="Q4" s="19">
        <f>P4-AF4</f>
        <v/>
      </c>
      <c r="S4" s="6">
        <f>A4</f>
        <v/>
      </c>
      <c r="T4" s="18">
        <f>B4</f>
        <v/>
      </c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>
        <f>SUM(V4:AE4)</f>
        <v/>
      </c>
      <c r="AG4" s="2" t="n">
        <v>6</v>
      </c>
      <c r="AH4" s="6">
        <f>A4</f>
        <v/>
      </c>
      <c r="AI4" s="18">
        <f>B4</f>
        <v/>
      </c>
      <c r="AJ4" s="20">
        <f>C4/AG4</f>
        <v/>
      </c>
      <c r="AK4" s="20">
        <f>D4/AG4</f>
        <v/>
      </c>
      <c r="AL4" s="20">
        <f>E4/AG4</f>
        <v/>
      </c>
      <c r="AM4" s="20">
        <f>F4/AG4</f>
        <v/>
      </c>
      <c r="AN4" s="20">
        <f>G4/AG4</f>
        <v/>
      </c>
      <c r="AO4" s="20">
        <f>H4/AG4</f>
        <v/>
      </c>
      <c r="AP4" s="20">
        <f>I4/AG4</f>
        <v/>
      </c>
      <c r="AQ4" s="20">
        <f>J4/AG4</f>
        <v/>
      </c>
      <c r="AR4" s="20">
        <f>K4/AG4</f>
        <v/>
      </c>
      <c r="AS4" s="20">
        <f>L4/AG4</f>
        <v/>
      </c>
      <c r="AT4" s="20">
        <f>M4/AG4</f>
        <v/>
      </c>
      <c r="AU4" s="20">
        <f>SUM(AK4:AT4)</f>
        <v/>
      </c>
      <c r="AV4" s="2">
        <f>AG4*AU4</f>
        <v/>
      </c>
    </row>
    <row r="5">
      <c r="A5" s="6" t="inlineStr">
        <is>
          <t>大东区(SY)</t>
        </is>
      </c>
      <c r="B5" s="18" t="n">
        <v>0.136231884057971</v>
      </c>
      <c r="C5" s="19" t="n">
        <v>69.2929341125803</v>
      </c>
      <c r="D5" s="19" t="n">
        <v>1</v>
      </c>
      <c r="E5" s="19" t="n">
        <v>2</v>
      </c>
      <c r="F5" s="19" t="n">
        <v>2</v>
      </c>
      <c r="G5" s="19" t="n">
        <v>2</v>
      </c>
      <c r="H5" s="19" t="n">
        <v>2</v>
      </c>
      <c r="I5" s="19" t="n">
        <v>2</v>
      </c>
      <c r="J5" s="19" t="n">
        <v>2</v>
      </c>
      <c r="K5" s="19" t="n">
        <v>2</v>
      </c>
      <c r="L5" s="19" t="n">
        <v>2</v>
      </c>
      <c r="M5" s="19" t="n">
        <v>1</v>
      </c>
      <c r="N5" s="19">
        <f>SUM(D5:M5)</f>
        <v/>
      </c>
      <c r="O5" s="19">
        <f>N5-C5</f>
        <v/>
      </c>
      <c r="P5" s="19">
        <f>N5*P$1</f>
        <v/>
      </c>
      <c r="Q5" s="19">
        <f>P5-AF5</f>
        <v/>
      </c>
      <c r="S5" s="6">
        <f>A5</f>
        <v/>
      </c>
      <c r="T5" s="18">
        <f>B5</f>
        <v/>
      </c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>
        <f>SUM(V5:AE5)</f>
        <v/>
      </c>
      <c r="AG5" s="2" t="n">
        <v>6</v>
      </c>
      <c r="AH5" s="6">
        <f>A5</f>
        <v/>
      </c>
      <c r="AI5" s="18">
        <f>B5</f>
        <v/>
      </c>
      <c r="AJ5" s="20">
        <f>C5/AG5</f>
        <v/>
      </c>
      <c r="AK5" s="20">
        <f>D5/AG5</f>
        <v/>
      </c>
      <c r="AL5" s="20">
        <f>E5/AG5</f>
        <v/>
      </c>
      <c r="AM5" s="20">
        <f>F5/AG5</f>
        <v/>
      </c>
      <c r="AN5" s="20">
        <f>G5/AG5</f>
        <v/>
      </c>
      <c r="AO5" s="20">
        <f>H5/AG5</f>
        <v/>
      </c>
      <c r="AP5" s="20">
        <f>I5/AG5</f>
        <v/>
      </c>
      <c r="AQ5" s="20">
        <f>J5/AG5</f>
        <v/>
      </c>
      <c r="AR5" s="20">
        <f>K5/AG5</f>
        <v/>
      </c>
      <c r="AS5" s="20">
        <f>L5/AG5</f>
        <v/>
      </c>
      <c r="AT5" s="20">
        <f>M5/AG5</f>
        <v/>
      </c>
      <c r="AU5" s="20">
        <f>SUM(AK5:AT5)</f>
        <v/>
      </c>
      <c r="AV5" s="2">
        <f>AG5*AU5</f>
        <v/>
      </c>
    </row>
    <row r="6">
      <c r="A6" s="6" t="inlineStr">
        <is>
          <t>皇姑区(SY)</t>
        </is>
      </c>
      <c r="B6" s="18" t="n">
        <v>0.13768115942029</v>
      </c>
      <c r="C6" s="19" t="n">
        <v>70.0300929861184</v>
      </c>
      <c r="D6" s="19" t="n">
        <v>1</v>
      </c>
      <c r="E6" s="19" t="n">
        <v>2</v>
      </c>
      <c r="F6" s="19" t="n">
        <v>2</v>
      </c>
      <c r="G6" s="19" t="n">
        <v>2</v>
      </c>
      <c r="H6" s="19" t="n">
        <v>2</v>
      </c>
      <c r="I6" s="19" t="n">
        <v>2</v>
      </c>
      <c r="J6" s="19" t="n">
        <v>2</v>
      </c>
      <c r="K6" s="19" t="n">
        <v>2</v>
      </c>
      <c r="L6" s="19" t="n">
        <v>2</v>
      </c>
      <c r="M6" s="19" t="n">
        <v>1</v>
      </c>
      <c r="N6" s="19">
        <f>SUM(D6:M6)</f>
        <v/>
      </c>
      <c r="O6" s="19">
        <f>N6-C6</f>
        <v/>
      </c>
      <c r="P6" s="19">
        <f>N6*P$1</f>
        <v/>
      </c>
      <c r="Q6" s="19">
        <f>P6-AF6</f>
        <v/>
      </c>
      <c r="S6" s="6">
        <f>A6</f>
        <v/>
      </c>
      <c r="T6" s="18">
        <f>B6</f>
        <v/>
      </c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>
        <f>SUM(V6:AE6)</f>
        <v/>
      </c>
      <c r="AG6" s="2" t="n">
        <v>6</v>
      </c>
      <c r="AH6" s="6">
        <f>A6</f>
        <v/>
      </c>
      <c r="AI6" s="18">
        <f>B6</f>
        <v/>
      </c>
      <c r="AJ6" s="20">
        <f>C6/AG6</f>
        <v/>
      </c>
      <c r="AK6" s="20">
        <f>D6/AG6</f>
        <v/>
      </c>
      <c r="AL6" s="20">
        <f>E6/AG6</f>
        <v/>
      </c>
      <c r="AM6" s="20">
        <f>F6/AG6</f>
        <v/>
      </c>
      <c r="AN6" s="20">
        <f>G6/AG6</f>
        <v/>
      </c>
      <c r="AO6" s="20">
        <f>H6/AG6</f>
        <v/>
      </c>
      <c r="AP6" s="20">
        <f>I6/AG6</f>
        <v/>
      </c>
      <c r="AQ6" s="20">
        <f>J6/AG6</f>
        <v/>
      </c>
      <c r="AR6" s="20">
        <f>K6/AG6</f>
        <v/>
      </c>
      <c r="AS6" s="20">
        <f>L6/AG6</f>
        <v/>
      </c>
      <c r="AT6" s="20">
        <f>M6/AG6</f>
        <v/>
      </c>
      <c r="AU6" s="20">
        <f>SUM(AK6:AT6)</f>
        <v/>
      </c>
      <c r="AV6" s="2">
        <f>AG6*AU6</f>
        <v/>
      </c>
    </row>
    <row r="7">
      <c r="A7" s="6" t="inlineStr">
        <is>
          <t>铁西区(SY)</t>
        </is>
      </c>
      <c r="B7" s="18" t="n">
        <v>0.146376811594203</v>
      </c>
      <c r="C7" s="19" t="n">
        <v>74.4530462273469</v>
      </c>
      <c r="D7" s="19" t="n">
        <v>1</v>
      </c>
      <c r="E7" s="19" t="n">
        <v>2</v>
      </c>
      <c r="F7" s="19" t="n">
        <v>2</v>
      </c>
      <c r="G7" s="19" t="n">
        <v>2</v>
      </c>
      <c r="H7" s="19" t="n">
        <v>2</v>
      </c>
      <c r="I7" s="19" t="n">
        <v>2</v>
      </c>
      <c r="J7" s="19" t="n">
        <v>2</v>
      </c>
      <c r="K7" s="19" t="n">
        <v>2</v>
      </c>
      <c r="L7" s="19" t="n">
        <v>2</v>
      </c>
      <c r="M7" s="19" t="n">
        <v>1</v>
      </c>
      <c r="N7" s="19">
        <f>SUM(D7:M7)</f>
        <v/>
      </c>
      <c r="O7" s="19">
        <f>N7-C7</f>
        <v/>
      </c>
      <c r="P7" s="19">
        <f>N7*P$1</f>
        <v/>
      </c>
      <c r="Q7" s="19">
        <f>P7-AF7</f>
        <v/>
      </c>
      <c r="S7" s="6">
        <f>A7</f>
        <v/>
      </c>
      <c r="T7" s="18">
        <f>B7</f>
        <v/>
      </c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>
        <f>SUM(V7:AE7)</f>
        <v/>
      </c>
      <c r="AG7" s="2" t="n">
        <v>6</v>
      </c>
      <c r="AH7" s="6">
        <f>A7</f>
        <v/>
      </c>
      <c r="AI7" s="18">
        <f>B7</f>
        <v/>
      </c>
      <c r="AJ7" s="20">
        <f>C7/AG7</f>
        <v/>
      </c>
      <c r="AK7" s="20">
        <f>D7/AG7</f>
        <v/>
      </c>
      <c r="AL7" s="20">
        <f>E7/AG7</f>
        <v/>
      </c>
      <c r="AM7" s="20">
        <f>F7/AG7</f>
        <v/>
      </c>
      <c r="AN7" s="20">
        <f>G7/AG7</f>
        <v/>
      </c>
      <c r="AO7" s="20">
        <f>H7/AG7</f>
        <v/>
      </c>
      <c r="AP7" s="20">
        <f>I7/AG7</f>
        <v/>
      </c>
      <c r="AQ7" s="20">
        <f>J7/AG7</f>
        <v/>
      </c>
      <c r="AR7" s="20">
        <f>K7/AG7</f>
        <v/>
      </c>
      <c r="AS7" s="20">
        <f>L7/AG7</f>
        <v/>
      </c>
      <c r="AT7" s="20">
        <f>M7/AG7</f>
        <v/>
      </c>
      <c r="AU7" s="20">
        <f>SUM(AK7:AT7)</f>
        <v/>
      </c>
      <c r="AV7" s="2">
        <f>AG7*AU7</f>
        <v/>
      </c>
    </row>
    <row r="8">
      <c r="A8" s="6" t="inlineStr">
        <is>
          <t>浑南区(SY)</t>
        </is>
      </c>
      <c r="B8" s="18" t="n">
        <v>0.072463768115942</v>
      </c>
      <c r="C8" s="19" t="n">
        <v>36.8579436769044</v>
      </c>
      <c r="D8" s="19" t="n">
        <v>1</v>
      </c>
      <c r="E8" s="19" t="n">
        <v>1</v>
      </c>
      <c r="F8" s="19" t="n">
        <v>1</v>
      </c>
      <c r="G8" s="19" t="n">
        <v>1</v>
      </c>
      <c r="H8" s="19" t="n">
        <v>1</v>
      </c>
      <c r="I8" s="19" t="n">
        <v>1</v>
      </c>
      <c r="J8" s="19" t="n">
        <v>1</v>
      </c>
      <c r="K8" s="19" t="n">
        <v>1</v>
      </c>
      <c r="L8" s="19" t="n">
        <v>1</v>
      </c>
      <c r="M8" s="19" t="n">
        <v>0</v>
      </c>
      <c r="N8" s="19">
        <f>SUM(D8:M8)</f>
        <v/>
      </c>
      <c r="O8" s="19">
        <f>N8-C8</f>
        <v/>
      </c>
      <c r="P8" s="19">
        <f>N8*P$1</f>
        <v/>
      </c>
      <c r="Q8" s="19">
        <f>P8-AF8</f>
        <v/>
      </c>
      <c r="S8" s="6">
        <f>A8</f>
        <v/>
      </c>
      <c r="T8" s="18">
        <f>B8</f>
        <v/>
      </c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>
        <f>SUM(V8:AE8)</f>
        <v/>
      </c>
      <c r="AG8" s="2" t="n">
        <v>6</v>
      </c>
      <c r="AH8" s="6">
        <f>A8</f>
        <v/>
      </c>
      <c r="AI8" s="18">
        <f>B8</f>
        <v/>
      </c>
      <c r="AJ8" s="20">
        <f>C8/AG8</f>
        <v/>
      </c>
      <c r="AK8" s="20">
        <f>D8/AG8</f>
        <v/>
      </c>
      <c r="AL8" s="20">
        <f>E8/AG8</f>
        <v/>
      </c>
      <c r="AM8" s="20">
        <f>F8/AG8</f>
        <v/>
      </c>
      <c r="AN8" s="20">
        <f>G8/AG8</f>
        <v/>
      </c>
      <c r="AO8" s="20">
        <f>H8/AG8</f>
        <v/>
      </c>
      <c r="AP8" s="20">
        <f>I8/AG8</f>
        <v/>
      </c>
      <c r="AQ8" s="20">
        <f>J8/AG8</f>
        <v/>
      </c>
      <c r="AR8" s="20">
        <f>K8/AG8</f>
        <v/>
      </c>
      <c r="AS8" s="20">
        <f>L8/AG8</f>
        <v/>
      </c>
      <c r="AT8" s="20">
        <f>M8/AG8</f>
        <v/>
      </c>
      <c r="AU8" s="20">
        <f>SUM(AK8:AT8)</f>
        <v/>
      </c>
      <c r="AV8" s="2">
        <f>AG8*AU8</f>
        <v/>
      </c>
    </row>
    <row r="9">
      <c r="A9" s="6" t="inlineStr">
        <is>
          <t>于洪区(SY)</t>
        </is>
      </c>
      <c r="B9" s="18" t="n">
        <v>0.0898550724637681</v>
      </c>
      <c r="C9" s="19" t="n">
        <v>45.7038501593615</v>
      </c>
      <c r="D9" s="19" t="n">
        <v>1</v>
      </c>
      <c r="E9" s="19" t="n">
        <v>1</v>
      </c>
      <c r="F9" s="19" t="n">
        <v>1</v>
      </c>
      <c r="G9" s="19" t="n">
        <v>1</v>
      </c>
      <c r="H9" s="19" t="n">
        <v>1</v>
      </c>
      <c r="I9" s="19" t="n">
        <v>1</v>
      </c>
      <c r="J9" s="19" t="n">
        <v>1</v>
      </c>
      <c r="K9" s="19" t="n">
        <v>1</v>
      </c>
      <c r="L9" s="19" t="n">
        <v>1</v>
      </c>
      <c r="M9" s="19" t="n">
        <v>1</v>
      </c>
      <c r="N9" s="19">
        <f>SUM(D9:M9)</f>
        <v/>
      </c>
      <c r="O9" s="19">
        <f>N9-C9</f>
        <v/>
      </c>
      <c r="P9" s="19">
        <f>N9*P$1</f>
        <v/>
      </c>
      <c r="Q9" s="19">
        <f>P9-AF9</f>
        <v/>
      </c>
      <c r="S9" s="6">
        <f>A9</f>
        <v/>
      </c>
      <c r="T9" s="18">
        <f>B9</f>
        <v/>
      </c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>
        <f>SUM(V9:AE9)</f>
        <v/>
      </c>
      <c r="AG9" s="2" t="n">
        <v>6</v>
      </c>
      <c r="AH9" s="6">
        <f>A9</f>
        <v/>
      </c>
      <c r="AI9" s="18">
        <f>B9</f>
        <v/>
      </c>
      <c r="AJ9" s="20">
        <f>C9/AG9</f>
        <v/>
      </c>
      <c r="AK9" s="20">
        <f>D9/AG9</f>
        <v/>
      </c>
      <c r="AL9" s="20">
        <f>E9/AG9</f>
        <v/>
      </c>
      <c r="AM9" s="20">
        <f>F9/AG9</f>
        <v/>
      </c>
      <c r="AN9" s="20">
        <f>G9/AG9</f>
        <v/>
      </c>
      <c r="AO9" s="20">
        <f>H9/AG9</f>
        <v/>
      </c>
      <c r="AP9" s="20">
        <f>I9/AG9</f>
        <v/>
      </c>
      <c r="AQ9" s="20">
        <f>J9/AG9</f>
        <v/>
      </c>
      <c r="AR9" s="20">
        <f>K9/AG9</f>
        <v/>
      </c>
      <c r="AS9" s="20">
        <f>L9/AG9</f>
        <v/>
      </c>
      <c r="AT9" s="20">
        <f>M9/AG9</f>
        <v/>
      </c>
      <c r="AU9" s="20">
        <f>SUM(AK9:AT9)</f>
        <v/>
      </c>
      <c r="AV9" s="2">
        <f>AG9*AU9</f>
        <v/>
      </c>
    </row>
    <row r="10">
      <c r="A10" s="6" t="inlineStr">
        <is>
          <t>苏家屯(SY)</t>
        </is>
      </c>
      <c r="B10" s="18" t="n">
        <v>0.08405797101449269</v>
      </c>
      <c r="C10" s="19" t="n">
        <v>42.7552146652091</v>
      </c>
      <c r="D10" s="19" t="n">
        <v>1</v>
      </c>
      <c r="E10" s="19" t="n">
        <v>1</v>
      </c>
      <c r="F10" s="19" t="n">
        <v>1</v>
      </c>
      <c r="G10" s="19" t="n">
        <v>1</v>
      </c>
      <c r="H10" s="19" t="n">
        <v>1</v>
      </c>
      <c r="I10" s="19" t="n">
        <v>1</v>
      </c>
      <c r="J10" s="19" t="n">
        <v>1</v>
      </c>
      <c r="K10" s="19" t="n">
        <v>1</v>
      </c>
      <c r="L10" s="19" t="n">
        <v>1</v>
      </c>
      <c r="M10" s="19" t="n">
        <v>0</v>
      </c>
      <c r="N10" s="19">
        <f>SUM(D10:M10)</f>
        <v/>
      </c>
      <c r="O10" s="19">
        <f>N10-C10</f>
        <v/>
      </c>
      <c r="P10" s="19">
        <f>N10*P$1</f>
        <v/>
      </c>
      <c r="Q10" s="19">
        <f>P10-AF10</f>
        <v/>
      </c>
      <c r="S10" s="6">
        <f>A10</f>
        <v/>
      </c>
      <c r="T10" s="18">
        <f>B10</f>
        <v/>
      </c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>
        <f>SUM(V10:AE10)</f>
        <v/>
      </c>
      <c r="AG10" s="2" t="n">
        <v>6</v>
      </c>
      <c r="AH10" s="6">
        <f>A10</f>
        <v/>
      </c>
      <c r="AI10" s="18">
        <f>B10</f>
        <v/>
      </c>
      <c r="AJ10" s="20">
        <f>C10/AG10</f>
        <v/>
      </c>
      <c r="AK10" s="20">
        <f>D10/AG10</f>
        <v/>
      </c>
      <c r="AL10" s="20">
        <f>E10/AG10</f>
        <v/>
      </c>
      <c r="AM10" s="20">
        <f>F10/AG10</f>
        <v/>
      </c>
      <c r="AN10" s="20">
        <f>G10/AG10</f>
        <v/>
      </c>
      <c r="AO10" s="20">
        <f>H10/AG10</f>
        <v/>
      </c>
      <c r="AP10" s="20">
        <f>I10/AG10</f>
        <v/>
      </c>
      <c r="AQ10" s="20">
        <f>J10/AG10</f>
        <v/>
      </c>
      <c r="AR10" s="20">
        <f>K10/AG10</f>
        <v/>
      </c>
      <c r="AS10" s="20">
        <f>L10/AG10</f>
        <v/>
      </c>
      <c r="AT10" s="20">
        <f>M10/AG10</f>
        <v/>
      </c>
      <c r="AU10" s="20">
        <f>SUM(AK10:AT10)</f>
        <v/>
      </c>
      <c r="AV10" s="2">
        <f>AG10*AU10</f>
        <v/>
      </c>
    </row>
    <row r="11">
      <c r="A11" s="6" t="inlineStr">
        <is>
          <t>沈北新区(SY)</t>
        </is>
      </c>
      <c r="B11" s="18" t="n">
        <v>0.0797101449275362</v>
      </c>
      <c r="C11" s="19" t="n">
        <v>40.5437380445949</v>
      </c>
      <c r="D11" s="19" t="n">
        <v>1</v>
      </c>
      <c r="E11" s="19" t="n">
        <v>1</v>
      </c>
      <c r="F11" s="19" t="n">
        <v>1</v>
      </c>
      <c r="G11" s="19" t="n">
        <v>1</v>
      </c>
      <c r="H11" s="19" t="n">
        <v>1</v>
      </c>
      <c r="I11" s="19" t="n">
        <v>1</v>
      </c>
      <c r="J11" s="19" t="n">
        <v>1</v>
      </c>
      <c r="K11" s="19" t="n">
        <v>1</v>
      </c>
      <c r="L11" s="19" t="n">
        <v>1</v>
      </c>
      <c r="M11" s="19" t="n">
        <v>0</v>
      </c>
      <c r="N11" s="19">
        <f>SUM(D11:M11)</f>
        <v/>
      </c>
      <c r="O11" s="19">
        <f>N11-C11</f>
        <v/>
      </c>
      <c r="P11" s="19">
        <f>N11*P$1</f>
        <v/>
      </c>
      <c r="Q11" s="19">
        <f>P11-AF11</f>
        <v/>
      </c>
      <c r="S11" s="6">
        <f>A11</f>
        <v/>
      </c>
      <c r="T11" s="18">
        <f>B11</f>
        <v/>
      </c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>
        <f>SUM(V11:AE11)</f>
        <v/>
      </c>
      <c r="AG11" s="2" t="n">
        <v>6</v>
      </c>
      <c r="AH11" s="6">
        <f>A11</f>
        <v/>
      </c>
      <c r="AI11" s="18">
        <f>B11</f>
        <v/>
      </c>
      <c r="AJ11" s="20">
        <f>C11/AG11</f>
        <v/>
      </c>
      <c r="AK11" s="20">
        <f>D11/AG11</f>
        <v/>
      </c>
      <c r="AL11" s="20">
        <f>E11/AG11</f>
        <v/>
      </c>
      <c r="AM11" s="20">
        <f>F11/AG11</f>
        <v/>
      </c>
      <c r="AN11" s="20">
        <f>G11/AG11</f>
        <v/>
      </c>
      <c r="AO11" s="20">
        <f>H11/AG11</f>
        <v/>
      </c>
      <c r="AP11" s="20">
        <f>I11/AG11</f>
        <v/>
      </c>
      <c r="AQ11" s="20">
        <f>J11/AG11</f>
        <v/>
      </c>
      <c r="AR11" s="20">
        <f>K11/AG11</f>
        <v/>
      </c>
      <c r="AS11" s="20">
        <f>L11/AG11</f>
        <v/>
      </c>
      <c r="AT11" s="20">
        <f>M11/AG11</f>
        <v/>
      </c>
      <c r="AU11" s="20">
        <f>SUM(AK11:AT11)</f>
        <v/>
      </c>
      <c r="AV11" s="2">
        <f>AG11*AU11</f>
        <v/>
      </c>
    </row>
    <row r="12">
      <c r="A12" s="9" t="inlineStr">
        <is>
          <t>合计</t>
        </is>
      </c>
      <c r="B12" s="9" t="n"/>
      <c r="C12" s="19">
        <f>SUM(C3:C11)</f>
        <v/>
      </c>
      <c r="D12" s="19">
        <f>SUM(D3:D11)</f>
        <v/>
      </c>
      <c r="E12" s="19">
        <f>SUM(E3:E11)</f>
        <v/>
      </c>
      <c r="F12" s="19">
        <f>SUM(F3:F11)</f>
        <v/>
      </c>
      <c r="G12" s="19">
        <f>SUM(G3:G11)</f>
        <v/>
      </c>
      <c r="H12" s="19">
        <f>SUM(H3:H11)</f>
        <v/>
      </c>
      <c r="I12" s="19">
        <f>SUM(I3:I11)</f>
        <v/>
      </c>
      <c r="J12" s="19">
        <f>SUM(J3:J11)</f>
        <v/>
      </c>
      <c r="K12" s="19">
        <f>SUM(K3:K11)</f>
        <v/>
      </c>
      <c r="L12" s="19">
        <f>SUM(L3:L11)</f>
        <v/>
      </c>
      <c r="M12" s="19">
        <f>SUM(M3:M11)</f>
        <v/>
      </c>
      <c r="N12" s="19">
        <f>SUM(D12:M12)</f>
        <v/>
      </c>
      <c r="O12" s="19">
        <f>N12-C12</f>
        <v/>
      </c>
      <c r="P12" s="19">
        <f>N12*P$1</f>
        <v/>
      </c>
      <c r="Q12" s="19">
        <f>P12-AF12</f>
        <v/>
      </c>
      <c r="S12" s="9" t="inlineStr">
        <is>
          <t>合计</t>
        </is>
      </c>
      <c r="U12" s="21">
        <f>SUM(U3:U11)</f>
        <v/>
      </c>
      <c r="V12" s="21">
        <f>SUM(V3:V11)</f>
        <v/>
      </c>
      <c r="W12" s="21">
        <f>SUM(W3:W11)</f>
        <v/>
      </c>
      <c r="X12" s="21">
        <f>SUM(X3:X11)</f>
        <v/>
      </c>
      <c r="Y12" s="21">
        <f>SUM(Y3:Y11)</f>
        <v/>
      </c>
      <c r="Z12" s="21">
        <f>SUM(Z3:Z11)</f>
        <v/>
      </c>
      <c r="AA12" s="21">
        <f>SUM(AA3:AA11)</f>
        <v/>
      </c>
      <c r="AB12" s="21">
        <f>SUM(AB3:AB11)</f>
        <v/>
      </c>
      <c r="AC12" s="21">
        <f>SUM(AC3:AC11)</f>
        <v/>
      </c>
      <c r="AD12" s="21">
        <f>SUM(AD3:AD11)</f>
        <v/>
      </c>
      <c r="AE12" s="21">
        <f>SUM(AE3:AE11)</f>
        <v/>
      </c>
      <c r="AF12" s="21">
        <f>SUM(AF3:AF11)</f>
        <v/>
      </c>
      <c r="AH12" s="9" t="inlineStr">
        <is>
          <t>合计</t>
        </is>
      </c>
      <c r="AJ12" s="20">
        <f>SUM(AJ3:AJ11)</f>
        <v/>
      </c>
      <c r="AK12" s="20">
        <f>SUM(AK3:AK11)</f>
        <v/>
      </c>
      <c r="AL12" s="20">
        <f>SUM(AL3:AL11)</f>
        <v/>
      </c>
      <c r="AM12" s="20">
        <f>SUM(AM3:AM11)</f>
        <v/>
      </c>
      <c r="AN12" s="20">
        <f>SUM(AN3:AN11)</f>
        <v/>
      </c>
      <c r="AO12" s="20">
        <f>SUM(AO3:AO11)</f>
        <v/>
      </c>
      <c r="AP12" s="20">
        <f>SUM(AP3:AP11)</f>
        <v/>
      </c>
      <c r="AQ12" s="20">
        <f>SUM(AQ3:AQ11)</f>
        <v/>
      </c>
      <c r="AR12" s="20">
        <f>SUM(AR3:AR11)</f>
        <v/>
      </c>
      <c r="AS12" s="20">
        <f>SUM(AS3:AS11)</f>
        <v/>
      </c>
      <c r="AT12" s="20">
        <f>SUM(AT3:AT11)</f>
        <v/>
      </c>
      <c r="AU12" s="20">
        <f>SUM(AK12:AT12)</f>
        <v/>
      </c>
      <c r="AV12" s="2">
        <f>AG12*AU12</f>
        <v/>
      </c>
    </row>
    <row customFormat="1" customHeight="1" ht="19.5" r="13" s="1">
      <c r="A13" s="4" t="inlineStr">
        <is>
          <t>女</t>
        </is>
      </c>
      <c r="B13" s="4" t="n"/>
      <c r="C13" s="16" t="inlineStr">
        <is>
          <t>15-64</t>
        </is>
      </c>
      <c r="D13" s="16" t="inlineStr">
        <is>
          <t>15-19</t>
        </is>
      </c>
      <c r="E13" s="16" t="inlineStr">
        <is>
          <t>20-24</t>
        </is>
      </c>
      <c r="F13" s="16" t="inlineStr">
        <is>
          <t>25-29</t>
        </is>
      </c>
      <c r="G13" s="16" t="inlineStr">
        <is>
          <t>30-34</t>
        </is>
      </c>
      <c r="H13" s="16" t="inlineStr">
        <is>
          <t>35-39</t>
        </is>
      </c>
      <c r="I13" s="16" t="inlineStr">
        <is>
          <t>40-44</t>
        </is>
      </c>
      <c r="J13" s="16" t="inlineStr">
        <is>
          <t>45-49</t>
        </is>
      </c>
      <c r="K13" s="16" t="inlineStr">
        <is>
          <t>50-54</t>
        </is>
      </c>
      <c r="L13" s="16" t="inlineStr">
        <is>
          <t>55-59</t>
        </is>
      </c>
      <c r="M13" s="16" t="inlineStr">
        <is>
          <t>60-64</t>
        </is>
      </c>
      <c r="N13" s="17" t="inlineStr">
        <is>
          <t>合计</t>
        </is>
      </c>
      <c r="O13" s="17" t="n"/>
      <c r="P13" s="17" t="n"/>
      <c r="Q13" s="17" t="n"/>
      <c r="U13" s="16" t="inlineStr">
        <is>
          <t>15-64</t>
        </is>
      </c>
      <c r="V13" s="16" t="inlineStr">
        <is>
          <t>15-19</t>
        </is>
      </c>
      <c r="W13" s="16" t="inlineStr">
        <is>
          <t>20-24</t>
        </is>
      </c>
      <c r="X13" s="16" t="inlineStr">
        <is>
          <t>25-29</t>
        </is>
      </c>
      <c r="Y13" s="16" t="inlineStr">
        <is>
          <t>30-34</t>
        </is>
      </c>
      <c r="Z13" s="16" t="inlineStr">
        <is>
          <t>35-39</t>
        </is>
      </c>
      <c r="AA13" s="16" t="inlineStr">
        <is>
          <t>40-44</t>
        </is>
      </c>
      <c r="AB13" s="16" t="inlineStr">
        <is>
          <t>45-49</t>
        </is>
      </c>
      <c r="AC13" s="16" t="inlineStr">
        <is>
          <t>50-54</t>
        </is>
      </c>
      <c r="AD13" s="16" t="inlineStr">
        <is>
          <t>55-59</t>
        </is>
      </c>
      <c r="AE13" s="16" t="inlineStr">
        <is>
          <t>60-64</t>
        </is>
      </c>
      <c r="AF13" s="17" t="inlineStr">
        <is>
          <t>合计</t>
        </is>
      </c>
      <c r="AH13" s="4" t="inlineStr">
        <is>
          <t>女</t>
        </is>
      </c>
      <c r="AJ13" s="16" t="inlineStr">
        <is>
          <t>15-64</t>
        </is>
      </c>
      <c r="AK13" s="16" t="inlineStr">
        <is>
          <t>15-19</t>
        </is>
      </c>
      <c r="AL13" s="16" t="inlineStr">
        <is>
          <t>20-24</t>
        </is>
      </c>
      <c r="AM13" s="16" t="inlineStr">
        <is>
          <t>25-29</t>
        </is>
      </c>
      <c r="AN13" s="16" t="inlineStr">
        <is>
          <t>30-34</t>
        </is>
      </c>
      <c r="AO13" s="16" t="inlineStr">
        <is>
          <t>35-39</t>
        </is>
      </c>
      <c r="AP13" s="16" t="inlineStr">
        <is>
          <t>40-44</t>
        </is>
      </c>
      <c r="AQ13" s="16" t="inlineStr">
        <is>
          <t>45-49</t>
        </is>
      </c>
      <c r="AR13" s="16" t="inlineStr">
        <is>
          <t>50-54</t>
        </is>
      </c>
      <c r="AS13" s="16" t="inlineStr">
        <is>
          <t>55-59</t>
        </is>
      </c>
      <c r="AT13" s="16" t="inlineStr">
        <is>
          <t>60-64</t>
        </is>
      </c>
      <c r="AU13" s="17" t="inlineStr">
        <is>
          <t>合计</t>
        </is>
      </c>
      <c r="AV13" s="1">
        <f>AG13*AU13</f>
        <v/>
      </c>
    </row>
    <row r="14">
      <c r="A14" s="6" t="inlineStr">
        <is>
          <t>和平区(SY)</t>
        </is>
      </c>
      <c r="B14" s="18" t="n">
        <v>0.136231884057971</v>
      </c>
      <c r="C14" s="19" t="n">
        <v>67.2114137135066</v>
      </c>
      <c r="D14" s="19" t="n">
        <v>1</v>
      </c>
      <c r="E14" s="19" t="n">
        <v>2</v>
      </c>
      <c r="F14" s="19" t="n">
        <v>2</v>
      </c>
      <c r="G14" s="19" t="n">
        <v>2</v>
      </c>
      <c r="H14" s="19" t="n">
        <v>2</v>
      </c>
      <c r="I14" s="19" t="n">
        <v>2</v>
      </c>
      <c r="J14" s="19" t="n">
        <v>2</v>
      </c>
      <c r="K14" s="19" t="n">
        <v>2</v>
      </c>
      <c r="L14" s="19" t="n">
        <v>2</v>
      </c>
      <c r="M14" s="19" t="n">
        <v>1</v>
      </c>
      <c r="N14" s="19">
        <f>SUM(D14:M14)</f>
        <v/>
      </c>
      <c r="O14" s="19">
        <f>N14-C14</f>
        <v/>
      </c>
      <c r="P14" s="19">
        <f>N14*P$1</f>
        <v/>
      </c>
      <c r="Q14" s="19">
        <f>P14-AF14</f>
        <v/>
      </c>
      <c r="S14" s="6">
        <f>A14</f>
        <v/>
      </c>
      <c r="T14" s="18">
        <f>B14</f>
        <v/>
      </c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>
        <f>SUM(V14:AE14)</f>
        <v/>
      </c>
      <c r="AG14" s="2" t="n">
        <v>6</v>
      </c>
      <c r="AH14" s="6">
        <f>A14</f>
        <v/>
      </c>
      <c r="AI14" s="18">
        <f>B14</f>
        <v/>
      </c>
      <c r="AJ14" s="20">
        <f>C14/AG14</f>
        <v/>
      </c>
      <c r="AK14" s="21">
        <f>D14/AG14</f>
        <v/>
      </c>
      <c r="AL14" s="21">
        <f>E14/AG14</f>
        <v/>
      </c>
      <c r="AM14" s="21">
        <f>F14/AG14</f>
        <v/>
      </c>
      <c r="AN14" s="21">
        <f>G14/AG14</f>
        <v/>
      </c>
      <c r="AO14" s="21">
        <f>H14/AG14</f>
        <v/>
      </c>
      <c r="AP14" s="21">
        <f>I14/AG14</f>
        <v/>
      </c>
      <c r="AQ14" s="21">
        <f>J14/AG14</f>
        <v/>
      </c>
      <c r="AR14" s="21">
        <f>K14/AG14</f>
        <v/>
      </c>
      <c r="AS14" s="21">
        <f>L14/AG14</f>
        <v/>
      </c>
      <c r="AT14" s="21">
        <f>M14/AG14</f>
        <v/>
      </c>
      <c r="AU14" s="21">
        <f>SUM(AK14:AT14)</f>
        <v/>
      </c>
      <c r="AV14" s="2">
        <f>AG14*AU14</f>
        <v/>
      </c>
    </row>
    <row r="15">
      <c r="A15" s="6" t="inlineStr">
        <is>
          <t>沈河区(SY)</t>
        </is>
      </c>
      <c r="B15" s="18" t="n">
        <v>0.117391304347826</v>
      </c>
      <c r="C15" s="19" t="n">
        <v>57.9162181999366</v>
      </c>
      <c r="D15" s="19" t="n">
        <v>1</v>
      </c>
      <c r="E15" s="19" t="n">
        <v>2</v>
      </c>
      <c r="F15" s="19" t="n">
        <v>2</v>
      </c>
      <c r="G15" s="19" t="n">
        <v>2</v>
      </c>
      <c r="H15" s="19" t="n">
        <v>1</v>
      </c>
      <c r="I15" s="19" t="n">
        <v>2</v>
      </c>
      <c r="J15" s="19" t="n">
        <v>2</v>
      </c>
      <c r="K15" s="19" t="n">
        <v>2</v>
      </c>
      <c r="L15" s="19" t="n">
        <v>2</v>
      </c>
      <c r="M15" s="19" t="n">
        <v>1</v>
      </c>
      <c r="N15" s="19">
        <f>SUM(D15:M15)</f>
        <v/>
      </c>
      <c r="O15" s="19">
        <f>N15-C15</f>
        <v/>
      </c>
      <c r="P15" s="19">
        <f>N15*P$1</f>
        <v/>
      </c>
      <c r="Q15" s="19">
        <f>P15-AF15</f>
        <v/>
      </c>
      <c r="S15" s="6">
        <f>A15</f>
        <v/>
      </c>
      <c r="T15" s="18">
        <f>B15</f>
        <v/>
      </c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>
        <f>SUM(V15:AE15)</f>
        <v/>
      </c>
      <c r="AG15" s="2" t="n">
        <v>6</v>
      </c>
      <c r="AH15" s="6">
        <f>A15</f>
        <v/>
      </c>
      <c r="AI15" s="18">
        <f>B15</f>
        <v/>
      </c>
      <c r="AJ15" s="20">
        <f>C15/AG15</f>
        <v/>
      </c>
      <c r="AK15" s="21">
        <f>D15/AG15</f>
        <v/>
      </c>
      <c r="AL15" s="21">
        <f>E15/AG15</f>
        <v/>
      </c>
      <c r="AM15" s="21">
        <f>F15/AG15</f>
        <v/>
      </c>
      <c r="AN15" s="21">
        <f>G15/AG15</f>
        <v/>
      </c>
      <c r="AO15" s="21">
        <f>H15/AG15</f>
        <v/>
      </c>
      <c r="AP15" s="21">
        <f>I15/AG15</f>
        <v/>
      </c>
      <c r="AQ15" s="21">
        <f>J15/AG15</f>
        <v/>
      </c>
      <c r="AR15" s="21">
        <f>K15/AG15</f>
        <v/>
      </c>
      <c r="AS15" s="21">
        <f>L15/AG15</f>
        <v/>
      </c>
      <c r="AT15" s="21">
        <f>M15/AG15</f>
        <v/>
      </c>
      <c r="AU15" s="21">
        <f>SUM(AK15:AT15)</f>
        <v/>
      </c>
      <c r="AV15" s="2">
        <f>AG15*AU15</f>
        <v/>
      </c>
    </row>
    <row r="16">
      <c r="A16" s="6" t="inlineStr">
        <is>
          <t>大东区(SY)</t>
        </is>
      </c>
      <c r="B16" s="18" t="n">
        <v>0.136231884057971</v>
      </c>
      <c r="C16" s="19" t="n">
        <v>67.2114137135066</v>
      </c>
      <c r="D16" s="19" t="n">
        <v>1</v>
      </c>
      <c r="E16" s="19" t="n">
        <v>2</v>
      </c>
      <c r="F16" s="19" t="n">
        <v>2</v>
      </c>
      <c r="G16" s="19" t="n">
        <v>2</v>
      </c>
      <c r="H16" s="19" t="n">
        <v>2</v>
      </c>
      <c r="I16" s="19" t="n">
        <v>2</v>
      </c>
      <c r="J16" s="19" t="n">
        <v>2</v>
      </c>
      <c r="K16" s="19" t="n">
        <v>2</v>
      </c>
      <c r="L16" s="19" t="n">
        <v>2</v>
      </c>
      <c r="M16" s="19" t="n">
        <v>1</v>
      </c>
      <c r="N16" s="19">
        <f>SUM(D16:M16)</f>
        <v/>
      </c>
      <c r="O16" s="19">
        <f>N16-C16</f>
        <v/>
      </c>
      <c r="P16" s="19">
        <f>N16*P$1</f>
        <v/>
      </c>
      <c r="Q16" s="19">
        <f>P16-AF16</f>
        <v/>
      </c>
      <c r="S16" s="6">
        <f>A16</f>
        <v/>
      </c>
      <c r="T16" s="18">
        <f>B16</f>
        <v/>
      </c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>
        <f>SUM(V16:AE16)</f>
        <v/>
      </c>
      <c r="AG16" s="2" t="n">
        <v>6</v>
      </c>
      <c r="AH16" s="6">
        <f>A16</f>
        <v/>
      </c>
      <c r="AI16" s="18">
        <f>B16</f>
        <v/>
      </c>
      <c r="AJ16" s="20">
        <f>C16/AG16</f>
        <v/>
      </c>
      <c r="AK16" s="21">
        <f>D16/AG16</f>
        <v/>
      </c>
      <c r="AL16" s="21">
        <f>E16/AG16</f>
        <v/>
      </c>
      <c r="AM16" s="21">
        <f>F16/AG16</f>
        <v/>
      </c>
      <c r="AN16" s="21">
        <f>G16/AG16</f>
        <v/>
      </c>
      <c r="AO16" s="21">
        <f>H16/AG16</f>
        <v/>
      </c>
      <c r="AP16" s="21">
        <f>I16/AG16</f>
        <v/>
      </c>
      <c r="AQ16" s="21">
        <f>J16/AG16</f>
        <v/>
      </c>
      <c r="AR16" s="21">
        <f>K16/AG16</f>
        <v/>
      </c>
      <c r="AS16" s="21">
        <f>L16/AG16</f>
        <v/>
      </c>
      <c r="AT16" s="21">
        <f>M16/AG16</f>
        <v/>
      </c>
      <c r="AU16" s="21">
        <f>SUM(AK16:AT16)</f>
        <v/>
      </c>
      <c r="AV16" s="2">
        <f>AG16*AU16</f>
        <v/>
      </c>
    </row>
    <row r="17">
      <c r="A17" s="6" t="inlineStr">
        <is>
          <t>皇姑区(SY)</t>
        </is>
      </c>
      <c r="B17" s="18" t="n">
        <v>0.13768115942029</v>
      </c>
      <c r="C17" s="19" t="n">
        <v>67.926428753012</v>
      </c>
      <c r="D17" s="19" t="n">
        <v>1</v>
      </c>
      <c r="E17" s="19" t="n">
        <v>2</v>
      </c>
      <c r="F17" s="19" t="n">
        <v>2</v>
      </c>
      <c r="G17" s="19" t="n">
        <v>2</v>
      </c>
      <c r="H17" s="19" t="n">
        <v>2</v>
      </c>
      <c r="I17" s="19" t="n">
        <v>2</v>
      </c>
      <c r="J17" s="19" t="n">
        <v>2</v>
      </c>
      <c r="K17" s="19" t="n">
        <v>2</v>
      </c>
      <c r="L17" s="19" t="n">
        <v>2</v>
      </c>
      <c r="M17" s="19" t="n">
        <v>1</v>
      </c>
      <c r="N17" s="19">
        <f>SUM(D17:M17)</f>
        <v/>
      </c>
      <c r="O17" s="19">
        <f>N17-C17</f>
        <v/>
      </c>
      <c r="P17" s="19">
        <f>N17*P$1</f>
        <v/>
      </c>
      <c r="Q17" s="19">
        <f>P17-AF17</f>
        <v/>
      </c>
      <c r="S17" s="6">
        <f>A17</f>
        <v/>
      </c>
      <c r="T17" s="18">
        <f>B17</f>
        <v/>
      </c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>
        <f>SUM(V17:AE17)</f>
        <v/>
      </c>
      <c r="AG17" s="2" t="n">
        <v>6</v>
      </c>
      <c r="AH17" s="6">
        <f>A17</f>
        <v/>
      </c>
      <c r="AI17" s="18">
        <f>B17</f>
        <v/>
      </c>
      <c r="AJ17" s="20">
        <f>C17/AG17</f>
        <v/>
      </c>
      <c r="AK17" s="21">
        <f>D17/AG17</f>
        <v/>
      </c>
      <c r="AL17" s="21">
        <f>E17/AG17</f>
        <v/>
      </c>
      <c r="AM17" s="21">
        <f>F17/AG17</f>
        <v/>
      </c>
      <c r="AN17" s="21">
        <f>G17/AG17</f>
        <v/>
      </c>
      <c r="AO17" s="21">
        <f>H17/AG17</f>
        <v/>
      </c>
      <c r="AP17" s="21">
        <f>I17/AG17</f>
        <v/>
      </c>
      <c r="AQ17" s="21">
        <f>J17/AG17</f>
        <v/>
      </c>
      <c r="AR17" s="21">
        <f>K17/AG17</f>
        <v/>
      </c>
      <c r="AS17" s="21">
        <f>L17/AG17</f>
        <v/>
      </c>
      <c r="AT17" s="21">
        <f>M17/AG17</f>
        <v/>
      </c>
      <c r="AU17" s="21">
        <f>SUM(AK17:AT17)</f>
        <v/>
      </c>
      <c r="AV17" s="2">
        <f>AG17*AU17</f>
        <v/>
      </c>
    </row>
    <row r="18">
      <c r="A18" s="6" t="inlineStr">
        <is>
          <t>铁西区(SY)</t>
        </is>
      </c>
      <c r="B18" s="18" t="n">
        <v>0.146376811594203</v>
      </c>
      <c r="C18" s="19" t="n">
        <v>72.21651899004431</v>
      </c>
      <c r="D18" s="19" t="n">
        <v>1</v>
      </c>
      <c r="E18" s="19" t="n">
        <v>2</v>
      </c>
      <c r="F18" s="19" t="n">
        <v>2</v>
      </c>
      <c r="G18" s="19" t="n">
        <v>2</v>
      </c>
      <c r="H18" s="19" t="n">
        <v>2</v>
      </c>
      <c r="I18" s="19" t="n">
        <v>2</v>
      </c>
      <c r="J18" s="19" t="n">
        <v>2</v>
      </c>
      <c r="K18" s="19" t="n">
        <v>2</v>
      </c>
      <c r="L18" s="19" t="n">
        <v>2</v>
      </c>
      <c r="M18" s="19" t="n">
        <v>1</v>
      </c>
      <c r="N18" s="19">
        <f>SUM(D18:M18)</f>
        <v/>
      </c>
      <c r="O18" s="19">
        <f>N18-C18</f>
        <v/>
      </c>
      <c r="P18" s="19">
        <f>N18*P$1</f>
        <v/>
      </c>
      <c r="Q18" s="19">
        <f>P18-AF18</f>
        <v/>
      </c>
      <c r="S18" s="6">
        <f>A18</f>
        <v/>
      </c>
      <c r="T18" s="18">
        <f>B18</f>
        <v/>
      </c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>
        <f>SUM(V18:AE18)</f>
        <v/>
      </c>
      <c r="AG18" s="2" t="n">
        <v>6</v>
      </c>
      <c r="AH18" s="6">
        <f>A18</f>
        <v/>
      </c>
      <c r="AI18" s="18">
        <f>B18</f>
        <v/>
      </c>
      <c r="AJ18" s="20">
        <f>C18/AG18</f>
        <v/>
      </c>
      <c r="AK18" s="21">
        <f>D18/AG18</f>
        <v/>
      </c>
      <c r="AL18" s="21">
        <f>E18/AG18</f>
        <v/>
      </c>
      <c r="AM18" s="21">
        <f>F18/AG18</f>
        <v/>
      </c>
      <c r="AN18" s="21">
        <f>G18/AG18</f>
        <v/>
      </c>
      <c r="AO18" s="21">
        <f>H18/AG18</f>
        <v/>
      </c>
      <c r="AP18" s="21">
        <f>I18/AG18</f>
        <v/>
      </c>
      <c r="AQ18" s="21">
        <f>J18/AG18</f>
        <v/>
      </c>
      <c r="AR18" s="21">
        <f>K18/AG18</f>
        <v/>
      </c>
      <c r="AS18" s="21">
        <f>L18/AG18</f>
        <v/>
      </c>
      <c r="AT18" s="21">
        <f>M18/AG18</f>
        <v/>
      </c>
      <c r="AU18" s="21">
        <f>SUM(AK18:AT18)</f>
        <v/>
      </c>
      <c r="AV18" s="2">
        <f>AG18*AU18</f>
        <v/>
      </c>
    </row>
    <row r="19">
      <c r="A19" s="6" t="inlineStr">
        <is>
          <t>浑南区(SY)</t>
        </is>
      </c>
      <c r="B19" s="18" t="n">
        <v>0.072463768115942</v>
      </c>
      <c r="C19" s="19" t="n">
        <v>35.7507519752695</v>
      </c>
      <c r="D19" s="19" t="n">
        <v>1</v>
      </c>
      <c r="E19" s="19" t="n">
        <v>1</v>
      </c>
      <c r="F19" s="19" t="n">
        <v>1</v>
      </c>
      <c r="G19" s="19" t="n">
        <v>1</v>
      </c>
      <c r="H19" s="19" t="n">
        <v>1</v>
      </c>
      <c r="I19" s="19" t="n">
        <v>1</v>
      </c>
      <c r="J19" s="19" t="n">
        <v>1</v>
      </c>
      <c r="K19" s="19" t="n">
        <v>1</v>
      </c>
      <c r="L19" s="19" t="n">
        <v>1</v>
      </c>
      <c r="M19" s="19" t="n">
        <v>1</v>
      </c>
      <c r="N19" s="19">
        <f>SUM(D19:M19)</f>
        <v/>
      </c>
      <c r="O19" s="19">
        <f>N19-C19</f>
        <v/>
      </c>
      <c r="P19" s="19">
        <f>N19*P$1</f>
        <v/>
      </c>
      <c r="Q19" s="19">
        <f>P19-AF19</f>
        <v/>
      </c>
      <c r="S19" s="6">
        <f>A19</f>
        <v/>
      </c>
      <c r="T19" s="18">
        <f>B19</f>
        <v/>
      </c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>
        <f>SUM(V19:AE19)</f>
        <v/>
      </c>
      <c r="AG19" s="2" t="n">
        <v>6</v>
      </c>
      <c r="AH19" s="6">
        <f>A19</f>
        <v/>
      </c>
      <c r="AI19" s="18">
        <f>B19</f>
        <v/>
      </c>
      <c r="AJ19" s="20">
        <f>C19/AG19</f>
        <v/>
      </c>
      <c r="AK19" s="21">
        <f>D19/AG19</f>
        <v/>
      </c>
      <c r="AL19" s="21">
        <f>E19/AG19</f>
        <v/>
      </c>
      <c r="AM19" s="21">
        <f>F19/AG19</f>
        <v/>
      </c>
      <c r="AN19" s="21">
        <f>G19/AG19</f>
        <v/>
      </c>
      <c r="AO19" s="21">
        <f>H19/AG19</f>
        <v/>
      </c>
      <c r="AP19" s="21">
        <f>I19/AG19</f>
        <v/>
      </c>
      <c r="AQ19" s="21">
        <f>J19/AG19</f>
        <v/>
      </c>
      <c r="AR19" s="21">
        <f>K19/AG19</f>
        <v/>
      </c>
      <c r="AS19" s="21">
        <f>L19/AG19</f>
        <v/>
      </c>
      <c r="AT19" s="21">
        <f>M19/AG19</f>
        <v/>
      </c>
      <c r="AU19" s="21">
        <f>SUM(AK19:AT19)</f>
        <v/>
      </c>
      <c r="AV19" s="2">
        <f>AG19*AU19</f>
        <v/>
      </c>
    </row>
    <row r="20">
      <c r="A20" s="6" t="inlineStr">
        <is>
          <t>于洪区(SY)</t>
        </is>
      </c>
      <c r="B20" s="18" t="n">
        <v>0.0898550724637681</v>
      </c>
      <c r="C20" s="19" t="n">
        <v>44.3309324493342</v>
      </c>
      <c r="D20" s="19" t="n">
        <v>1</v>
      </c>
      <c r="E20" s="19" t="n">
        <v>1</v>
      </c>
      <c r="F20" s="19" t="n">
        <v>1</v>
      </c>
      <c r="G20" s="19" t="n">
        <v>1</v>
      </c>
      <c r="H20" s="19" t="n">
        <v>1</v>
      </c>
      <c r="I20" s="19" t="n">
        <v>1</v>
      </c>
      <c r="J20" s="19" t="n">
        <v>1</v>
      </c>
      <c r="K20" s="19" t="n">
        <v>1</v>
      </c>
      <c r="L20" s="19" t="n">
        <v>1</v>
      </c>
      <c r="M20" s="19" t="n">
        <v>1</v>
      </c>
      <c r="N20" s="19">
        <f>SUM(D20:M20)</f>
        <v/>
      </c>
      <c r="O20" s="19">
        <f>N20-C20</f>
        <v/>
      </c>
      <c r="P20" s="19">
        <f>N20*P$1</f>
        <v/>
      </c>
      <c r="Q20" s="19">
        <f>P20-AF20</f>
        <v/>
      </c>
      <c r="S20" s="6">
        <f>A20</f>
        <v/>
      </c>
      <c r="T20" s="18">
        <f>B20</f>
        <v/>
      </c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>
        <f>SUM(V20:AE20)</f>
        <v/>
      </c>
      <c r="AG20" s="2" t="n">
        <v>6</v>
      </c>
      <c r="AH20" s="6">
        <f>A20</f>
        <v/>
      </c>
      <c r="AI20" s="18">
        <f>B20</f>
        <v/>
      </c>
      <c r="AJ20" s="20">
        <f>C20/AG20</f>
        <v/>
      </c>
      <c r="AK20" s="21">
        <f>D20/AG20</f>
        <v/>
      </c>
      <c r="AL20" s="21">
        <f>E20/AG20</f>
        <v/>
      </c>
      <c r="AM20" s="21">
        <f>F20/AG20</f>
        <v/>
      </c>
      <c r="AN20" s="21">
        <f>G20/AG20</f>
        <v/>
      </c>
      <c r="AO20" s="21">
        <f>H20/AG20</f>
        <v/>
      </c>
      <c r="AP20" s="21">
        <f>I20/AG20</f>
        <v/>
      </c>
      <c r="AQ20" s="21">
        <f>J20/AG20</f>
        <v/>
      </c>
      <c r="AR20" s="21">
        <f>K20/AG20</f>
        <v/>
      </c>
      <c r="AS20" s="21">
        <f>L20/AG20</f>
        <v/>
      </c>
      <c r="AT20" s="21">
        <f>M20/AG20</f>
        <v/>
      </c>
      <c r="AU20" s="21">
        <f>SUM(AK20:AT20)</f>
        <v/>
      </c>
      <c r="AV20" s="2">
        <f>AG20*AU20</f>
        <v/>
      </c>
    </row>
    <row r="21">
      <c r="A21" s="6" t="inlineStr">
        <is>
          <t>苏家屯(SY)</t>
        </is>
      </c>
      <c r="B21" s="18" t="n">
        <v>0.08405797101449269</v>
      </c>
      <c r="C21" s="19" t="n">
        <v>41.4708722913126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  <c r="N21" s="19">
        <f>SUM(D21:M21)</f>
        <v/>
      </c>
      <c r="O21" s="19">
        <f>N21-C21</f>
        <v/>
      </c>
      <c r="P21" s="19">
        <f>N21*P$1</f>
        <v/>
      </c>
      <c r="Q21" s="19">
        <f>P21-AF21</f>
        <v/>
      </c>
      <c r="S21" s="6">
        <f>A21</f>
        <v/>
      </c>
      <c r="T21" s="18">
        <f>B21</f>
        <v/>
      </c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>
        <f>SUM(V21:AE21)</f>
        <v/>
      </c>
      <c r="AG21" s="2" t="n">
        <v>6</v>
      </c>
      <c r="AH21" s="6">
        <f>A21</f>
        <v/>
      </c>
      <c r="AI21" s="18">
        <f>B21</f>
        <v/>
      </c>
      <c r="AJ21" s="20">
        <f>C21/AG21</f>
        <v/>
      </c>
      <c r="AK21" s="21">
        <f>D21/AG21</f>
        <v/>
      </c>
      <c r="AL21" s="21">
        <f>E21/AG21</f>
        <v/>
      </c>
      <c r="AM21" s="21">
        <f>F21/AG21</f>
        <v/>
      </c>
      <c r="AN21" s="21">
        <f>G21/AG21</f>
        <v/>
      </c>
      <c r="AO21" s="21">
        <f>H21/AG21</f>
        <v/>
      </c>
      <c r="AP21" s="21">
        <f>I21/AG21</f>
        <v/>
      </c>
      <c r="AQ21" s="21">
        <f>J21/AG21</f>
        <v/>
      </c>
      <c r="AR21" s="21">
        <f>K21/AG21</f>
        <v/>
      </c>
      <c r="AS21" s="21">
        <f>L21/AG21</f>
        <v/>
      </c>
      <c r="AT21" s="21">
        <f>M21/AG21</f>
        <v/>
      </c>
      <c r="AU21" s="21">
        <f>SUM(AK21:AT21)</f>
        <v/>
      </c>
      <c r="AV21" s="2">
        <f>AG21*AU21</f>
        <v/>
      </c>
    </row>
    <row r="22">
      <c r="A22" s="6" t="inlineStr">
        <is>
          <t>沈北新区(SY)</t>
        </is>
      </c>
      <c r="B22" s="18" t="n">
        <v>0.0797101449275362</v>
      </c>
      <c r="C22" s="19" t="n">
        <v>39.3258271727964</v>
      </c>
      <c r="D22" s="19" t="n">
        <v>1</v>
      </c>
      <c r="E22" s="19" t="n">
        <v>1</v>
      </c>
      <c r="F22" s="19" t="n">
        <v>1</v>
      </c>
      <c r="G22" s="19" t="n">
        <v>1</v>
      </c>
      <c r="H22" s="19" t="n">
        <v>1</v>
      </c>
      <c r="I22" s="19" t="n">
        <v>1</v>
      </c>
      <c r="J22" s="19" t="n">
        <v>1</v>
      </c>
      <c r="K22" s="19" t="n">
        <v>1</v>
      </c>
      <c r="L22" s="19" t="n">
        <v>1</v>
      </c>
      <c r="M22" s="19" t="n">
        <v>1</v>
      </c>
      <c r="N22" s="19">
        <f>SUM(D22:M22)</f>
        <v/>
      </c>
      <c r="O22" s="19">
        <f>N22-C22</f>
        <v/>
      </c>
      <c r="P22" s="19">
        <f>N22*P$1</f>
        <v/>
      </c>
      <c r="Q22" s="19">
        <f>P22-AF22</f>
        <v/>
      </c>
      <c r="S22" s="6">
        <f>A22</f>
        <v/>
      </c>
      <c r="T22" s="18">
        <f>B22</f>
        <v/>
      </c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>
        <f>SUM(V22:AE22)</f>
        <v/>
      </c>
      <c r="AG22" s="2" t="n">
        <v>6</v>
      </c>
      <c r="AH22" s="6">
        <f>A22</f>
        <v/>
      </c>
      <c r="AI22" s="18">
        <f>B22</f>
        <v/>
      </c>
      <c r="AJ22" s="20">
        <f>C22/AG22</f>
        <v/>
      </c>
      <c r="AK22" s="21">
        <f>D22/AG22</f>
        <v/>
      </c>
      <c r="AL22" s="21">
        <f>E22/AG22</f>
        <v/>
      </c>
      <c r="AM22" s="21">
        <f>F22/AG22</f>
        <v/>
      </c>
      <c r="AN22" s="21">
        <f>G22/AG22</f>
        <v/>
      </c>
      <c r="AO22" s="21">
        <f>H22/AG22</f>
        <v/>
      </c>
      <c r="AP22" s="21">
        <f>I22/AG22</f>
        <v/>
      </c>
      <c r="AQ22" s="21">
        <f>J22/AG22</f>
        <v/>
      </c>
      <c r="AR22" s="21">
        <f>K22/AG22</f>
        <v/>
      </c>
      <c r="AS22" s="21">
        <f>L22/AG22</f>
        <v/>
      </c>
      <c r="AT22" s="21">
        <f>M22/AG22</f>
        <v/>
      </c>
      <c r="AU22" s="21">
        <f>SUM(AK22:AT22)</f>
        <v/>
      </c>
      <c r="AV22" s="2">
        <f>AG22*AU22</f>
        <v/>
      </c>
    </row>
    <row r="23">
      <c r="A23" s="9" t="inlineStr">
        <is>
          <t>合计</t>
        </is>
      </c>
      <c r="B23" s="9" t="n"/>
      <c r="C23" s="19">
        <f>SUM(C14:C22)</f>
        <v/>
      </c>
      <c r="D23" s="19">
        <f>SUM(D14:D22)</f>
        <v/>
      </c>
      <c r="E23" s="19">
        <f>SUM(E14:E22)</f>
        <v/>
      </c>
      <c r="F23" s="19">
        <f>SUM(F14:F22)</f>
        <v/>
      </c>
      <c r="G23" s="19">
        <f>SUM(G14:G22)</f>
        <v/>
      </c>
      <c r="H23" s="19">
        <f>SUM(H14:H22)</f>
        <v/>
      </c>
      <c r="I23" s="19">
        <f>SUM(I14:I22)</f>
        <v/>
      </c>
      <c r="J23" s="19">
        <f>SUM(J14:J22)</f>
        <v/>
      </c>
      <c r="K23" s="19">
        <f>SUM(K14:K22)</f>
        <v/>
      </c>
      <c r="L23" s="19">
        <f>SUM(L14:L22)</f>
        <v/>
      </c>
      <c r="M23" s="19">
        <f>SUM(M14:M22)</f>
        <v/>
      </c>
      <c r="N23" s="19">
        <f>SUM(D23:M23)</f>
        <v/>
      </c>
      <c r="O23" s="19">
        <f>N23-C23</f>
        <v/>
      </c>
      <c r="P23" s="19">
        <f>N23*P$1</f>
        <v/>
      </c>
      <c r="Q23" s="19">
        <f>P23-AF23</f>
        <v/>
      </c>
      <c r="S23" s="9" t="inlineStr">
        <is>
          <t>合计</t>
        </is>
      </c>
      <c r="U23" s="21">
        <f>SUM(U14:U22)</f>
        <v/>
      </c>
      <c r="V23" s="21">
        <f>SUM(V14:V22)</f>
        <v/>
      </c>
      <c r="W23" s="21">
        <f>SUM(W14:W22)</f>
        <v/>
      </c>
      <c r="X23" s="21">
        <f>SUM(X14:X22)</f>
        <v/>
      </c>
      <c r="Y23" s="21">
        <f>SUM(Y14:Y22)</f>
        <v/>
      </c>
      <c r="Z23" s="21">
        <f>SUM(Z14:Z22)</f>
        <v/>
      </c>
      <c r="AA23" s="21">
        <f>SUM(AA14:AA22)</f>
        <v/>
      </c>
      <c r="AB23" s="21">
        <f>SUM(AB14:AB22)</f>
        <v/>
      </c>
      <c r="AC23" s="21">
        <f>SUM(AC14:AC22)</f>
        <v/>
      </c>
      <c r="AD23" s="21">
        <f>SUM(AD14:AD22)</f>
        <v/>
      </c>
      <c r="AE23" s="21">
        <f>SUM(AE14:AE22)</f>
        <v/>
      </c>
      <c r="AF23" s="21">
        <f>SUM(AF14:AF22)</f>
        <v/>
      </c>
      <c r="AH23" s="9" t="inlineStr">
        <is>
          <t>合计</t>
        </is>
      </c>
      <c r="AJ23" s="20">
        <f>SUM(AJ14:AJ22)</f>
        <v/>
      </c>
      <c r="AK23" s="21">
        <f>SUM(AK14:AK22)</f>
        <v/>
      </c>
      <c r="AL23" s="21">
        <f>SUM(AL14:AL22)</f>
        <v/>
      </c>
      <c r="AM23" s="21">
        <f>SUM(AM14:AM22)</f>
        <v/>
      </c>
      <c r="AN23" s="21">
        <f>SUM(AN14:AN22)</f>
        <v/>
      </c>
      <c r="AO23" s="21">
        <f>SUM(AO14:AO22)</f>
        <v/>
      </c>
      <c r="AP23" s="21">
        <f>SUM(AP14:AP22)</f>
        <v/>
      </c>
      <c r="AQ23" s="21">
        <f>SUM(AQ14:AQ22)</f>
        <v/>
      </c>
      <c r="AR23" s="21">
        <f>SUM(AR14:AR22)</f>
        <v/>
      </c>
      <c r="AS23" s="21">
        <f>SUM(AS14:AS22)</f>
        <v/>
      </c>
      <c r="AT23" s="21">
        <f>SUM(AT14:AT22)</f>
        <v/>
      </c>
      <c r="AU23" s="21">
        <f>SUM(AU14:AU22)</f>
        <v/>
      </c>
      <c r="AV23" s="2">
        <f>AG23*AU23</f>
        <v/>
      </c>
    </row>
    <row r="24">
      <c r="A24" s="9" t="n"/>
      <c r="B24" s="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>
        <f>N24*P$1</f>
        <v/>
      </c>
      <c r="Q24" s="19">
        <f>P24-AF24</f>
        <v/>
      </c>
      <c r="AK24" s="21" t="n"/>
      <c r="AL24" s="21" t="n"/>
      <c r="AM24" s="21" t="n"/>
      <c r="AN24" s="21" t="n"/>
      <c r="AO24" s="21" t="n"/>
      <c r="AP24" s="21" t="n"/>
      <c r="AQ24" s="21" t="n"/>
      <c r="AR24" s="21" t="n"/>
      <c r="AS24" s="21" t="n"/>
      <c r="AT24" s="21" t="n"/>
      <c r="AU24" s="21" t="n"/>
      <c r="AV24" s="2">
        <f>AG24*AU24</f>
        <v/>
      </c>
    </row>
    <row r="25">
      <c r="A25" s="2" t="inlineStr">
        <is>
          <t>总合计</t>
        </is>
      </c>
      <c r="C25" s="21">
        <f>C12+C23</f>
        <v/>
      </c>
      <c r="D25" s="21">
        <f>D12+D23</f>
        <v/>
      </c>
      <c r="E25" s="21">
        <f>E12+E23</f>
        <v/>
      </c>
      <c r="F25" s="21">
        <f>F12+F23</f>
        <v/>
      </c>
      <c r="G25" s="21">
        <f>G12+G23</f>
        <v/>
      </c>
      <c r="H25" s="21">
        <f>H12+H23</f>
        <v/>
      </c>
      <c r="I25" s="21">
        <f>I12+I23</f>
        <v/>
      </c>
      <c r="J25" s="21">
        <f>J12+J23</f>
        <v/>
      </c>
      <c r="K25" s="21">
        <f>K12+K23</f>
        <v/>
      </c>
      <c r="L25" s="21">
        <f>L12+L23</f>
        <v/>
      </c>
      <c r="M25" s="21">
        <f>M12+M23</f>
        <v/>
      </c>
      <c r="N25" s="21">
        <f>N12+N23</f>
        <v/>
      </c>
      <c r="O25" s="21">
        <f>O12+O23</f>
        <v/>
      </c>
      <c r="P25" s="21">
        <f>P12+P23</f>
        <v/>
      </c>
      <c r="Q25" s="21">
        <f>Q12+Q23</f>
        <v/>
      </c>
      <c r="R25" s="21" t="n"/>
      <c r="S25" s="21" t="n"/>
      <c r="T25" s="21">
        <f>T12+T23</f>
        <v/>
      </c>
      <c r="U25" s="21">
        <f>U12+U23</f>
        <v/>
      </c>
      <c r="V25" s="21">
        <f>V12+V23</f>
        <v/>
      </c>
      <c r="W25" s="21">
        <f>W12+W23</f>
        <v/>
      </c>
      <c r="X25" s="21">
        <f>X12+X23</f>
        <v/>
      </c>
      <c r="Y25" s="21">
        <f>Y12+Y23</f>
        <v/>
      </c>
      <c r="Z25" s="21">
        <f>Z12+Z23</f>
        <v/>
      </c>
      <c r="AA25" s="21">
        <f>AA12+AA23</f>
        <v/>
      </c>
      <c r="AB25" s="21">
        <f>AB12+AB23</f>
        <v/>
      </c>
      <c r="AC25" s="21">
        <f>AC12+AC23</f>
        <v/>
      </c>
      <c r="AD25" s="21">
        <f>AD12+AD23</f>
        <v/>
      </c>
      <c r="AE25" s="21">
        <f>AE12+AE23</f>
        <v/>
      </c>
      <c r="AF25" s="21">
        <f>AF12+AF23</f>
        <v/>
      </c>
      <c r="AG25" s="21" t="n"/>
      <c r="AH25" s="21" t="n"/>
      <c r="AI25" s="21" t="n"/>
      <c r="AJ25" s="21">
        <f>AJ12+AJ23</f>
        <v/>
      </c>
      <c r="AK25" s="21">
        <f>AK12+AK23</f>
        <v/>
      </c>
      <c r="AL25" s="21">
        <f>AL12+AL23</f>
        <v/>
      </c>
      <c r="AM25" s="21">
        <f>AM12+AM23</f>
        <v/>
      </c>
      <c r="AN25" s="21">
        <f>AN12+AN23</f>
        <v/>
      </c>
      <c r="AO25" s="21">
        <f>AO12+AO23</f>
        <v/>
      </c>
      <c r="AP25" s="21">
        <f>AP12+AP23</f>
        <v/>
      </c>
      <c r="AQ25" s="21">
        <f>AQ12+AQ23</f>
        <v/>
      </c>
      <c r="AR25" s="21">
        <f>AR12+AR23</f>
        <v/>
      </c>
      <c r="AS25" s="21">
        <f>AS12+AS23</f>
        <v/>
      </c>
      <c r="AT25" s="21">
        <f>AT12+AT23</f>
        <v/>
      </c>
      <c r="AU25" s="21">
        <f>AU12+AU23</f>
        <v/>
      </c>
      <c r="AV25" s="2">
        <f>AG25*AU25</f>
        <v/>
      </c>
    </row>
    <row r="27">
      <c r="AH27" s="2" t="inlineStr">
        <is>
          <t>和平区(SY)</t>
        </is>
      </c>
      <c r="AJ27" s="2">
        <f>AJ3+AJ14</f>
        <v/>
      </c>
    </row>
    <row r="28">
      <c r="AH28" s="2" t="inlineStr">
        <is>
          <t>沈河区(SY)</t>
        </is>
      </c>
      <c r="AJ28" s="2">
        <f>AJ4+AJ15</f>
        <v/>
      </c>
    </row>
    <row r="29">
      <c r="AH29" s="2" t="inlineStr">
        <is>
          <t>大东区(SY)</t>
        </is>
      </c>
      <c r="AJ29" s="2">
        <f>AJ5+AJ16</f>
        <v/>
      </c>
    </row>
    <row r="30">
      <c r="AH30" s="2" t="inlineStr">
        <is>
          <t>皇姑区(SY)</t>
        </is>
      </c>
      <c r="AJ30" s="2">
        <f>AJ6+AJ17</f>
        <v/>
      </c>
    </row>
    <row r="31">
      <c r="AH31" s="2" t="inlineStr">
        <is>
          <t>铁西区(SY)</t>
        </is>
      </c>
      <c r="AJ31" s="2">
        <f>AJ7+AJ18</f>
        <v/>
      </c>
    </row>
    <row r="32">
      <c r="AH32" s="2" t="inlineStr">
        <is>
          <t>浑南区(SY)</t>
        </is>
      </c>
      <c r="AJ32" s="2">
        <f>AJ8+AJ19</f>
        <v/>
      </c>
    </row>
    <row r="33">
      <c r="AH33" s="2" t="inlineStr">
        <is>
          <t>于洪区(SY)</t>
        </is>
      </c>
      <c r="AJ33" s="2">
        <f>AJ9+AJ20</f>
        <v/>
      </c>
    </row>
    <row r="34">
      <c r="AH34" s="2" t="inlineStr">
        <is>
          <t>苏家屯(SY)</t>
        </is>
      </c>
      <c r="AJ34" s="2">
        <f>AJ10+AJ21</f>
        <v/>
      </c>
    </row>
    <row r="35">
      <c r="AH35" s="2" t="inlineStr">
        <is>
          <t>沈北新区(SY)</t>
        </is>
      </c>
      <c r="AJ35" s="2">
        <f>AJ11+AJ22</f>
        <v/>
      </c>
    </row>
  </sheetData>
  <mergeCells count="3">
    <mergeCell ref="C1:N1"/>
    <mergeCell ref="S1:AF1"/>
    <mergeCell ref="AH1:AU1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sino</dc:creator>
  <dcterms:created xsi:type="dcterms:W3CDTF">2019-12-27T03:45:00Z</dcterms:created>
  <dcterms:modified xsi:type="dcterms:W3CDTF">2020-02-17T04:04:05Z</dcterms:modified>
  <cp:lastModifiedBy>AI say</cp:lastModifiedBy>
</cp:coreProperties>
</file>