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 ?> <Relationships xmlns="http://schemas.openxmlformats.org/package/2006/relationships"><Relationship Id="rId1" Type="http://schemas.openxmlformats.org/officeDocument/2006/relationships/extended-properties" Target="docProps/app.xml" /> 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Relationship Id="rId4" Type="http://schemas.openxmlformats.org/officeDocument/2006/relationships/officeDocument" Target="xl/workbook.xml" /> 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封面" sheetId="1" r:id="rId1"/>
    <sheet name="免责声明" sheetId="2" r:id="rId2"/>
    <sheet name="项目配置报价" sheetId="3" r:id="rId3"/>
  </sheets>
  <definedNames>
    <definedName name="AGENTID" localSheetId="0">'封面'!$A$5</definedName>
    <definedName name="BOQ_FLAG" localSheetId="0">'封面'!$A$1</definedName>
    <definedName name="COMPANYNAME" localSheetId="0">'封面'!$C$14</definedName>
    <definedName name="CREATE_DATE" localSheetId="0">'封面'!$C$15</definedName>
    <definedName name="PONUMBER" localSheetId="0">'封面'!$B$9</definedName>
    <definedName name="PRICEID" localSheetId="0">'封面'!$A$3</definedName>
    <definedName name="_xlnm.Print_Area" localSheetId="0">'封面'!$B$2:$E$15</definedName>
    <definedName name="PROJECTCODE" localSheetId="0">'封面'!$J$2</definedName>
    <definedName name="PROJECTNAME" localSheetId="0">'封面'!$C$6</definedName>
    <definedName name="QUOTATIONBY" localSheetId="0">'封面'!$B$7</definedName>
    <definedName name="QUOTATIONNO" localSheetId="0">'封面'!$J$3</definedName>
    <definedName name="USERID" localSheetId="0">'封面'!$A$4</definedName>
    <definedName name="VALID_AREA" localSheetId="0">'封面'!$A$1:$F$16</definedName>
    <definedName name="SheetByID" localSheetId="0">"None"</definedName>
    <definedName name="SheetType" localSheetId="0">"100001"</definedName>
    <definedName name="SheetName" localSheetId="0">"封面"</definedName>
    <definedName name="SheetByName" localSheetId="0">"None"</definedName>
    <definedName name="_xlnm.Print_Area" localSheetId="1">'免责声明'!$C$1:$C$19</definedName>
    <definedName name="QF_SYS_CURRENCY1" localSheetId="1">'免责声明'!$F$9</definedName>
    <definedName name="QF_SYS_DESTINATION1" localSheetId="1">'免责声明'!$F$14</definedName>
    <definedName name="QF_SYS_DISTRIBUTIONCECURRENCY" localSheetId="1">'免责声明'!$J$9</definedName>
    <definedName name="QF_SYS_LISTPRICECURRENCY" localSheetId="1">'免责声明'!$F$10</definedName>
    <definedName name="QF_SYS_TRADETERMDESC1" localSheetId="1">'免责声明'!$F$12</definedName>
    <definedName name="QuoteType" localSheetId="1">'免责声明'!$F$13</definedName>
    <definedName name="VALID_AREA" localSheetId="1">'免责声明'!$A$1:$C$20</definedName>
    <definedName name="SheetByID" localSheetId="1">"None"</definedName>
    <definedName name="SheetType" localSheetId="1">"100002"</definedName>
    <definedName name="SheetName" localSheetId="1">"免责声明"</definedName>
    <definedName name="SheetByName" localSheetId="1">"None"</definedName>
    <definedName name="QF_SYS_US_DISCLAIMER" localSheetId="1">"请访问华为网站（http://e.huawei.com/cn）获取详细的产品保修和产品说明（包括硬件、软件、服务等）。"</definedName>
    <definedName name="QF_SYS_VALIDDATE_SERVERPRODUCT" localSheetId="1">""</definedName>
    <definedName name="QF_SYS_VALIDITY_DATE" localSheetId="1">"2019-04-04"</definedName>
    <definedName name="SheetByID" localSheetId="2">"None"</definedName>
    <definedName name="ColumnHeader" localSheetId="2">""</definedName>
    <definedName name="SheetType" localSheetId="2">"0"</definedName>
    <definedName name="SheetName" localSheetId="2">"项目配置报价"</definedName>
    <definedName name="SheetByName" localSheetId="2">"None"</definedName>
    <definedName name="HasColumnHeader" localSheetId="2">"0"</definedName>
    <definedName name="QF_SYS_DESTINATION1" localSheetId="2">"null"</definedName>
    <definedName name="QF_SYS_CURRENCY1" localSheetId="2">"CNY"</definedName>
    <definedName name="QF_SYS_LISTPRICECURRENCY" localSheetId="2">"CNY"</definedName>
    <definedName name="QuoteType" localSheetId="2">"Explicit"</definedName>
    <definedName name="L3PRODUCTCODE" localSheetId="2">""</definedName>
    <definedName name="QF_SYS_TRADETERMDESC1" localSheetId="2">"null"</definedName>
    <definedName name="QF_SYS_EXCHANGE1" localSheetId="2">"1.000000"</definedName>
    <definedName name="CFGAREA" localSheetId="2">'项目配置报价'!$C$9:$J$68</definedName>
    <definedName name="_xlnm.Print_Area" localSheetId="2">'项目配置报价'!$C$2:$J$68</definedName>
    <definedName name="_xlnm.Print_Titles" localSheetId="2">'项目配置报价'!$B:$K,'项目配置报价'!$2:$9</definedName>
  </definedNames>
  <calcPr calcId="125725"/>
</workbook>
</file>

<file path=xl/sharedStrings.xml><?xml version="1.0" encoding="utf-8"?>
<sst xmlns="http://schemas.openxmlformats.org/spreadsheetml/2006/main" count="131" uniqueCount="131">
  <si>
    <t>序号</t>
  </si>
  <si>
    <t>部件编码</t>
  </si>
  <si>
    <t>型号</t>
  </si>
  <si>
    <t>描述</t>
  </si>
  <si>
    <t>单套数量</t>
  </si>
  <si>
    <t>总数</t>
  </si>
  <si>
    <t>AD9431DN-24X_中心AP</t>
  </si>
  <si>
    <t>50083101</t>
  </si>
  <si>
    <t>02311BJJ</t>
  </si>
  <si>
    <t>88134UEY</t>
  </si>
  <si>
    <t>AC6605 V200R007_无线控制器</t>
  </si>
  <si>
    <t>02357917</t>
  </si>
  <si>
    <t>02310JFD</t>
  </si>
  <si>
    <t>S5720-28X-LI-AC_有线接入交换机</t>
  </si>
  <si>
    <t>98010581</t>
  </si>
  <si>
    <t>R251D_远端AP</t>
  </si>
  <si>
    <t>50083575</t>
  </si>
  <si>
    <t>S6720-54C-EI-48S-AC_汇聚交换机</t>
  </si>
  <si>
    <t>02350DMP</t>
  </si>
  <si>
    <t>02310PMH</t>
  </si>
  <si>
    <t>02310MUH</t>
  </si>
  <si>
    <t>02318170</t>
  </si>
  <si>
    <t>AP8050DN_室外AP</t>
  </si>
  <si>
    <t>50083204</t>
  </si>
  <si>
    <t>02220369</t>
  </si>
  <si>
    <t>19020062</t>
  </si>
  <si>
    <t>02211374</t>
  </si>
  <si>
    <t>19020303</t>
  </si>
  <si>
    <t>Agile Controller-Campus V100R003_认证系统</t>
  </si>
  <si>
    <t>88033VQA</t>
  </si>
  <si>
    <t>88033VPS</t>
  </si>
  <si>
    <t>88065109</t>
  </si>
  <si>
    <t>88065114</t>
  </si>
  <si>
    <t>Agile Controller-Campus HW V100R003_认证服务器</t>
  </si>
  <si>
    <t>02312FLS</t>
  </si>
  <si>
    <t>05200409</t>
  </si>
  <si>
    <t>05200400</t>
  </si>
  <si>
    <t>05210393</t>
  </si>
  <si>
    <t>05210396</t>
  </si>
  <si>
    <t>05280272</t>
  </si>
  <si>
    <t>88107313</t>
  </si>
  <si>
    <t>05110FEW</t>
  </si>
  <si>
    <t>88136SDE</t>
  </si>
  <si>
    <t>S5720-28X-PWR-LI-AC_地下室poe交换机</t>
  </si>
  <si>
    <t>98010593</t>
  </si>
  <si>
    <t>AP4050DN_地下室AP</t>
  </si>
  <si>
    <t>50083102</t>
  </si>
  <si>
    <t/>
  </si>
  <si>
    <t>AD9431DN-24X</t>
  </si>
  <si>
    <t>SFP-10G-iLR</t>
  </si>
  <si>
    <t>02311BJJ-88134UEY-36</t>
  </si>
  <si>
    <t>50083101-88134UEY-36</t>
  </si>
  <si>
    <t>AC6605-26-PWR-64AP</t>
  </si>
  <si>
    <t>ES0W2PSD0150</t>
  </si>
  <si>
    <t>02357917-88134UEY-36</t>
  </si>
  <si>
    <t>S5720-28X-LI-AC</t>
  </si>
  <si>
    <t>98010581-88134UEY-36</t>
  </si>
  <si>
    <t>R251D</t>
  </si>
  <si>
    <t>50083575-88134UEY-36</t>
  </si>
  <si>
    <t>S6720-54C-EI-48S-AC</t>
  </si>
  <si>
    <t>PAC-600WA-B</t>
  </si>
  <si>
    <t>QSFP-40G-CU3M</t>
  </si>
  <si>
    <t>OSX010000</t>
  </si>
  <si>
    <t>02318170-88134UEY-36</t>
  </si>
  <si>
    <t>02350DMP-88134UEY-36</t>
  </si>
  <si>
    <t>AP8050DN</t>
  </si>
  <si>
    <t>W0ACPSE14</t>
  </si>
  <si>
    <t>WLA220W01</t>
  </si>
  <si>
    <t>ESHEETM04</t>
  </si>
  <si>
    <t>PSIGART00</t>
  </si>
  <si>
    <t>50083204-88134UEY-36</t>
  </si>
  <si>
    <t>AM-FUN</t>
  </si>
  <si>
    <t>AM-1000</t>
  </si>
  <si>
    <t>LACCMAMA01</t>
  </si>
  <si>
    <t>LACCMAMA06</t>
  </si>
  <si>
    <t>RSV5CPSV1</t>
  </si>
  <si>
    <t>GW2012L24</t>
  </si>
  <si>
    <t>GW2012L26</t>
  </si>
  <si>
    <t>GSQLSER14</t>
  </si>
  <si>
    <t>GSQLSER16</t>
  </si>
  <si>
    <t>G0DVSC110</t>
  </si>
  <si>
    <t>ST8SSERVICE9</t>
  </si>
  <si>
    <t>ACSTSMSC05</t>
  </si>
  <si>
    <t>02312FLS-88136SDE-36</t>
  </si>
  <si>
    <t>S5720-28X-PWR-LI-AC</t>
  </si>
  <si>
    <t>98010593-88134UEY-36</t>
  </si>
  <si>
    <t>AP4050DN</t>
  </si>
  <si>
    <t>50083102-88134UEY-36</t>
  </si>
  <si>
    <t>设备总价</t>
  </si>
  <si>
    <t>服务总价</t>
  </si>
  <si>
    <t>项目总价</t>
  </si>
  <si>
    <t>AD9431DN-24X主机(24个10/100/1000Base-T以太网端口,4个万兆SFP+,PoE+,370W POE交流供电)</t>
  </si>
  <si>
    <t>光模块-SFP+-9.8G-单模模块(1310nm,1.4km,LC)</t>
  </si>
  <si>
    <t>光模块-SFP+-9.8G-单模模块(1310nm,1.4km,LC)-Hi-Care基础服务标准 7x10xND-36月	</t>
  </si>
  <si>
    <t>AD9431DN-24X主机(24个10/100/1000Base-T以太网端口,4个万兆SFP+,PoE+,370W POE交流供电)-Hi-Care基础服务标准 7x10xND-36月	</t>
  </si>
  <si>
    <t>AC6605-26-PWR组合配置(含AC6605-26-PWR主机,资源授权64AP)</t>
  </si>
  <si>
    <t>150W 直流电源模块(黑色)</t>
  </si>
  <si>
    <t>AC6605-26-PWR组合配置(含AC6605-26-PWR主机,资源授权64AP)-Hi-Care基础服务标准 7x10xND-36月	</t>
  </si>
  <si>
    <t>S5720-28X-LI-AC(24个10/100/1000Base-T以太网端口,4个万兆SFP+,交流供电)</t>
  </si>
  <si>
    <t>S5720-28X-LI-AC(24个10/100/1000Base-T以太网端口,4个万兆SFP+,交流供电)-Hi-Care基础服务标准 7x10xND-36月	</t>
  </si>
  <si>
    <t>R251D主机(11ac Wave 2,2x2双频,内置智能天线)</t>
  </si>
  <si>
    <t>R251D主机(11ac Wave 2,2x2双频,内置智能天线)-Hi-Care基础服务标准 7x10xND-36月	</t>
  </si>
  <si>
    <t>S6720-54C-EI-48S组合配置(48个万兆SFP+,2个40GE QSFP+,单子卡槽位,含1个600W交流电源)</t>
  </si>
  <si>
    <t>600W交流电源模块(后前风道,电源面板侧出风)</t>
  </si>
  <si>
    <t>QSFP+-40G-高速电缆-3m-(QSFP+38公)-(CC8P0.32黑(S))-(QSFP+38公)-室内用</t>
  </si>
  <si>
    <t>光模块-SFP+-10G-单模模块(1310nm,10km,LC)</t>
  </si>
  <si>
    <t>光模块-SFP+-10G-单模模块(1310nm,10km,LC)-Hi-Care基础服务标准 7x10xND-36月	</t>
  </si>
  <si>
    <t>S6720-54C-EI-48S组合配置(48个万兆SFP+,2个40GE QSFP+,单子卡槽位,含1个600W交流电源)-Hi-Care基础服务标准 7x10xND-36月	</t>
  </si>
  <si>
    <t>AP8050DN主机(11ac wave2,室外型,2X2双频,内置天线)</t>
  </si>
  <si>
    <t>适配器,-40degC~50degC,90V~264V,54V/0.65A,C8/RJ45,GE</t>
  </si>
  <si>
    <t>电源避雷器-20KA-1800V-220V-接线端子-其他安装类型</t>
  </si>
  <si>
    <t>配套工具-电缆防水固定接头-备件-无</t>
  </si>
  <si>
    <t>信号避雷器-6KA-100V-100W-1000MB/s-RJ45</t>
  </si>
  <si>
    <t>AP8050DN主机(11ac wave2,室外型,2X2双频,内置天线)-Hi-Care基础服务标准 7x10xND-36月	</t>
  </si>
  <si>
    <t>接入管理功能</t>
  </si>
  <si>
    <t>接入管理终端数-含1000个接入终端License</t>
  </si>
  <si>
    <t>接入管理功能-软件订阅与保障年费-3年</t>
  </si>
  <si>
    <t>接入管理-1000个终端-软件订阅与保障年费-3年</t>
  </si>
  <si>
    <t>单机服务器(2288H V5 2*Xeon Silver 4110-8Core CPU,2*16GB内存,2*600GB 2.5inch硬盘,Avago3508,4*GE,2*550W 电源,滑道)</t>
  </si>
  <si>
    <t>操作系统软件-Microsoft Windows Server 2012 R2-中文版-标准版-2 CPU-Embedded OEM-64位-DVD-无纸件资料-不含产品服务-CD</t>
  </si>
  <si>
    <t>操作系统软件-Microsoft Windows Server 2012 Client Access License-1设备-Embedded OEM-64位-无介质光盘-无纸件资料-不含产品服务-CD</t>
  </si>
  <si>
    <t>数据库软件-Microsoft SQL Server 2012-简体中文版-标准版-1用户-for Windows-64位-SQL2012光盘-无纸件资料-不含产品服务-CD</t>
  </si>
  <si>
    <t>数据库软件-Microsoft User Client Access License for Microsoft SQL Server 2012-Embedded OEM-多语言版-5用户-无介质光盘-无纸件资料-不含产品服务-CD</t>
  </si>
  <si>
    <t>网络安全软件-趋势科技防毒墙客户机与服务器版-中/英文版-V11.0增强版-10用户-for windows-无介质盘-有纸件资料-1年7x24标准服务-Paper License</t>
  </si>
  <si>
    <t>外购件保内服务-软件服务-趋势-05280272-原厂服务-1年-7*24标准服务-10用户</t>
  </si>
  <si>
    <t>Agile Controller-Campus V100R003C50 物理软件包</t>
  </si>
  <si>
    <t>单机服务器(2288H V5 2*Xeon Silver 4110-8Core CPU,2*16GB内存,2*600GB 2.5inch硬盘,Avago3508,4*GE,2*550W 电源,滑道)-Hi-Care高级服务银牌+ 7x24xND-36月	</t>
  </si>
  <si>
    <t>S5720-28X-PWR-LI-AC(24个10/100/1000Base-T以太网端口,4个万兆SFP+,PoE+,370W POE交流供电)</t>
  </si>
  <si>
    <t>S5720-28X-PWR-LI-AC(24个10/100/1000Base-T以太网端口,4个万兆SFP+,PoE+,370W POE交流供电)-Hi-Care基础服务标准 7x10xND-36月	</t>
  </si>
  <si>
    <t>AP4050DN 主机(11ac wave2, 室内型,2X2双频,内置天线,1*GE口)</t>
  </si>
  <si>
    <t>AP4050DN 主机(11ac wave2, 室内型,2X2双频,内置天线,1*GE口)-Hi-Care基础服务标准 7x10xND-36月	</t>
  </si>
</sst>
</file>

<file path=xl/styles.xml><?xml version="1.0" encoding="utf-8"?>
<styleSheet xmlns="http://schemas.openxmlformats.org/spreadsheetml/2006/main">
  <numFmts count="6">
    <numFmt numFmtId="400" formatCode="General"/>
    <numFmt numFmtId="401" formatCode="@"/>
    <numFmt numFmtId="402" formatCode="d-mmm-yy"/>
    <numFmt numFmtId="403" formatCode="m/d/yy"/>
    <numFmt numFmtId="404" formatCode="0_ ;[Red]\-0\ "/>
    <numFmt numFmtId="405" formatCode="#,##0.00;[Red]-#,##0.00"/>
  </numFmts>
  <fonts count="17">
    <font>
      <sz val="10.0"/>
      <name val="Arial"/>
      <family val="2"/>
    </font>
    <font>
      <sz val="8.0"/>
      <name val="Arial"/>
      <family val="2"/>
    </font>
    <font>
      <sz val="12.0"/>
      <name val="Arial"/>
      <family val="2"/>
    </font>
    <font>
      <b/>
      <sz val="26.0"/>
      <name val="微软雅黑"/>
      <family val="2"/>
    </font>
    <font>
      <b/>
      <sz val="20.0"/>
      <name val="Arial"/>
      <family val="2"/>
    </font>
    <font>
      <b/>
      <sz val="22.0"/>
      <name val="Arial"/>
      <family val="2"/>
    </font>
    <font>
      <b/>
      <sz val="16.0"/>
      <name val="Arial"/>
      <family val="2"/>
    </font>
    <font>
      <sz val="16.0"/>
      <name val="Arial"/>
      <family val="2"/>
    </font>
    <font>
      <b/>
      <sz val="14.0"/>
      <name val="Arial"/>
      <family val="2"/>
    </font>
    <font>
      <b/>
      <sz val="14.0"/>
      <name val="微软雅黑"/>
      <family val="2"/>
    </font>
    <font>
      <b/>
      <sz val="16.0"/>
      <name val="微软雅黑"/>
      <family val="2"/>
    </font>
    <font>
      <sz val="8.0"/>
      <name val="微软雅黑"/>
      <family val="2"/>
    </font>
    <font>
      <b/>
      <sz val="12.0"/>
      <name val="微软雅黑"/>
      <family val="2"/>
    </font>
    <font>
      <sz val="10.0"/>
      <name val="微软雅黑"/>
      <family val="2"/>
    </font>
    <font>
      <b/>
      <sz val="10.0"/>
      <name val="微软雅黑"/>
      <family val="2"/>
    </font>
    <font>
      <b/>
      <sz val="9.0"/>
      <name val="Arial"/>
      <family val="2"/>
    </font>
    <font>
      <sz val="9.0"/>
      <name val="Arial"/>
      <family val="2"/>
    </font>
  </fonts>
  <fills count="5">
    <fill>
      <patternFill patternType="none"/>
    </fill>
    <fill>
      <patternFill patternType="solid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/>
      <diagonal/>
    </border>
    <border>
      <left style="medium"/>
      <right style="medium"/>
      <top style="medium"/>
      <bottom style="medium"/>
      <diagonal/>
    </border>
    <border>
      <left style="medium"/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medium"/>
      <top style="hair"/>
      <bottom style="hair"/>
      <diagonal/>
    </border>
    <border>
      <left style="medium"/>
      <right style="hair"/>
      <top style="hair"/>
      <bottom style="medium"/>
      <diagonal/>
    </border>
    <border>
      <left style="hair"/>
      <right style="hair"/>
      <top style="hair"/>
      <bottom style="medium"/>
      <diagonal/>
    </border>
    <border>
      <left style="hair"/>
      <right style="medium"/>
      <top style="hair"/>
      <bottom style="medium"/>
      <diagonal/>
    </border>
    <border>
      <left/>
      <right/>
      <top style="thin"/>
      <bottom/>
      <diagonal/>
    </border>
  </borders>
  <cellXfs count="57">
    <xf numFmtId="0" fontId="0" fillId="0" borderId="0">
      <protection locked="0"/>
    </xf>
    <xf numFmtId="0" fontId="0" fillId="0" borderId="0" applyProtection="1">
      <protection locked="0"/>
    </xf>
    <xf numFmtId="0" fontId="1" fillId="0" borderId="0">
      <alignment vertical="center"/>
      <protection locked="0"/>
    </xf>
    <xf numFmtId="400" fontId="2" fillId="0" borderId="0">
      <alignment vertical="center"/>
      <protection locked="0"/>
    </xf>
    <xf numFmtId="400" fontId="2" fillId="2" borderId="0">
      <alignment vertical="center"/>
      <protection locked="0"/>
    </xf>
    <xf numFmtId="401" fontId="3" fillId="0" borderId="0">
      <alignment horizontal="center" vertical="center" wrapText="1"/>
      <protection locked="0"/>
    </xf>
    <xf numFmtId="400" fontId="4" fillId="0" borderId="0">
      <alignment horizontal="centerContinuous" vertical="center"/>
      <protection locked="0"/>
    </xf>
    <xf numFmtId="400" fontId="5" fillId="0" borderId="0">
      <alignment horizontal="center" vertical="bottom" wrapText="1"/>
      <protection locked="0"/>
    </xf>
    <xf numFmtId="401" fontId="6" fillId="0" borderId="0">
      <alignment horizontal="centerContinuous" vertical="center"/>
      <protection locked="0"/>
    </xf>
    <xf numFmtId="400" fontId="7" fillId="0" borderId="0">
      <alignment horizontal="centerContinuous" vertical="center"/>
      <protection locked="0"/>
    </xf>
    <xf numFmtId="400" fontId="8" fillId="0" borderId="0">
      <alignment horizontal="center" vertical="center" wrapText="1"/>
      <protection locked="0"/>
    </xf>
    <xf numFmtId="400" fontId="8" fillId="2" borderId="0">
      <alignment vertical="center"/>
      <protection locked="0"/>
    </xf>
    <xf numFmtId="400" fontId="9" fillId="0" borderId="0">
      <alignment horizontal="center" vertical="center" wrapText="1"/>
      <protection locked="0"/>
    </xf>
    <xf numFmtId="402" fontId="6" fillId="0" borderId="0">
      <alignment horizontal="right" vertical="center"/>
      <protection locked="0"/>
    </xf>
    <xf numFmtId="403" fontId="6" fillId="0" borderId="0">
      <alignment horizontal="left" vertical="center"/>
      <protection locked="0"/>
    </xf>
    <xf numFmtId="401" fontId="10" fillId="0" borderId="0">
      <alignment horizontal="centerContinuous" vertical="center" wrapText="1"/>
      <protection locked="0"/>
    </xf>
    <xf numFmtId="403" fontId="2" fillId="0" borderId="0">
      <alignment horizontal="centerContinuous" vertical="center"/>
      <protection locked="0"/>
    </xf>
    <xf numFmtId="400" fontId="11" fillId="0" borderId="0">
      <alignment vertical="bottom"/>
      <protection locked="0"/>
    </xf>
    <xf numFmtId="401" fontId="11" fillId="0" borderId="0">
      <alignment vertical="center"/>
      <protection locked="0"/>
    </xf>
    <xf numFmtId="400" fontId="11" fillId="0" borderId="0">
      <alignment vertical="center" wrapText="1"/>
      <protection locked="0"/>
    </xf>
    <xf numFmtId="400" fontId="11" fillId="0" borderId="0">
      <alignment horizontal="right" vertical="center"/>
      <protection locked="0"/>
    </xf>
    <xf numFmtId="400" fontId="12" fillId="0" borderId="0">
      <alignment horizontal="right" vertical="center" wrapText="1"/>
      <protection locked="0"/>
    </xf>
    <xf numFmtId="400" fontId="13" fillId="0" borderId="1">
      <alignment vertical="center" wrapText="1"/>
      <protection locked="0"/>
    </xf>
    <xf numFmtId="400" fontId="12" fillId="0" borderId="0">
      <alignment horizontal="center" vertical="center" wrapText="1"/>
      <protection locked="0"/>
    </xf>
    <xf numFmtId="400" fontId="13" fillId="0" borderId="0">
      <alignment vertical="center" wrapText="1"/>
      <protection locked="0"/>
    </xf>
    <xf numFmtId="400" fontId="13" fillId="0" borderId="0">
      <alignment vertical="bottom"/>
      <protection locked="0"/>
    </xf>
    <xf numFmtId="400" fontId="13" fillId="0" borderId="0">
      <alignment horizontal="left" vertical="center" wrapText="1"/>
      <protection locked="0"/>
    </xf>
    <xf numFmtId="0" fontId="14" fillId="3" borderId="2">
      <alignment horizontal="center" vertical="center" wrapText="1"/>
      <protection locked="0"/>
    </xf>
    <xf numFmtId="401" fontId="15" fillId="0" borderId="3">
      <alignment horizontal="left" vertical="center"/>
      <protection locked="0"/>
    </xf>
    <xf numFmtId="401" fontId="16" fillId="0" borderId="3">
      <alignment horizontal="left" vertical="center"/>
      <protection locked="0"/>
    </xf>
    <xf numFmtId="401" fontId="15" fillId="3" borderId="3">
      <alignment horizontal="left" vertical="center"/>
      <protection locked="0"/>
    </xf>
    <xf numFmtId="401" fontId="15" fillId="0" borderId="4">
      <alignment horizontal="left" vertical="center"/>
      <protection locked="0"/>
    </xf>
    <xf numFmtId="401" fontId="16" fillId="0" borderId="4">
      <alignment horizontal="left" vertical="center"/>
      <protection locked="0"/>
    </xf>
    <xf numFmtId="401" fontId="15" fillId="3" borderId="4">
      <alignment horizontal="left" vertical="center"/>
      <protection locked="0"/>
    </xf>
    <xf numFmtId="400" fontId="15" fillId="0" borderId="4">
      <alignment horizontal="left" vertical="center" wrapText="1"/>
      <protection locked="0"/>
    </xf>
    <xf numFmtId="400" fontId="16" fillId="0" borderId="4">
      <alignment horizontal="left" vertical="center" wrapText="1"/>
      <protection locked="0"/>
    </xf>
    <xf numFmtId="400" fontId="15" fillId="3" borderId="4">
      <alignment horizontal="left" vertical="center" wrapText="1"/>
      <protection locked="0"/>
    </xf>
    <xf numFmtId="400" fontId="15" fillId="0" borderId="4">
      <alignment horizontal="center" vertical="center" wrapText="1"/>
      <protection locked="0"/>
    </xf>
    <xf numFmtId="400" fontId="16" fillId="0" borderId="4">
      <alignment horizontal="center" vertical="center" wrapText="1"/>
      <protection locked="0"/>
    </xf>
    <xf numFmtId="400" fontId="15" fillId="3" borderId="4">
      <alignment horizontal="center" vertical="center" wrapText="1"/>
      <protection locked="0"/>
    </xf>
    <xf numFmtId="404" fontId="15" fillId="0" borderId="4">
      <alignment horizontal="center" vertical="center"/>
      <protection locked="0"/>
    </xf>
    <xf numFmtId="404" fontId="16" fillId="0" borderId="4">
      <alignment horizontal="center" vertical="center"/>
      <protection locked="0"/>
    </xf>
    <xf numFmtId="404" fontId="15" fillId="3" borderId="4">
      <alignment horizontal="center" vertical="center"/>
      <protection locked="0"/>
    </xf>
    <xf numFmtId="405" fontId="15" fillId="0" borderId="4">
      <alignment vertical="center" shrinkToFit="1"/>
      <protection locked="0"/>
    </xf>
    <xf numFmtId="405" fontId="16" fillId="0" borderId="4">
      <alignment vertical="center" shrinkToFit="1"/>
      <protection locked="0"/>
    </xf>
    <xf numFmtId="405" fontId="15" fillId="3" borderId="4">
      <alignment vertical="center" shrinkToFit="1"/>
      <protection locked="0"/>
    </xf>
    <xf numFmtId="405" fontId="15" fillId="4" borderId="5">
      <alignment horizontal="right" vertical="center" shrinkToFit="1"/>
      <protection locked="0"/>
    </xf>
    <xf numFmtId="405" fontId="16" fillId="0" borderId="5">
      <alignment vertical="center" shrinkToFit="1"/>
      <protection locked="0"/>
    </xf>
    <xf numFmtId="405" fontId="15" fillId="3" borderId="5">
      <alignment vertical="center" shrinkToFit="1"/>
      <protection locked="0"/>
    </xf>
    <xf numFmtId="401" fontId="15" fillId="3" borderId="6">
      <alignment horizontal="left" vertical="center"/>
      <protection locked="0"/>
    </xf>
    <xf numFmtId="401" fontId="15" fillId="3" borderId="7">
      <alignment horizontal="left" vertical="center"/>
      <protection locked="0"/>
    </xf>
    <xf numFmtId="400" fontId="15" fillId="3" borderId="7">
      <alignment horizontal="left" vertical="center" wrapText="1"/>
      <protection locked="0"/>
    </xf>
    <xf numFmtId="400" fontId="15" fillId="3" borderId="7">
      <alignment horizontal="center" vertical="center" wrapText="1"/>
      <protection locked="0"/>
    </xf>
    <xf numFmtId="404" fontId="15" fillId="3" borderId="7">
      <alignment horizontal="center" vertical="center"/>
      <protection locked="0"/>
    </xf>
    <xf numFmtId="405" fontId="15" fillId="3" borderId="7">
      <alignment vertical="center" shrinkToFit="1"/>
      <protection locked="0"/>
    </xf>
    <xf numFmtId="405" fontId="15" fillId="3" borderId="8">
      <alignment vertical="center" shrinkToFit="1"/>
      <protection locked="0"/>
    </xf>
    <xf numFmtId="0" fontId="0" fillId="0" borderId="9">
      <protection locked="0"/>
    </xf>
  </cellXfs>
</styleSheet>
</file>

<file path=xl/_rels/workbook.xml.rels><?xml version="1.0" encoding="UTF-8" standalone="yes" ?> <Relationships xmlns="http://schemas.openxmlformats.org/package/2006/relationships"><Relationship Id="rId1" Type="http://schemas.openxmlformats.org/officeDocument/2006/relationships/worksheet" Target="worksheets/sheet1.xml" /> <Relationship Id="rId2" Type="http://schemas.openxmlformats.org/officeDocument/2006/relationships/worksheet" Target="worksheets/sheet2.xml" /> <Relationship Id="rId3" Type="http://schemas.openxmlformats.org/officeDocument/2006/relationships/worksheet" Target="worksheets/sheet3.xml" /> <Relationship Id="rId4" Type="http://schemas.openxmlformats.org/officeDocument/2006/relationships/styles" Target="styles.xml" /><Relationship Id="rId5" Type="http://schemas.openxmlformats.org/officeDocument/2006/relationships/sharedStrings" Target="sharedStrings.xml" /> </Relationships>
</file>

<file path=xl/drawings/_rels/drawing1.xml.rels><?xml version="1.0" encoding="UTF-8" standalone="yes" ?> 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 ?> <Relationships xmlns="http://schemas.openxmlformats.org/package/2006/relationships"><Relationship Id="rId2" Type="http://schemas.openxmlformats.org/officeDocument/2006/relationships/image" Target="../media/image2.jpeg" /></Relationships>
</file>

<file path=xl/drawings/_rels/drawing3.xml.rels><?xml version="1.0" encoding="UTF-8" standalone="yes" ?> <Relationships xmlns="http://schemas.openxmlformats.org/package/2006/relationships"><Relationship Id="rId3" Type="http://schemas.openxmlformats.org/officeDocument/2006/relationships/image" Target="../media/image3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1971675</xdr:colOff>
      <xdr:row>11</xdr:row>
      <xdr:rowOff>19050</xdr:rowOff>
    </xdr:from>
    <xdr:to>
      <xdr:col>3</xdr:col>
      <xdr:colOff>447675</xdr:colOff>
      <xdr:row>12</xdr:row>
      <xdr:rowOff>371475</xdr:rowOff>
    </xdr:to>
    <xdr:pic>
      <xdr:nvPicPr>
        <xdr:cNvPr id="1" name="Picture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2</xdr:row>
      <xdr:rowOff>47625</xdr:rowOff>
    </xdr:from>
    <xdr:to>
      <xdr:col>2</xdr:col>
      <xdr:colOff>457200</xdr:colOff>
      <xdr:row>4</xdr:row>
      <xdr:rowOff>142875</xdr:rowOff>
    </xdr:to>
    <xdr:pic>
      <xdr:nvPicPr>
        <xdr:cNvPr id="2" name="Picture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5</xdr:row>
      <xdr:rowOff>-10000</xdr:rowOff>
    </xdr:to>
    <xdr:pic>
      <xdr:nvPicPr>
        <xdr:cNvPr id="3" name="Picture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worksheets/_rels/sheet1.xml.rels><?xml version="1.0" encoding="UTF-8" standalone="yes" ?> <Relationships xmlns="http://schemas.openxmlformats.org/package/2006/relationships"><Relationship Id="rId1" Type="http://schemas.openxmlformats.org/officeDocument/2006/relationships/drawing" Target="../drawings/drawing1.xml" /> </Relationships>
</file>

<file path=xl/worksheets/_rels/sheet2.xml.rels><?xml version="1.0" encoding="UTF-8" standalone="yes" ?> <Relationships xmlns="http://schemas.openxmlformats.org/package/2006/relationships"><Relationship Id="rId1" Type="http://schemas.openxmlformats.org/officeDocument/2006/relationships/drawing" Target="../drawings/drawing2.xml" /> </Relationships>
</file>

<file path=xl/worksheets/_rels/sheet3.xml.rels><?xml version="1.0" encoding="UTF-8" standalone="yes" ?> <Relationships xmlns="http://schemas.openxmlformats.org/package/2006/relationships"><Relationship Id="rId1" Type="http://schemas.openxmlformats.org/officeDocument/2006/relationships/drawing" Target="../drawings/drawing3.xml" /> 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sheetViews>
    <sheetView rightToLeft="0" workbookViewId="0"/>
  </sheetViews>
  <cols>
    <col min="1" max="16384" width="9.140625" style="1"/>
    <col min="1" max="1" width="13.972656" customWidth="1" hidden="1" style="1"/>
    <col min="2" max="2" width="8.6953125" customWidth="1" style="1"/>
    <col min="3" max="3" width="36.640625" customWidth="1" style="1"/>
    <col min="4" max="4" width="36.640625" customWidth="1" style="1"/>
    <col min="5" max="5" width="8.6953125" customWidth="1" style="1"/>
    <col min="6" max="6" width="3.421875" customWidth="1" style="1"/>
  </cols>
  <sheetData>
    <row r="1" spans="1:6" hidden="1" ht="25.5" customHeight="1">
      <c r="A1" s="2"/>
      <c r="B1" s="2"/>
      <c r="C1" s="2"/>
      <c r="D1" s="2"/>
      <c r="E1" s="2"/>
      <c r="F1" s="2"/>
    </row>
    <row r="2" spans="1:6" ht="15.75" customHeight="1">
      <c r="A2" s="2"/>
      <c r="B2" s="3"/>
      <c r="C2" s="2"/>
      <c r="D2" s="2"/>
      <c r="E2" s="2"/>
      <c r="F2" s="4"/>
    </row>
    <row r="3" spans="1:6" ht="21.0" customHeight="1">
      <c r="A3" s="2" t="inlineStr">
        <is>
          <t>0000Pyujun_synnex201901030004</t>
        </is>
      </c>
      <c r="B3" s="2"/>
      <c r="C3" s="2"/>
      <c r="D3" s="2"/>
      <c r="E3" s="2"/>
      <c r="F3" s="4"/>
    </row>
    <row r="4" spans="1:6" hidden="1" ht="21.0" customHeight="1">
      <c r="A4" s="2"/>
      <c r="B4" s="2"/>
      <c r="C4" s="2"/>
      <c r="D4" s="2"/>
      <c r="E4" s="2"/>
      <c r="F4" s="4"/>
    </row>
    <row r="5" spans="1:6" ht="63.0" customHeight="1">
      <c r="A5" s="2" t="inlineStr">
        <is>
          <t>广东代表处</t>
        </is>
      </c>
      <c r="B5" s="5" t="inlineStr">
        <is>
          <t>报价书</t>
        </is>
      </c>
      <c r="C5" s="5"/>
      <c r="D5" s="5"/>
      <c r="E5" s="5"/>
      <c r="F5" s="4"/>
    </row>
    <row r="6" spans="1:6" ht="277.5" customHeight="1">
      <c r="A6" s="2"/>
      <c r="B6" s="6"/>
      <c r="C6" s="7" t="inlineStr">
        <is>
          <t>深圳技术大学</t>
        </is>
      </c>
      <c r="D6" s="7"/>
      <c r="E6" s="6"/>
      <c r="F6" s="4"/>
    </row>
    <row r="7" spans="1:6" ht="39.75" customHeight="1">
      <c r="A7" s="2"/>
      <c r="B7" s="8"/>
      <c r="C7" s="9"/>
      <c r="D7" s="9"/>
      <c r="E7" s="9"/>
      <c r="F7" s="4"/>
    </row>
    <row r="8" spans="1:6" ht="26.25" customHeight="1">
      <c r="A8" s="2"/>
      <c r="B8" s="10">
        <f>""&amp;PRICEID</f>
      </c>
      <c r="C8" s="10"/>
      <c r="D8" s="10"/>
      <c r="E8" s="10"/>
      <c r="F8" s="4"/>
    </row>
    <row r="9" spans="1:6" ht="30.75" customHeight="1">
      <c r="A9" s="2"/>
      <c r="B9" s="10"/>
      <c r="C9" s="10"/>
      <c r="D9" s="10"/>
      <c r="E9" s="10"/>
      <c r="F9" s="11"/>
    </row>
    <row r="10" spans="1:6" ht="26.25" customHeight="1">
      <c r="A10" s="2"/>
      <c r="B10" s="12">
        <f>""&amp;AGENTID</f>
      </c>
      <c r="C10" s="12"/>
      <c r="D10" s="12"/>
      <c r="E10" s="12"/>
      <c r="F10" s="4"/>
    </row>
    <row r="11" spans="1:6" ht="21.0" customHeight="1">
      <c r="A11" s="2"/>
      <c r="B11" s="12"/>
      <c r="C11" s="12"/>
      <c r="D11" s="12"/>
      <c r="E11" s="12"/>
      <c r="F11" s="11"/>
    </row>
    <row r="12" spans="1:6" ht="39.75" customHeight="1">
      <c r="A12" s="2"/>
      <c r="B12" s="2"/>
      <c r="C12" s="13"/>
      <c r="D12" s="14"/>
      <c r="E12" s="2"/>
      <c r="F12" s="4"/>
    </row>
    <row r="13" spans="1:6" ht="39.75" customHeight="1">
      <c r="A13" s="2"/>
      <c r="B13" s="2"/>
      <c r="C13" s="2"/>
      <c r="D13" s="2"/>
      <c r="E13" s="2"/>
      <c r="F13" s="4"/>
    </row>
    <row r="14" spans="1:6" ht="39.75" customHeight="1">
      <c r="A14" s="2"/>
      <c r="B14" s="2"/>
      <c r="C14" s="15" t="inlineStr">
        <is>
          <t>华为技术有限公司</t>
        </is>
      </c>
      <c r="D14" s="8"/>
      <c r="E14" s="2"/>
      <c r="F14" s="4"/>
    </row>
    <row r="15" spans="1:6" ht="27.0" customHeight="1">
      <c r="A15" s="2"/>
      <c r="B15" s="2"/>
      <c r="C15" s="8" t="inlineStr">
        <is>
          <t>2019-01-04</t>
        </is>
      </c>
      <c r="D15" s="16"/>
      <c r="E15" s="2"/>
      <c r="F15" s="4"/>
    </row>
  </sheetData>
  <mergeCells count="4">
    <mergeCell ref="B5:E5"/>
    <mergeCell ref="C6:D6"/>
    <mergeCell ref="B8:E9"/>
    <mergeCell ref="B10:E11"/>
  </mergeCells>
  <printOptions horizontalCentered="1"/>
  <pageMargins left="0.51181102362204722" right="0.51181102362204722" top="0.51181102362204722" bottom="0.47244094488188981" header="7.874015748031496E-2" footer="0.1968503937007874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sheetViews>
    <sheetView rightToLeft="0" workbookViewId="0"/>
  </sheetViews>
  <cols>
    <col min="1" max="16384" width="9.140625" style="1"/>
    <col min="1" max="1" width="19.960938" customWidth="1" hidden="1" style="1"/>
    <col min="2" max="2" width="2.1367188" customWidth="1" style="1"/>
    <col min="3" max="3" width="107.92969" customWidth="1" style="1"/>
  </cols>
  <sheetData>
    <row r="1" spans="1:3" hidden="1" ht="13.5" customHeight="1">
      <c r="A1" s="2"/>
      <c r="B1" s="2"/>
      <c r="C1" s="17" t="inlineStr">
        <is>
          <t>content</t>
        </is>
      </c>
    </row>
    <row r="2" spans="1:3" ht="12.0" customHeight="1">
      <c r="A2" s="2"/>
      <c r="B2" s="18"/>
      <c r="C2" s="19"/>
    </row>
    <row r="3" spans="1:3" ht="12.0" customHeight="1">
      <c r="A3" s="2"/>
      <c r="B3" s="19"/>
      <c r="C3" s="19"/>
    </row>
    <row r="4" spans="1:3" ht="12.0" customHeight="1">
      <c r="A4" s="2"/>
      <c r="B4" s="20"/>
      <c r="C4" s="21"/>
    </row>
    <row r="5" spans="1:3" ht="15.75" customHeight="1">
      <c r="A5" s="2"/>
      <c r="B5" s="2"/>
      <c r="C5" s="22"/>
    </row>
    <row r="6" spans="1:3" ht="18.0" customHeight="1">
      <c r="A6" s="2"/>
      <c r="B6" s="2"/>
      <c r="C6" s="23" t="inlineStr">
        <is>
          <t>免责声明</t>
        </is>
      </c>
    </row>
    <row r="7" spans="1:3" ht="15.75" customHeight="1">
      <c r="A7" s="2"/>
      <c r="B7" s="2"/>
      <c r="C7" s="24"/>
    </row>
    <row r="8" spans="1:3" ht="96.0" customHeight="1">
      <c r="A8" s="25" t="inlineStr">
        <is>
          <t>validdate</t>
        </is>
      </c>
      <c r="B8" s="2"/>
      <c r="C8" s="24">
        <f>"1-本报价有效期截止到 "&amp;QF_SYS_VALIDITY_DATE&amp;"。 "&amp;QF_SYS_VALIDDATE_SERVERPRODUCT&amp;"
2-所报价格仅限本报价单中的特定编码（包括硬件、软件、服务等），不包括可选部件。
3-所报蓄电池价格仅适用于本合同。"</f>
      </c>
    </row>
    <row r="9" spans="1:3" ht="16.5" customHeight="1">
      <c r="A9" s="2"/>
      <c r="B9" s="2"/>
      <c r="C9" s="26"/>
    </row>
    <row r="10" spans="1:3" ht="50.25" customHeight="1">
      <c r="A10" s="2"/>
      <c r="B10" s="2"/>
      <c r="C10" s="26" t="inlineStr">
        <is>
          <t>版本相关信息，请参阅表L3。</t>
        </is>
      </c>
    </row>
    <row r="11" spans="1:3" ht="16.5" customHeight="1">
      <c r="A11" s="2"/>
      <c r="B11" s="2"/>
      <c r="C11" s="26"/>
    </row>
    <row r="12" spans="1:3" ht="40.5" customHeight="1">
      <c r="A12" s="2"/>
      <c r="B12" s="2"/>
      <c r="C12" s="26" t="inlineStr">
        <is>
          <t>如指定供应商资质不足或无法履行约定，华为有权另择供应商。</t>
        </is>
      </c>
    </row>
    <row r="13" spans="1:3" ht="16.5" customHeight="1">
      <c r="A13" s="2"/>
      <c r="B13" s="2"/>
      <c r="C13" s="26"/>
    </row>
    <row r="14" spans="1:3" ht="16.5" customHeight="1">
      <c r="A14" s="2"/>
      <c r="B14" s="2"/>
      <c r="C14" s="26" t="inlineStr">
        <is>
          <t>现场线缆加长费用另付。</t>
        </is>
      </c>
    </row>
    <row r="15" spans="1:3" ht="16.5" customHeight="1">
      <c r="A15" s="2"/>
      <c r="B15" s="2"/>
      <c r="C15" s="26"/>
    </row>
    <row r="16" spans="1:3" ht="54.0" customHeight="1">
      <c r="A16" s="2"/>
      <c r="B16" s="2"/>
      <c r="C16" s="26" t="inlineStr">
        <is>
          <t>重要声明：不论现场是否使用及使用的数量如何，中继线、光纤、以太网电缆、跳线、电源线、安装材料、辅料、馈线的总价已定。</t>
        </is>
      </c>
    </row>
    <row r="17" spans="1:3" ht="16.5" customHeight="1">
      <c r="A17" s="2"/>
      <c r="B17" s="2"/>
      <c r="C17" s="26"/>
    </row>
    <row r="18" spans="1:3" ht="103.5" customHeight="1">
      <c r="A18" s="2"/>
      <c r="B18" s="2"/>
      <c r="C18" s="26" t="inlineStr">
        <is>
          <t>默认安装软件许可证声明：华为应用软件包可能包括默认安装软件许可证（ESL），即必须捆绑或集成华为应用软件或设备的第三方软件的许可证。该许可证仅供个体用户特定用途使用，不可单独维护或升级。ESL仅供华为应用包使用：（1）不得直接安装，配置，升级或修改；（2）非技术帮助用途，不可通过华为的应用包直接访问。</t>
        </is>
      </c>
    </row>
    <row r="19" spans="1:3" ht="16.5" customHeight="1">
      <c r="A19" s="2"/>
      <c r="B19" s="2"/>
      <c r="C19" s="26"/>
    </row>
  </sheetData>
  <printOptions horizontalCentered="1"/>
  <pageMargins left="0.51181102362204722" right="0.51181102362204722" top="0.51181102362204722" bottom="0.47244094488188981" header="7.874015748031496E-2" footer="0.1968503937007874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sheetViews>
    <sheetView rightToLeft="0" workbookViewId="0"/>
  </sheetViews>
  <cols>
    <col min="1" max="16384" width="9.140625" style="1"/>
    <col min="1" max="1" width="1.8515625" customWidth="1" hidden="1" style="1"/>
    <col min="2" max="2" width="1.8515625" customWidth="1" style="1"/>
    <col min="3" max="3" width="6.6992188" customWidth="1" style="1"/>
    <col min="4" max="4" width="13.542969" customWidth="1" style="1"/>
    <col min="5" max="5" width="13.542969" customWidth="1" style="1"/>
    <col min="6" max="6" width="33.789062" customWidth="1" style="1"/>
    <col min="7" max="7" width="7.1289062" customWidth="1" style="1"/>
    <col min="8" max="8" width="9.8359375" customWidth="1" style="1"/>
    <col min="9" max="9" width="14.542969" customWidth="1" style="1"/>
    <col min="10" max="10" width="14.542969" customWidth="1" style="1"/>
  </cols>
  <sheetData>
    <row r="1" spans="1:10" hidden="1" ht="12.75" customHeight="1">
      <c r="C1" t="inlineStr">
        <is>
          <t>COL_SORTNO.0</t>
        </is>
      </c>
      <c r="D1" t="inlineStr">
        <is>
          <t>COL_SALECODE.0</t>
        </is>
      </c>
      <c r="E1" t="inlineStr">
        <is>
          <t>COL_MODEL.0</t>
        </is>
      </c>
      <c r="F1" t="inlineStr">
        <is>
          <t>COL_DESCRIPTION.0</t>
        </is>
      </c>
      <c r="G1" t="inlineStr">
        <is>
          <t>COL_UNIT_QTY.0</t>
        </is>
      </c>
      <c r="H1" t="inlineStr">
        <is>
          <t>COL_ADD.0</t>
        </is>
      </c>
      <c r="I1" t="inlineStr">
        <is>
          <t>COL_UNIT_PRICE1.0</t>
        </is>
      </c>
      <c r="J1" t="inlineStr">
        <is>
          <t>COL_TOTAL_PRICE1.0</t>
        </is>
      </c>
    </row>
    <row r="2" spans="1:1" ht="12.75" customHeight="1"/>
    <row r="3" spans="1:1" ht="12.75" customHeight="1"/>
    <row r="4" spans="1:1" ht="12.75" customHeight="1"/>
    <row r="5" spans="1:1" ht="12.75" customHeight="1"/>
    <row r="6" spans="1:10" ht="12.75" customHeight="1">
      <c r="C6" s="56"/>
      <c r="D6" s="56"/>
      <c r="E6" s="56"/>
      <c r="F6" s="56"/>
      <c r="G6" s="56"/>
      <c r="H6" s="56"/>
      <c r="I6" s="56"/>
      <c r="J6" s="56"/>
    </row>
    <row r="7" spans="1:1" ht="12.75" customHeight="1"/>
    <row r="8" spans="1:1" ht="12.75" customHeight="1"/>
    <row r="9" spans="1:10" ht="24.0" customHeight="1">
      <c r="C9" s="27" t="s">
        <v>0</v>
      </c>
      <c r="D9" s="27" t="s">
        <v>1</v>
      </c>
      <c r="E9" s="27" t="s">
        <v>2</v>
      </c>
      <c r="F9" s="27" t="s">
        <v>3</v>
      </c>
      <c r="G9" s="27" t="s">
        <v>4</v>
      </c>
      <c r="H9" s="27" t="s">
        <v>5</v>
      </c>
      <c r="I9" s="27">
        <f>IF(QuoteType="Embedded", "成交单价
("&amp;QF_SYS_CURRENCY1&amp;IF(QF_SYS_TRADETERMDESC1="","",IF(QF_SYS_CURRENCY1="",""," "))&amp;QF_SYS_TRADETERMDESC1&amp;IF(QF_SYS_DESTINATION1="","",IF(QF_SYS_TRADETERMDESC1="",IF(QF_SYS_CURRENCY1="",""," ")," "))&amp;QF_SYS_DESTINATION1&amp;")","成交单价
("&amp;QF_SYS_CURRENCY1&amp;")")</f>
      </c>
      <c r="J9" s="27">
        <f>IF(QuoteType="Embedded", "成交总价
("&amp;QF_SYS_CURRENCY1&amp;IF(QF_SYS_TRADETERMDESC1="","",IF(QF_SYS_CURRENCY1="",""," "))&amp;QF_SYS_TRADETERMDESC1&amp;IF(QF_SYS_DESTINATION1="","",IF(QF_SYS_TRADETERMDESC1="",IF(QF_SYS_CURRENCY1="",""," ")," "))&amp;QF_SYS_DESTINATION1&amp;")","成交总价
("&amp;QF_SYS_CURRENCY1&amp;")")</f>
      </c>
    </row>
    <row r="10" spans="1:10">
      <c r="A10" t="inlineStr">
        <is>
          <t>sitecfgid.108814994_-605426325,productcfgid.108814994,cfgmodeltypeid.5,productid.17968257,locationid.-605426325,</t>
        </is>
      </c>
      <c r="C10" s="28" t="inlineStr">
        <is>
          <t>1</t>
        </is>
      </c>
      <c r="D10" s="31" t="s">
        <v>6</v>
      </c>
      <c r="E10" s="31"/>
      <c r="F10" s="34"/>
      <c r="G10" s="37"/>
      <c r="H10" s="40"/>
      <c r="I10" s="43">
        <v>9549.77</v>
      </c>
      <c r="J10" s="46">
        <v>133696.78</v>
      </c>
    </row>
    <row r="11" spans="1:10" outlineLevel="1">
      <c r="A11" t="inlineStr">
        <is>
          <t>sitecfgid.108814994_-605426325,productcfgid.108814994,cfgmodeltypeid.5,productid.17968257,locationid.-605426325,sbomid3.49020795,fathersbomid.25113890,uniqueId.89490.0,productid.17968257,producttypeid.0,partnumber.50083101,erpid.1000722154,discountcategoryid.13,partType.1,isquoteleaf.1,isquoteitem.1</t>
        </is>
      </c>
      <c r="C11" s="29"/>
      <c r="D11" s="32" t="s">
        <v>7</v>
      </c>
      <c r="E11" s="35" t="s">
        <v>48</v>
      </c>
      <c r="F11" s="35" t="s">
        <v>91</v>
      </c>
      <c r="G11" s="38">
        <v>1</v>
      </c>
      <c r="H11" s="41">
        <v>14</v>
      </c>
      <c r="I11" s="44"/>
      <c r="J11" s="47"/>
    </row>
    <row r="12" spans="1:10" outlineLevel="1">
      <c r="A12" t="inlineStr">
        <is>
          <t>sitecfgid.108814994_-605426325,productcfgid.108814994,cfgmodeltypeid.5,productid.17968257,locationid.-605426325,sbomid4.49106402,fathersbomid.49106404,uniqueId.44588.0,productid.17968257,producttypeid.0,partnumber.02311BJJ,erpid.37640576,discountcategoryid.722,partType.1,isquoteleaf.1,isquoteitem.1</t>
        </is>
      </c>
      <c r="C12" s="29"/>
      <c r="D12" s="32" t="s">
        <v>8</v>
      </c>
      <c r="E12" s="35" t="s">
        <v>49</v>
      </c>
      <c r="F12" s="35" t="s">
        <v>92</v>
      </c>
      <c r="G12" s="38">
        <v>2</v>
      </c>
      <c r="H12" s="41">
        <v>28</v>
      </c>
      <c r="I12" s="44"/>
      <c r="J12" s="47"/>
    </row>
    <row r="13" spans="1:10" outlineLevel="1">
      <c r="A13" t="inlineStr">
        <is>
          <t>sitecfgid.108814994_-605426325,productcfgid.108814994,cfgmodeltypeid.5,productid.17968257,locationid.-605426325,sbomid3.-961679574,fathersbomid.-1026618433,uniqueId.1820.67562,productid.17968257,producttypeid.0,partnumber.88134UEY,erpid.32867171,discountcategoryid.10726,partType.0,isquoteleaf.1,isquoteitem.1</t>
        </is>
      </c>
      <c r="C13" s="29"/>
      <c r="D13" s="32" t="s">
        <v>9</v>
      </c>
      <c r="E13" s="35" t="s">
        <v>50</v>
      </c>
      <c r="F13" s="35" t="s">
        <v>93</v>
      </c>
      <c r="G13" s="38">
        <v>2</v>
      </c>
      <c r="H13" s="41">
        <v>28</v>
      </c>
      <c r="I13" s="44"/>
      <c r="J13" s="47"/>
    </row>
    <row r="14" spans="1:10" outlineLevel="1">
      <c r="A14" t="inlineStr">
        <is>
          <t>sitecfgid.108814994_-605426325,productcfgid.108814994,cfgmodeltypeid.5,productid.17968257,locationid.-605426325,sbomid3.-1792807110,fathersbomid.-1026618433,uniqueId.9043.2,productid.17968257,producttypeid.0,partnumber.88134UEY,erpid.32867171,discountcategoryid.10726,partType.0,isquoteleaf.1,isquoteitem.1</t>
        </is>
      </c>
      <c r="C14" s="29"/>
      <c r="D14" s="32" t="s">
        <v>9</v>
      </c>
      <c r="E14" s="35" t="s">
        <v>51</v>
      </c>
      <c r="F14" s="35" t="s">
        <v>94</v>
      </c>
      <c r="G14" s="38">
        <v>1</v>
      </c>
      <c r="H14" s="41">
        <v>14</v>
      </c>
      <c r="I14" s="44"/>
      <c r="J14" s="47"/>
    </row>
    <row r="15" spans="1:10">
      <c r="A15" t="inlineStr">
        <is>
          <t>sitecfgid.108815061_-53075962,productcfgid.108815061,cfgmodeltypeid.5,productid.17947125,locationid.-53075962,</t>
        </is>
      </c>
      <c r="C15" s="28" t="inlineStr">
        <is>
          <t>2</t>
        </is>
      </c>
      <c r="D15" s="31" t="s">
        <v>10</v>
      </c>
      <c r="E15" s="31"/>
      <c r="F15" s="34"/>
      <c r="G15" s="37"/>
      <c r="H15" s="40"/>
      <c r="I15" s="43">
        <v>40374.19</v>
      </c>
      <c r="J15" s="46">
        <v>80748.38</v>
      </c>
    </row>
    <row r="16" spans="1:10" outlineLevel="1">
      <c r="A16" t="inlineStr">
        <is>
          <t>sitecfgid.108815061_-53075962,productcfgid.108815061,cfgmodeltypeid.5,productid.17947125,locationid.-53075962,sbomid3.30967453,fathersbomid.25112035,uniqueId.693783.0,productid.17947125,producttypeid.0,partnumber.02357917,erpid.35140647,discountcategoryid.724,partType.1,isquoteleaf.1,isquoteitem.1</t>
        </is>
      </c>
      <c r="C16" s="29"/>
      <c r="D16" s="32" t="s">
        <v>11</v>
      </c>
      <c r="E16" s="35" t="s">
        <v>52</v>
      </c>
      <c r="F16" s="35" t="s">
        <v>95</v>
      </c>
      <c r="G16" s="38">
        <v>1</v>
      </c>
      <c r="H16" s="41">
        <v>2</v>
      </c>
      <c r="I16" s="44"/>
      <c r="J16" s="47"/>
    </row>
    <row r="17" spans="1:10" outlineLevel="1">
      <c r="A17" t="inlineStr">
        <is>
          <t>sitecfgid.108815061_-53075962,productcfgid.108815061,cfgmodeltypeid.5,productid.17947125,locationid.-53075962,sbomid3.25112053,fathersbomid.25112037,uniqueId.24806.0,productid.17947125,producttypeid.0,partnumber.02310JFD,erpid.32534599,discountcategoryid.362,partType.1,isquoteleaf.1,isquoteitem.1</t>
        </is>
      </c>
      <c r="C17" s="29"/>
      <c r="D17" s="32" t="s">
        <v>12</v>
      </c>
      <c r="E17" s="35" t="s">
        <v>53</v>
      </c>
      <c r="F17" s="35" t="s">
        <v>96</v>
      </c>
      <c r="G17" s="38">
        <v>2</v>
      </c>
      <c r="H17" s="41">
        <v>4</v>
      </c>
      <c r="I17" s="44"/>
      <c r="J17" s="47"/>
    </row>
    <row r="18" spans="1:10" outlineLevel="1">
      <c r="A18" t="inlineStr">
        <is>
          <t>sitecfgid.108815061_-53075962,productcfgid.108815061,cfgmodeltypeid.5,productid.17947125,locationid.-53075962,sbomid3.-442306832,fathersbomid.-1026618433,uniqueId.48953.12438,productid.17947125,producttypeid.0,partnumber.88134UEY,erpid.32867171,discountcategoryid.10726,partType.0,isquoteleaf.1,isquoteitem.1</t>
        </is>
      </c>
      <c r="C18" s="29"/>
      <c r="D18" s="32" t="s">
        <v>9</v>
      </c>
      <c r="E18" s="35" t="s">
        <v>54</v>
      </c>
      <c r="F18" s="35" t="s">
        <v>97</v>
      </c>
      <c r="G18" s="38">
        <v>1</v>
      </c>
      <c r="H18" s="41">
        <v>2</v>
      </c>
      <c r="I18" s="44"/>
      <c r="J18" s="47"/>
    </row>
    <row r="19" spans="1:10">
      <c r="A19" t="inlineStr">
        <is>
          <t>sitecfgid.108818886_-272561597,productcfgid.108818886,cfgmodeltypeid.5,productid.17959321,locationid.-272561597,</t>
        </is>
      </c>
      <c r="C19" s="28" t="inlineStr">
        <is>
          <t>3</t>
        </is>
      </c>
      <c r="D19" s="31" t="s">
        <v>13</v>
      </c>
      <c r="E19" s="31"/>
      <c r="F19" s="34"/>
      <c r="G19" s="37"/>
      <c r="H19" s="40"/>
      <c r="I19" s="43">
        <v>8079.94</v>
      </c>
      <c r="J19" s="46">
        <v>113119.16</v>
      </c>
    </row>
    <row r="20" spans="1:10" outlineLevel="1">
      <c r="A20" t="inlineStr">
        <is>
          <t>sitecfgid.108818886_-272561597,productcfgid.108818886,cfgmodeltypeid.5,productid.17959321,locationid.-272561597,sbomid4.44849569,fathersbomid.30309359,uniqueId.70650.0,productid.17959321,producttypeid.0,partnumber.98010581,erpid.1000277285,discountcategoryid.2302,partType.1,isquoteleaf.1,isquoteitem.1</t>
        </is>
      </c>
      <c r="C20" s="29"/>
      <c r="D20" s="32" t="s">
        <v>14</v>
      </c>
      <c r="E20" s="35" t="s">
        <v>55</v>
      </c>
      <c r="F20" s="35" t="s">
        <v>98</v>
      </c>
      <c r="G20" s="38">
        <v>1</v>
      </c>
      <c r="H20" s="41">
        <v>14</v>
      </c>
      <c r="I20" s="44"/>
      <c r="J20" s="47"/>
    </row>
    <row r="21" spans="1:10" outlineLevel="1">
      <c r="A21" t="inlineStr">
        <is>
          <t>sitecfgid.108818886_-272561597,productcfgid.108818886,cfgmodeltypeid.5,productid.17959321,locationid.-272561597,sbomid4.39194352,fathersbomid.30309401,uniqueId.44588.0,productid.17959321,producttypeid.0,partnumber.02311BJJ,erpid.37640576,discountcategoryid.722,partType.1,isquoteleaf.1,isquoteitem.1</t>
        </is>
      </c>
      <c r="C21" s="29"/>
      <c r="D21" s="32" t="s">
        <v>8</v>
      </c>
      <c r="E21" s="35" t="s">
        <v>49</v>
      </c>
      <c r="F21" s="35" t="s">
        <v>92</v>
      </c>
      <c r="G21" s="38">
        <v>2</v>
      </c>
      <c r="H21" s="41">
        <v>28</v>
      </c>
      <c r="I21" s="44"/>
      <c r="J21" s="47"/>
    </row>
    <row r="22" spans="1:10" outlineLevel="1">
      <c r="A22" t="inlineStr">
        <is>
          <t>sitecfgid.108818886_-272561597,productcfgid.108818886,cfgmodeltypeid.5,productid.17959321,locationid.-272561597,sbomid3.-961679574,fathersbomid.-1026618433,uniqueId.1820.67562,productid.17959321,producttypeid.0,partnumber.88134UEY,erpid.32867171,discountcategoryid.10726,partType.0,isquoteleaf.1,isquoteitem.1</t>
        </is>
      </c>
      <c r="C22" s="29"/>
      <c r="D22" s="32" t="s">
        <v>9</v>
      </c>
      <c r="E22" s="35" t="s">
        <v>50</v>
      </c>
      <c r="F22" s="35" t="s">
        <v>93</v>
      </c>
      <c r="G22" s="38">
        <v>2</v>
      </c>
      <c r="H22" s="41">
        <v>28</v>
      </c>
      <c r="I22" s="44"/>
      <c r="J22" s="47"/>
    </row>
    <row r="23" spans="1:10" outlineLevel="1">
      <c r="A23" t="inlineStr">
        <is>
          <t>sitecfgid.108818886_-272561597,productcfgid.108818886,cfgmodeltypeid.5,productid.17959321,locationid.-272561597,sbomid3.-1757002507,fathersbomid.-1026618433,uniqueId.4740.144,productid.17959321,producttypeid.0,partnumber.88134UEY,erpid.32867171,discountcategoryid.10726,partType.0,isquoteleaf.1,isquoteitem.1</t>
        </is>
      </c>
      <c r="C23" s="29"/>
      <c r="D23" s="32" t="s">
        <v>9</v>
      </c>
      <c r="E23" s="35" t="s">
        <v>56</v>
      </c>
      <c r="F23" s="35" t="s">
        <v>99</v>
      </c>
      <c r="G23" s="38">
        <v>1</v>
      </c>
      <c r="H23" s="41">
        <v>14</v>
      </c>
      <c r="I23" s="44"/>
      <c r="J23" s="47"/>
    </row>
    <row r="24" spans="1:10">
      <c r="A24" t="inlineStr">
        <is>
          <t>sitecfgid.108817954_174532162,productcfgid.108817954,cfgmodeltypeid.5,productid.17968293,locationid.174532162,</t>
        </is>
      </c>
      <c r="C24" s="28" t="inlineStr">
        <is>
          <t>4</t>
        </is>
      </c>
      <c r="D24" s="31" t="s">
        <v>15</v>
      </c>
      <c r="E24" s="31"/>
      <c r="F24" s="34"/>
      <c r="G24" s="37"/>
      <c r="H24" s="40"/>
      <c r="I24" s="43">
        <v>767.33</v>
      </c>
      <c r="J24" s="46">
        <v>171881.92</v>
      </c>
    </row>
    <row r="25" spans="1:10" outlineLevel="1">
      <c r="A25" t="inlineStr">
        <is>
          <t>sitecfgid.108817954_174532162,productcfgid.108817954,cfgmodeltypeid.5,productid.17968293,locationid.174532162,sbomid3.49957146,fathersbomid.25113890,uniqueId.13188.0,productid.17968293,producttypeid.0,partnumber.50083575,erpid.1001001425,discountcategoryid.13,partType.1,isquoteleaf.1,isquoteitem.1</t>
        </is>
      </c>
      <c r="C25" s="29"/>
      <c r="D25" s="32" t="s">
        <v>16</v>
      </c>
      <c r="E25" s="35" t="s">
        <v>57</v>
      </c>
      <c r="F25" s="35" t="s">
        <v>100</v>
      </c>
      <c r="G25" s="38">
        <v>1</v>
      </c>
      <c r="H25" s="41">
        <v>224</v>
      </c>
      <c r="I25" s="44"/>
      <c r="J25" s="47"/>
    </row>
    <row r="26" spans="1:10" outlineLevel="1">
      <c r="A26" t="inlineStr">
        <is>
          <t>sitecfgid.108817954_174532162,productcfgid.108817954,cfgmodeltypeid.5,productid.17968293,locationid.174532162,sbomid3.-127449295,fathersbomid.-1026618433,uniqueId.1507.2,productid.17968293,producttypeid.0,partnumber.88134UEY,erpid.32867171,discountcategoryid.10726,partType.0,isquoteleaf.1,isquoteitem.1</t>
        </is>
      </c>
      <c r="C26" s="29"/>
      <c r="D26" s="32" t="s">
        <v>9</v>
      </c>
      <c r="E26" s="35" t="s">
        <v>58</v>
      </c>
      <c r="F26" s="35" t="s">
        <v>101</v>
      </c>
      <c r="G26" s="38">
        <v>1</v>
      </c>
      <c r="H26" s="41">
        <v>224</v>
      </c>
      <c r="I26" s="44"/>
      <c r="J26" s="47"/>
    </row>
    <row r="27" spans="1:10">
      <c r="A27" t="inlineStr">
        <is>
          <t>sitecfgid.108818952_-954967850,productcfgid.108818952,cfgmodeltypeid.5,productid.17966033,locationid.-954967850,</t>
        </is>
      </c>
      <c r="C27" s="28" t="inlineStr">
        <is>
          <t>5</t>
        </is>
      </c>
      <c r="D27" s="31" t="s">
        <v>17</v>
      </c>
      <c r="E27" s="31"/>
      <c r="F27" s="34"/>
      <c r="G27" s="37"/>
      <c r="H27" s="40"/>
      <c r="I27" s="43">
        <v>98763.16</v>
      </c>
      <c r="J27" s="46">
        <v>197526.32</v>
      </c>
    </row>
    <row r="28" spans="1:10" outlineLevel="1">
      <c r="A28" t="inlineStr">
        <is>
          <t>sitecfgid.108818952_-954967850,productcfgid.108818952,cfgmodeltypeid.5,productid.17966033,locationid.-954967850,sbomid3.39161661,fathersbomid.30275495,uniqueId.508680.0,productid.17966033,producttypeid.0,partnumber.02350DMP,erpid.40581065,discountcategoryid.2302,partType.1,isquoteleaf.1,isquoteitem.1</t>
        </is>
      </c>
      <c r="C28" s="29"/>
      <c r="D28" s="32" t="s">
        <v>18</v>
      </c>
      <c r="E28" s="35" t="s">
        <v>59</v>
      </c>
      <c r="F28" s="35" t="s">
        <v>102</v>
      </c>
      <c r="G28" s="38">
        <v>1</v>
      </c>
      <c r="H28" s="41">
        <v>2</v>
      </c>
      <c r="I28" s="44"/>
      <c r="J28" s="47"/>
    </row>
    <row r="29" spans="1:10" outlineLevel="1">
      <c r="A29" t="inlineStr">
        <is>
          <t>sitecfgid.108818952_-954967850,productcfgid.108818952,cfgmodeltypeid.5,productid.17966033,locationid.-954967850,sbomid3.39161675,fathersbomid.30275496,uniqueId.28260.0,productid.17966033,producttypeid.0,partnumber.02310PMH,erpid.34384076,discountcategoryid.362,partType.1,isquoteleaf.1,isquoteitem.1</t>
        </is>
      </c>
      <c r="C29" s="29"/>
      <c r="D29" s="32" t="s">
        <v>19</v>
      </c>
      <c r="E29" s="35" t="s">
        <v>60</v>
      </c>
      <c r="F29" s="35" t="s">
        <v>103</v>
      </c>
      <c r="G29" s="38">
        <v>1</v>
      </c>
      <c r="H29" s="41">
        <v>2</v>
      </c>
      <c r="I29" s="44"/>
      <c r="J29" s="47"/>
    </row>
    <row r="30" spans="1:10" outlineLevel="1">
      <c r="A30" t="inlineStr">
        <is>
          <t>sitecfgid.108818952_-954967850,productcfgid.108818952,cfgmodeltypeid.5,productid.17966033,locationid.-954967850,sbomid4.31063299,fathersbomid.31063288,uniqueId.11932.0,productid.17966033,producttypeid.0,partnumber.02310MUH,erpid.33100307,discountcategoryid.722,partType.1,isquoteleaf.1,isquoteitem.1</t>
        </is>
      </c>
      <c r="C30" s="29"/>
      <c r="D30" s="32" t="s">
        <v>20</v>
      </c>
      <c r="E30" s="35" t="s">
        <v>61</v>
      </c>
      <c r="F30" s="35" t="s">
        <v>104</v>
      </c>
      <c r="G30" s="38">
        <v>1</v>
      </c>
      <c r="H30" s="41">
        <v>2</v>
      </c>
      <c r="I30" s="44"/>
      <c r="J30" s="47"/>
    </row>
    <row r="31" spans="1:10" outlineLevel="1">
      <c r="A31" t="inlineStr">
        <is>
          <t>sitecfgid.108818952_-954967850,productcfgid.108818952,cfgmodeltypeid.5,productid.17966033,locationid.-954967850,sbomid4.30275641,fathersbomid.30275532,uniqueId.130624.0,productid.17966033,producttypeid.0,partnumber.02318170,erpid.28230020,discountcategoryid.722,partType.1,isquoteleaf.1,isquoteitem.1</t>
        </is>
      </c>
      <c r="C31" s="29"/>
      <c r="D31" s="32" t="s">
        <v>21</v>
      </c>
      <c r="E31" s="35" t="s">
        <v>62</v>
      </c>
      <c r="F31" s="35" t="s">
        <v>105</v>
      </c>
      <c r="G31" s="38">
        <v>1</v>
      </c>
      <c r="H31" s="41">
        <v>2</v>
      </c>
      <c r="I31" s="44"/>
      <c r="J31" s="47"/>
    </row>
    <row r="32" spans="1:10" outlineLevel="1">
      <c r="A32" t="inlineStr">
        <is>
          <t>sitecfgid.108818952_-954967850,productcfgid.108818952,cfgmodeltypeid.5,productid.17966033,locationid.-954967850,sbomid4.39161762,fathersbomid.30275532,uniqueId.44588.0,productid.17966033,producttypeid.0,partnumber.02311BJJ,erpid.37640576,discountcategoryid.722,partType.1,isquoteleaf.1,isquoteitem.1</t>
        </is>
      </c>
      <c r="C32" s="29"/>
      <c r="D32" s="32" t="s">
        <v>8</v>
      </c>
      <c r="E32" s="35" t="s">
        <v>49</v>
      </c>
      <c r="F32" s="35" t="s">
        <v>92</v>
      </c>
      <c r="G32" s="38">
        <v>29</v>
      </c>
      <c r="H32" s="41">
        <v>58</v>
      </c>
      <c r="I32" s="44"/>
      <c r="J32" s="47"/>
    </row>
    <row r="33" spans="1:10" outlineLevel="1">
      <c r="A33" t="inlineStr">
        <is>
          <t>sitecfgid.108818952_-954967850,productcfgid.108818952,cfgmodeltypeid.5,productid.17966033,locationid.-954967850,sbomid3.-1655805504,fathersbomid.-1026618433,uniqueId.1820.67562,productid.17966033,producttypeid.0,partnumber.88134UEY,erpid.32867171,discountcategoryid.10726,partType.0,isquoteleaf.1,isquoteitem.1</t>
        </is>
      </c>
      <c r="C33" s="29"/>
      <c r="D33" s="32" t="s">
        <v>9</v>
      </c>
      <c r="E33" s="35" t="s">
        <v>50</v>
      </c>
      <c r="F33" s="35" t="s">
        <v>93</v>
      </c>
      <c r="G33" s="38">
        <v>29</v>
      </c>
      <c r="H33" s="41">
        <v>58</v>
      </c>
      <c r="I33" s="44"/>
      <c r="J33" s="47"/>
    </row>
    <row r="34" spans="1:10" outlineLevel="1">
      <c r="A34" t="inlineStr">
        <is>
          <t>sitecfgid.108818952_-954967850,productcfgid.108818952,cfgmodeltypeid.5,productid.17966033,locationid.-954967850,sbomid3.-285327751,fathersbomid.-1026618433,uniqueId.8049.39,productid.17966033,producttypeid.0,partnumber.88134UEY,erpid.32867171,discountcategoryid.10726,partType.0,isquoteleaf.1,isquoteitem.1</t>
        </is>
      </c>
      <c r="C34" s="29"/>
      <c r="D34" s="32" t="s">
        <v>9</v>
      </c>
      <c r="E34" s="35" t="s">
        <v>63</v>
      </c>
      <c r="F34" s="35" t="s">
        <v>106</v>
      </c>
      <c r="G34" s="38">
        <v>1</v>
      </c>
      <c r="H34" s="41">
        <v>2</v>
      </c>
      <c r="I34" s="44"/>
      <c r="J34" s="47"/>
    </row>
    <row r="35" spans="1:10" outlineLevel="1">
      <c r="A35" t="inlineStr">
        <is>
          <t>sitecfgid.108818952_-954967850,productcfgid.108818952,cfgmodeltypeid.5,productid.17966033,locationid.-954967850,sbomid3.-515978826,fathersbomid.-1026618433,uniqueId.34618.5,productid.17966033,producttypeid.0,partnumber.88134UEY,erpid.32867171,discountcategoryid.10726,partType.0,isquoteleaf.1,isquoteitem.1</t>
        </is>
      </c>
      <c r="C35" s="29"/>
      <c r="D35" s="32" t="s">
        <v>9</v>
      </c>
      <c r="E35" s="35" t="s">
        <v>64</v>
      </c>
      <c r="F35" s="35" t="s">
        <v>107</v>
      </c>
      <c r="G35" s="38">
        <v>1</v>
      </c>
      <c r="H35" s="41">
        <v>2</v>
      </c>
      <c r="I35" s="44"/>
      <c r="J35" s="47"/>
    </row>
    <row r="36" spans="1:10">
      <c r="A36" t="inlineStr">
        <is>
          <t>sitecfgid.108853539_1097152998,productcfgid.108853539,cfgmodeltypeid.5,productid.17968229,locationid.1097152998,</t>
        </is>
      </c>
      <c r="C36" s="28" t="inlineStr">
        <is>
          <t>6</t>
        </is>
      </c>
      <c r="D36" s="31" t="s">
        <v>22</v>
      </c>
      <c r="E36" s="31"/>
      <c r="F36" s="34"/>
      <c r="G36" s="37"/>
      <c r="H36" s="40"/>
      <c r="I36" s="43">
        <v>4377.07</v>
      </c>
      <c r="J36" s="46">
        <v>21885.35</v>
      </c>
    </row>
    <row r="37" spans="1:10" outlineLevel="1">
      <c r="A37" t="inlineStr">
        <is>
          <t>sitecfgid.108853539_1097152998,productcfgid.108853539,cfgmodeltypeid.5,productid.17968229,locationid.1097152998,sbomid3.46455569,fathersbomid.25113890,uniqueId.69080.0,productid.17968229,producttypeid.0,partnumber.50083204,erpid.1000329479,discountcategoryid.13,partType.1,isquoteleaf.1,isquoteitem.1</t>
        </is>
      </c>
      <c r="C37" s="29"/>
      <c r="D37" s="32" t="s">
        <v>23</v>
      </c>
      <c r="E37" s="35" t="s">
        <v>65</v>
      </c>
      <c r="F37" s="35" t="s">
        <v>108</v>
      </c>
      <c r="G37" s="38">
        <v>1</v>
      </c>
      <c r="H37" s="41">
        <v>5</v>
      </c>
      <c r="I37" s="44"/>
      <c r="J37" s="47"/>
    </row>
    <row r="38" spans="1:10" outlineLevel="1">
      <c r="A38" t="inlineStr">
        <is>
          <t>sitecfgid.108853539_1097152998,productcfgid.108853539,cfgmodeltypeid.5,productid.17968229,locationid.1097152998,sbomid3.30278437,fathersbomid.25113891,uniqueId.508.68,productid.17968229,producttypeid.0,partnumber.02220369,erpid.33121441,discountcategoryid.14,partType.1,isquoteleaf.1,isquoteitem.1</t>
        </is>
      </c>
      <c r="C38" s="29"/>
      <c r="D38" s="32" t="s">
        <v>24</v>
      </c>
      <c r="E38" s="35" t="s">
        <v>66</v>
      </c>
      <c r="F38" s="35" t="s">
        <v>109</v>
      </c>
      <c r="G38" s="38">
        <v>1</v>
      </c>
      <c r="H38" s="41">
        <v>5</v>
      </c>
      <c r="I38" s="44"/>
      <c r="J38" s="47"/>
    </row>
    <row r="39" spans="1:10" outlineLevel="1">
      <c r="A39" t="inlineStr">
        <is>
          <t>sitecfgid.108853539_1097152998,productcfgid.108853539,cfgmodeltypeid.5,productid.17968229,locationid.1097152998,sbomid3.39775003,fathersbomid.25113900,uniqueId.398.78000000000003,productid.17968229,producttypeid.0,partnumber.19020062,erpid.280967,discountcategoryid.721,partType.1,isquoteleaf.1,isquoteitem.1</t>
        </is>
      </c>
      <c r="C39" s="29"/>
      <c r="D39" s="32" t="s">
        <v>25</v>
      </c>
      <c r="E39" s="35" t="s">
        <v>67</v>
      </c>
      <c r="F39" s="35" t="s">
        <v>110</v>
      </c>
      <c r="G39" s="38">
        <v>1</v>
      </c>
      <c r="H39" s="41">
        <v>5</v>
      </c>
      <c r="I39" s="44"/>
      <c r="J39" s="47"/>
    </row>
    <row r="40" spans="1:10" outlineLevel="1">
      <c r="A40" t="inlineStr">
        <is>
          <t>sitecfgid.108853539_1097152998,productcfgid.108853539,cfgmodeltypeid.5,productid.17968229,locationid.1097152998,sbomid3.47906777,fathersbomid.25113900,uniqueId.114.61,productid.17968229,producttypeid.0,partnumber.02211374,erpid.1000568103,discountcategoryid.721,partType.1,isquoteleaf.1,isquoteitem.1</t>
        </is>
      </c>
      <c r="C40" s="29"/>
      <c r="D40" s="32" t="s">
        <v>26</v>
      </c>
      <c r="E40" s="35" t="s">
        <v>68</v>
      </c>
      <c r="F40" s="35" t="s">
        <v>111</v>
      </c>
      <c r="G40" s="38">
        <v>1</v>
      </c>
      <c r="H40" s="41">
        <v>5</v>
      </c>
      <c r="I40" s="44"/>
      <c r="J40" s="47"/>
    </row>
    <row r="41" spans="1:10" outlineLevel="1">
      <c r="A41" t="inlineStr">
        <is>
          <t>sitecfgid.108853539_1097152998,productcfgid.108853539,cfgmodeltypeid.5,productid.17968229,locationid.1097152998,sbomid3.49615290,fathersbomid.25113900,uniqueId.420.76,productid.17968229,producttypeid.0,partnumber.19020303,erpid.1000141656,discountcategoryid.14,partType.1,isquoteleaf.1,isquoteitem.1</t>
        </is>
      </c>
      <c r="C41" s="29"/>
      <c r="D41" s="32" t="s">
        <v>27</v>
      </c>
      <c r="E41" s="35" t="s">
        <v>69</v>
      </c>
      <c r="F41" s="35" t="s">
        <v>112</v>
      </c>
      <c r="G41" s="38">
        <v>1</v>
      </c>
      <c r="H41" s="41">
        <v>5</v>
      </c>
      <c r="I41" s="44"/>
      <c r="J41" s="47"/>
    </row>
    <row r="42" spans="1:10" outlineLevel="1">
      <c r="A42" t="inlineStr">
        <is>
          <t>sitecfgid.108853539_1097152998,productcfgid.108853539,cfgmodeltypeid.5,productid.17968229,locationid.1097152998,sbomid3.-589209144,fathersbomid.-1026618433,uniqueId.6622.26,productid.17968229,producttypeid.0,partnumber.88134UEY,erpid.32867171,discountcategoryid.10726,partType.0,isquoteleaf.1,isquoteitem.1</t>
        </is>
      </c>
      <c r="C42" s="29"/>
      <c r="D42" s="32" t="s">
        <v>9</v>
      </c>
      <c r="E42" s="35" t="s">
        <v>70</v>
      </c>
      <c r="F42" s="35" t="s">
        <v>113</v>
      </c>
      <c r="G42" s="38">
        <v>1</v>
      </c>
      <c r="H42" s="41">
        <v>5</v>
      </c>
      <c r="I42" s="44"/>
      <c r="J42" s="47"/>
    </row>
    <row r="43" spans="1:10">
      <c r="A43" t="inlineStr">
        <is>
          <t>sitecfgid.108853653_450237030,productcfgid.108853653,cfgmodeltypeid.5,productid.17619957,locationid.450237030,</t>
        </is>
      </c>
      <c r="C43" s="28" t="inlineStr">
        <is>
          <t>7</t>
        </is>
      </c>
      <c r="D43" s="31" t="s">
        <v>28</v>
      </c>
      <c r="E43" s="31"/>
      <c r="F43" s="34"/>
      <c r="G43" s="37"/>
      <c r="H43" s="40"/>
      <c r="I43" s="43">
        <v>81917.5</v>
      </c>
      <c r="J43" s="46">
        <v>81917.5</v>
      </c>
    </row>
    <row r="44" spans="1:10" outlineLevel="1">
      <c r="A44" t="inlineStr">
        <is>
          <t>sitecfgid.108853653_450237030,productcfgid.108853653,cfgmodeltypeid.5,productid.17619957,locationid.450237030,sbomid4.47406079,fathersbomid.47406049,uniqueId.31400.0,productid.17619957,producttypeid.0,partnumber.88033VQA,erpid.1000264945,discountcategoryid.65,partType.1,isquoteleaf.1,isquoteitem.1</t>
        </is>
      </c>
      <c r="C44" s="29"/>
      <c r="D44" s="32" t="s">
        <v>29</v>
      </c>
      <c r="E44" s="35" t="s">
        <v>71</v>
      </c>
      <c r="F44" s="35" t="s">
        <v>114</v>
      </c>
      <c r="G44" s="38">
        <v>1</v>
      </c>
      <c r="H44" s="41">
        <v>1</v>
      </c>
      <c r="I44" s="44"/>
      <c r="J44" s="47"/>
    </row>
    <row r="45" spans="1:10" outlineLevel="1">
      <c r="A45" t="inlineStr">
        <is>
          <t>sitecfgid.108853653_450237030,productcfgid.108853653,cfgmodeltypeid.5,productid.17619957,locationid.450237030,sbomid4.47406084,fathersbomid.47406049,uniqueId.753600.0,productid.17619957,producttypeid.0,partnumber.88033VPS,erpid.1000264939,discountcategoryid.65,partType.1,isquoteleaf.1,isquoteitem.1</t>
        </is>
      </c>
      <c r="C45" s="29"/>
      <c r="D45" s="32" t="s">
        <v>30</v>
      </c>
      <c r="E45" s="35" t="s">
        <v>72</v>
      </c>
      <c r="F45" s="35" t="s">
        <v>115</v>
      </c>
      <c r="G45" s="38">
        <v>1</v>
      </c>
      <c r="H45" s="41">
        <v>1</v>
      </c>
      <c r="I45" s="44"/>
      <c r="J45" s="47"/>
    </row>
    <row r="46" spans="1:10" outlineLevel="1">
      <c r="A46" t="inlineStr">
        <is>
          <t>sitecfgid.108853653_450237030,productcfgid.108853653,cfgmodeltypeid.5,productid.17619957,locationid.450237030,sbomid4.47815075,fathersbomid.47814994,uniqueId.16014.0,productid.17619957,producttypeid.0,partnumber.88065109,erpid.1000565521,discountcategoryid.65,partType.1,isquoteleaf.1,isquoteitem.1</t>
        </is>
      </c>
      <c r="C46" s="29"/>
      <c r="D46" s="32" t="s">
        <v>31</v>
      </c>
      <c r="E46" s="35" t="s">
        <v>73</v>
      </c>
      <c r="F46" s="35" t="s">
        <v>116</v>
      </c>
      <c r="G46" s="38">
        <v>1</v>
      </c>
      <c r="H46" s="41">
        <v>1</v>
      </c>
      <c r="I46" s="44"/>
      <c r="J46" s="47"/>
    </row>
    <row r="47" spans="1:10" outlineLevel="1">
      <c r="A47" t="inlineStr">
        <is>
          <t>sitecfgid.108853653_450237030,productcfgid.108853653,cfgmodeltypeid.5,productid.17619957,locationid.450237030,sbomid4.47815080,fathersbomid.47814994,uniqueId.384336.0,productid.17619957,producttypeid.0,partnumber.88065114,erpid.1000565526,discountcategoryid.65,partType.1,isquoteleaf.1,isquoteitem.1</t>
        </is>
      </c>
      <c r="C47" s="29"/>
      <c r="D47" s="32" t="s">
        <v>32</v>
      </c>
      <c r="E47" s="35" t="s">
        <v>74</v>
      </c>
      <c r="F47" s="35" t="s">
        <v>117</v>
      </c>
      <c r="G47" s="38">
        <v>1</v>
      </c>
      <c r="H47" s="41">
        <v>1</v>
      </c>
      <c r="I47" s="44"/>
      <c r="J47" s="47"/>
    </row>
    <row r="48" spans="1:10">
      <c r="A48" t="inlineStr">
        <is>
          <t>sitecfgid.108853663_1498977231,productcfgid.108853663,cfgmodeltypeid.5,productid.17967737,locationid.1498977231,</t>
        </is>
      </c>
      <c r="C48" s="28" t="inlineStr">
        <is>
          <t>8</t>
        </is>
      </c>
      <c r="D48" s="31" t="s">
        <v>33</v>
      </c>
      <c r="E48" s="31"/>
      <c r="F48" s="34"/>
      <c r="G48" s="37"/>
      <c r="H48" s="40"/>
      <c r="I48" s="43">
        <v>50376.29</v>
      </c>
      <c r="J48" s="46">
        <v>50376.29</v>
      </c>
    </row>
    <row r="49" spans="1:10" outlineLevel="1">
      <c r="A49" t="inlineStr">
        <is>
          <t>sitecfgid.108853663_1498977231,productcfgid.108853663,cfgmodeltypeid.5,productid.17967737,locationid.1498977231,sbomid3.50424349,fathersbomid.44145100,uniqueId.188927.52000000002,productid.17967737,producttypeid.0,partnumber.02312FLS,erpid.1001081710,discountcategoryid.10864,partType.1,isquoteleaf.1,isquoteitem.1</t>
        </is>
      </c>
      <c r="C49" s="29"/>
      <c r="D49" s="32" t="s">
        <v>34</v>
      </c>
      <c r="E49" s="35" t="s">
        <v>75</v>
      </c>
      <c r="F49" s="35" t="s">
        <v>118</v>
      </c>
      <c r="G49" s="38">
        <v>1</v>
      </c>
      <c r="H49" s="41">
        <v>1</v>
      </c>
      <c r="I49" s="44"/>
      <c r="J49" s="47"/>
    </row>
    <row r="50" spans="1:10" outlineLevel="1">
      <c r="A50" t="inlineStr">
        <is>
          <t>sitecfgid.108853663_1498977231,productcfgid.108853663,cfgmodeltypeid.5,productid.17967737,locationid.1498977231,sbomid3.49481283,fathersbomid.44145100,uniqueId.21317.46,productid.17967737,producttypeid.0,partnumber.05200409,erpid.37654189,discountcategoryid.14,partType.1,isquoteleaf.1,isquoteitem.1</t>
        </is>
      </c>
      <c r="C50" s="29"/>
      <c r="D50" s="32" t="s">
        <v>35</v>
      </c>
      <c r="E50" s="35" t="s">
        <v>76</v>
      </c>
      <c r="F50" s="35" t="s">
        <v>119</v>
      </c>
      <c r="G50" s="38">
        <v>1</v>
      </c>
      <c r="H50" s="41">
        <v>1</v>
      </c>
      <c r="I50" s="44"/>
      <c r="J50" s="47"/>
    </row>
    <row r="51" spans="1:10" outlineLevel="1">
      <c r="A51" t="inlineStr">
        <is>
          <t>sitecfgid.108853663_1498977231,productcfgid.108853663,cfgmodeltypeid.5,productid.17967737,locationid.1498977231,sbomid3.49481285,fathersbomid.44145100,uniqueId.1023.64,productid.17967737,producttypeid.0,partnumber.05200400,erpid.37654185,discountcategoryid.14,partType.1,isquoteleaf.1,isquoteitem.1</t>
        </is>
      </c>
      <c r="C51" s="29"/>
      <c r="D51" s="32" t="s">
        <v>36</v>
      </c>
      <c r="E51" s="35" t="s">
        <v>77</v>
      </c>
      <c r="F51" s="35" t="s">
        <v>120</v>
      </c>
      <c r="G51" s="38">
        <v>1</v>
      </c>
      <c r="H51" s="41">
        <v>1</v>
      </c>
      <c r="I51" s="44"/>
      <c r="J51" s="47"/>
    </row>
    <row r="52" spans="1:10" outlineLevel="1">
      <c r="A52" t="inlineStr">
        <is>
          <t>sitecfgid.108853663_1498977231,productcfgid.108853663,cfgmodeltypeid.5,productid.17967737,locationid.1498977231,sbomid3.47563671,fathersbomid.44145100,uniqueId.3224.78,productid.17967737,producttypeid.0,partnumber.05210393,erpid.1000180331,discountcategoryid.14,partType.1,isquoteleaf.1,isquoteitem.1</t>
        </is>
      </c>
      <c r="C52" s="29"/>
      <c r="D52" s="32" t="s">
        <v>37</v>
      </c>
      <c r="E52" s="35" t="s">
        <v>78</v>
      </c>
      <c r="F52" s="35" t="s">
        <v>121</v>
      </c>
      <c r="G52" s="38">
        <v>1</v>
      </c>
      <c r="H52" s="41">
        <v>1</v>
      </c>
      <c r="I52" s="44"/>
      <c r="J52" s="47"/>
    </row>
    <row r="53" spans="1:10" outlineLevel="1">
      <c r="A53" t="inlineStr">
        <is>
          <t>sitecfgid.108853663_1498977231,productcfgid.108853663,cfgmodeltypeid.5,productid.17967737,locationid.1498977231,sbomid3.47563673,fathersbomid.44145100,uniqueId.13897.640000000001,productid.17967737,producttypeid.0,partnumber.05210396,erpid.1000180883,discountcategoryid.14,partType.1,isquoteleaf.1,isquoteitem.1</t>
        </is>
      </c>
      <c r="C53" s="29"/>
      <c r="D53" s="32" t="s">
        <v>38</v>
      </c>
      <c r="E53" s="35" t="s">
        <v>79</v>
      </c>
      <c r="F53" s="35" t="s">
        <v>122</v>
      </c>
      <c r="G53" s="38">
        <v>1</v>
      </c>
      <c r="H53" s="41">
        <v>1</v>
      </c>
      <c r="I53" s="44"/>
      <c r="J53" s="47"/>
    </row>
    <row r="54" spans="1:10" outlineLevel="1">
      <c r="A54" t="inlineStr">
        <is>
          <t>sitecfgid.108853663_1498977231,productcfgid.108853663,cfgmodeltypeid.5,productid.17967737,locationid.1498977231,sbomid3.44145193,fathersbomid.44145109,uniqueId.11263.18,productid.17967737,producttypeid.0,partnumber.05280272,erpid.43493073,discountcategoryid.14,partType.1,isquoteleaf.1,isquoteitem.1</t>
        </is>
      </c>
      <c r="C54" s="29"/>
      <c r="D54" s="32" t="s">
        <v>39</v>
      </c>
      <c r="E54" s="35" t="s">
        <v>80</v>
      </c>
      <c r="F54" s="35" t="s">
        <v>123</v>
      </c>
      <c r="G54" s="38">
        <v>1</v>
      </c>
      <c r="H54" s="41">
        <v>1</v>
      </c>
      <c r="I54" s="44"/>
      <c r="J54" s="47"/>
    </row>
    <row r="55" spans="1:10" outlineLevel="1">
      <c r="A55" t="inlineStr">
        <is>
          <t>sitecfgid.108853663_1498977231,productcfgid.108853663,cfgmodeltypeid.5,productid.17967737,locationid.1498977231,sbomid3.44145196,fathersbomid.44145109,uniqueId.3152.56,productid.17967737,producttypeid.0,partnumber.88107313,erpid.42920094,discountcategoryid.14,partType.1,isquoteleaf.1,isquoteitem.1</t>
        </is>
      </c>
      <c r="C55" s="29"/>
      <c r="D55" s="32" t="s">
        <v>40</v>
      </c>
      <c r="E55" s="35" t="s">
        <v>81</v>
      </c>
      <c r="F55" s="35" t="s">
        <v>124</v>
      </c>
      <c r="G55" s="38">
        <v>2</v>
      </c>
      <c r="H55" s="41">
        <v>2</v>
      </c>
      <c r="I55" s="44"/>
      <c r="J55" s="47"/>
    </row>
    <row r="56" spans="1:10" outlineLevel="1">
      <c r="A56" t="inlineStr">
        <is>
          <t>sitecfgid.108853663_1498977231,productcfgid.108853663,cfgmodeltypeid.5,productid.17967737,locationid.1498977231,sbomid3.50424353,fathersbomid.44145110,uniqueId.3.14,productid.17967737,producttypeid.0,partnumber.05110FEW,erpid.1001081726,discountcategoryid.14,partType.1,isquoteleaf.1,isquoteitem.1</t>
        </is>
      </c>
      <c r="C56" s="29"/>
      <c r="D56" s="32" t="s">
        <v>41</v>
      </c>
      <c r="E56" s="35" t="s">
        <v>82</v>
      </c>
      <c r="F56" s="35" t="s">
        <v>125</v>
      </c>
      <c r="G56" s="38">
        <v>1</v>
      </c>
      <c r="H56" s="41">
        <v>1</v>
      </c>
      <c r="I56" s="44"/>
      <c r="J56" s="47"/>
    </row>
    <row r="57" spans="1:10" outlineLevel="1">
      <c r="A57" t="inlineStr">
        <is>
          <t>sitecfgid.108853663_1498977231,productcfgid.108853663,cfgmodeltypeid.5,productid.17967737,locationid.1498977231,sbomid3.-1689878233,fathersbomid.-1026618433,uniqueId.12340.2,productid.17967737,producttypeid.0,partnumber.88136SDE,erpid.40969986,discountcategoryid.10727,partType.0,isquoteleaf.1,isquoteitem.1</t>
        </is>
      </c>
      <c r="C57" s="29"/>
      <c r="D57" s="32" t="s">
        <v>42</v>
      </c>
      <c r="E57" s="35" t="s">
        <v>83</v>
      </c>
      <c r="F57" s="35" t="s">
        <v>126</v>
      </c>
      <c r="G57" s="38">
        <v>1</v>
      </c>
      <c r="H57" s="41">
        <v>1</v>
      </c>
      <c r="I57" s="44"/>
      <c r="J57" s="47"/>
    </row>
    <row r="58" spans="1:10">
      <c r="A58" t="inlineStr">
        <is>
          <t>sitecfgid.108856077_1274685155,productcfgid.108856077,cfgmodeltypeid.5,productid.17959341,locationid.1274685155,</t>
        </is>
      </c>
      <c r="C58" s="28" t="inlineStr">
        <is>
          <t>9</t>
        </is>
      </c>
      <c r="D58" s="31" t="s">
        <v>43</v>
      </c>
      <c r="E58" s="31"/>
      <c r="F58" s="34"/>
      <c r="G58" s="37"/>
      <c r="H58" s="40"/>
      <c r="I58" s="43">
        <v>9698.6</v>
      </c>
      <c r="J58" s="46">
        <v>9698.6</v>
      </c>
    </row>
    <row r="59" spans="1:10" outlineLevel="1">
      <c r="A59" t="inlineStr">
        <is>
          <t>sitecfgid.108856077_1274685155,productcfgid.108856077,cfgmodeltypeid.5,productid.17959341,locationid.1274685155,sbomid4.44849571,fathersbomid.30309359,uniqueId.101422.0,productid.17959341,producttypeid.0,partnumber.98010593,erpid.1000277290,discountcategoryid.2302,partType.1,isquoteleaf.1,isquoteitem.1</t>
        </is>
      </c>
      <c r="C59" s="29"/>
      <c r="D59" s="32" t="s">
        <v>44</v>
      </c>
      <c r="E59" s="35" t="s">
        <v>84</v>
      </c>
      <c r="F59" s="35" t="s">
        <v>127</v>
      </c>
      <c r="G59" s="38">
        <v>1</v>
      </c>
      <c r="H59" s="41">
        <v>1</v>
      </c>
      <c r="I59" s="44"/>
      <c r="J59" s="47"/>
    </row>
    <row r="60" spans="1:10" outlineLevel="1">
      <c r="A60" t="inlineStr">
        <is>
          <t>sitecfgid.108856077_1274685155,productcfgid.108856077,cfgmodeltypeid.5,productid.17959341,locationid.1274685155,sbomid4.39194352,fathersbomid.30309401,uniqueId.44588.0,productid.17959341,producttypeid.0,partnumber.02311BJJ,erpid.37640576,discountcategoryid.722,partType.1,isquoteleaf.1,isquoteitem.1</t>
        </is>
      </c>
      <c r="C60" s="29"/>
      <c r="D60" s="32" t="s">
        <v>8</v>
      </c>
      <c r="E60" s="35" t="s">
        <v>49</v>
      </c>
      <c r="F60" s="35" t="s">
        <v>92</v>
      </c>
      <c r="G60" s="38">
        <v>2</v>
      </c>
      <c r="H60" s="41">
        <v>2</v>
      </c>
      <c r="I60" s="44"/>
      <c r="J60" s="47"/>
    </row>
    <row r="61" spans="1:10" outlineLevel="1">
      <c r="A61" t="inlineStr">
        <is>
          <t>sitecfgid.108856077_1274685155,productcfgid.108856077,cfgmodeltypeid.5,productid.17959341,locationid.1274685155,sbomid3.-961679574,fathersbomid.-1026618433,uniqueId.1820.67562,productid.17959341,producttypeid.0,partnumber.88134UEY,erpid.32867171,discountcategoryid.10726,partType.0,isquoteleaf.1,isquoteitem.1</t>
        </is>
      </c>
      <c r="C61" s="29"/>
      <c r="D61" s="32" t="s">
        <v>9</v>
      </c>
      <c r="E61" s="35" t="s">
        <v>50</v>
      </c>
      <c r="F61" s="35" t="s">
        <v>93</v>
      </c>
      <c r="G61" s="38">
        <v>2</v>
      </c>
      <c r="H61" s="41">
        <v>2</v>
      </c>
      <c r="I61" s="44"/>
      <c r="J61" s="47"/>
    </row>
    <row r="62" spans="1:10" outlineLevel="1">
      <c r="A62" t="inlineStr">
        <is>
          <t>sitecfgid.108856077_1274685155,productcfgid.108856077,cfgmodeltypeid.5,productid.17959341,locationid.1274685155,sbomid3.-817679607,fathersbomid.-1026618433,uniqueId.6970.8,productid.17959341,producttypeid.0,partnumber.88134UEY,erpid.32867171,discountcategoryid.10726,partType.0,isquoteleaf.1,isquoteitem.1</t>
        </is>
      </c>
      <c r="C62" s="29"/>
      <c r="D62" s="32" t="s">
        <v>9</v>
      </c>
      <c r="E62" s="35" t="s">
        <v>85</v>
      </c>
      <c r="F62" s="35" t="s">
        <v>128</v>
      </c>
      <c r="G62" s="38">
        <v>1</v>
      </c>
      <c r="H62" s="41">
        <v>1</v>
      </c>
      <c r="I62" s="44"/>
      <c r="J62" s="47"/>
    </row>
    <row r="63" spans="1:10">
      <c r="A63" t="inlineStr">
        <is>
          <t>sitecfgid.108855605_-653743078,productcfgid.108855605,cfgmodeltypeid.5,productid.17968217,locationid.-653743078,</t>
        </is>
      </c>
      <c r="C63" s="28" t="inlineStr">
        <is>
          <t>10</t>
        </is>
      </c>
      <c r="D63" s="31" t="s">
        <v>45</v>
      </c>
      <c r="E63" s="31"/>
      <c r="F63" s="34"/>
      <c r="G63" s="37"/>
      <c r="H63" s="40"/>
      <c r="I63" s="43">
        <v>1433.72</v>
      </c>
      <c r="J63" s="46">
        <v>2867.44</v>
      </c>
    </row>
    <row r="64" spans="1:10" outlineLevel="1">
      <c r="A64" t="inlineStr">
        <is>
          <t>sitecfgid.108855605_-653743078,productcfgid.108855605,cfgmodeltypeid.5,productid.17968217,locationid.-653743078,sbomid3.46455566,fathersbomid.25113890,uniqueId.23550.0,productid.17968217,producttypeid.0,partnumber.50083102,erpid.1000329477,discountcategoryid.13,partType.1,isquoteleaf.1,isquoteitem.1</t>
        </is>
      </c>
      <c r="C64" s="29"/>
      <c r="D64" s="32" t="s">
        <v>46</v>
      </c>
      <c r="E64" s="35" t="s">
        <v>86</v>
      </c>
      <c r="F64" s="35" t="s">
        <v>129</v>
      </c>
      <c r="G64" s="38">
        <v>1</v>
      </c>
      <c r="H64" s="41">
        <v>2</v>
      </c>
      <c r="I64" s="44"/>
      <c r="J64" s="47"/>
    </row>
    <row r="65" spans="1:10" outlineLevel="1">
      <c r="A65" t="inlineStr">
        <is>
          <t>sitecfgid.108855605_-653743078,productcfgid.108855605,cfgmodeltypeid.5,productid.17968217,locationid.-653743078,sbomid3.-1365220284,fathersbomid.-1026618433,uniqueId.3485.4,productid.17968217,producttypeid.0,partnumber.88134UEY,erpid.32867171,discountcategoryid.10726,partType.0,isquoteleaf.1,isquoteitem.1</t>
        </is>
      </c>
      <c r="C65" s="29"/>
      <c r="D65" s="32" t="s">
        <v>9</v>
      </c>
      <c r="E65" s="35" t="s">
        <v>87</v>
      </c>
      <c r="F65" s="35" t="s">
        <v>130</v>
      </c>
      <c r="G65" s="38">
        <v>1</v>
      </c>
      <c r="H65" s="41">
        <v>2</v>
      </c>
      <c r="I65" s="44"/>
      <c r="J65" s="47"/>
    </row>
    <row r="66" spans="1:10">
      <c r="A66" t="inlineStr">
        <is>
          <t>,productTotalPrice.1,partType.1,</t>
        </is>
      </c>
      <c r="C66" s="30"/>
      <c r="D66" s="33" t="s">
        <v>47</v>
      </c>
      <c r="E66" s="36" t="s">
        <v>88</v>
      </c>
      <c r="F66" s="36" t="s">
        <v>47</v>
      </c>
      <c r="G66" s="39"/>
      <c r="H66" s="42"/>
      <c r="I66" s="45"/>
      <c r="J66" s="48">
        <v>788405.04</v>
      </c>
    </row>
    <row r="67" spans="1:10">
      <c r="A67" t="inlineStr">
        <is>
          <t>,serviceTotalPrice.1,partType.0,</t>
        </is>
      </c>
      <c r="C67" s="30"/>
      <c r="D67" s="33" t="s">
        <v>47</v>
      </c>
      <c r="E67" s="36" t="s">
        <v>89</v>
      </c>
      <c r="F67" s="36" t="s">
        <v>47</v>
      </c>
      <c r="G67" s="39"/>
      <c r="H67" s="42"/>
      <c r="I67" s="45"/>
      <c r="J67" s="48">
        <v>75312.7</v>
      </c>
    </row>
    <row r="68" spans="1:10">
      <c r="A68" t="inlineStr">
        <is>
          <t>,projectTotalPrice.1,</t>
        </is>
      </c>
      <c r="C68" s="49"/>
      <c r="D68" s="50" t="s">
        <v>47</v>
      </c>
      <c r="E68" s="51" t="s">
        <v>90</v>
      </c>
      <c r="F68" s="51" t="s">
        <v>47</v>
      </c>
      <c r="G68" s="52"/>
      <c r="H68" s="53"/>
      <c r="I68" s="54"/>
      <c r="J68" s="55">
        <v>863717.74</v>
      </c>
    </row>
  </sheetData>
  <mergeCells count="30">
    <mergeCell ref="D10:F10"/>
    <mergeCell ref="D15:F15"/>
    <mergeCell ref="D19:F19"/>
    <mergeCell ref="D24:F24"/>
    <mergeCell ref="D27:F27"/>
    <mergeCell ref="D36:F36"/>
    <mergeCell ref="D43:F43"/>
    <mergeCell ref="D48:F48"/>
    <mergeCell ref="D58:F58"/>
    <mergeCell ref="D63:F63"/>
    <mergeCell ref="I10:I14"/>
    <mergeCell ref="I15:I18"/>
    <mergeCell ref="I19:I23"/>
    <mergeCell ref="I24:I26"/>
    <mergeCell ref="I27:I35"/>
    <mergeCell ref="I36:I42"/>
    <mergeCell ref="I43:I47"/>
    <mergeCell ref="I48:I57"/>
    <mergeCell ref="I58:I62"/>
    <mergeCell ref="I63:I65"/>
    <mergeCell ref="J10:J14"/>
    <mergeCell ref="J15:J18"/>
    <mergeCell ref="J19:J23"/>
    <mergeCell ref="J24:J26"/>
    <mergeCell ref="J27:J35"/>
    <mergeCell ref="J36:J42"/>
    <mergeCell ref="J43:J47"/>
    <mergeCell ref="J48:J57"/>
    <mergeCell ref="J58:J62"/>
    <mergeCell ref="J63:J65"/>
  </mergeCells>
  <printOptions horizontalCentered="0"/>
  <pageMargins left="0.51181102362204722" right="0.51181102362204722" top="0.51181102362204722" bottom="0.47244094488188981" header="7.874015748031496E-2" footer="0.1968503937007874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封面</vt:lpstr>
      <vt:lpstr>免责声明</vt:lpstr>
      <vt:lpstr>项目配置报价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2006-09-13T11:21:55Z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