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8521c6d31d9c23d9/Documents/FabLabProjects/"/>
    </mc:Choice>
  </mc:AlternateContent>
  <xr:revisionPtr revIDLastSave="0" documentId="14_{3CE02393-D379-411E-A614-395C827D38B3}" xr6:coauthVersionLast="47" xr6:coauthVersionMax="47" xr10:uidLastSave="{00000000-0000-0000-0000-000000000000}"/>
  <bookViews>
    <workbookView xWindow="28680" yWindow="-120" windowWidth="21840" windowHeight="13020" activeTab="1" xr2:uid="{00000000-000D-0000-FFFF-FFFF00000000}"/>
  </bookViews>
  <sheets>
    <sheet name="Home" sheetId="1" r:id="rId1"/>
    <sheet name="Consommateur" sheetId="6" r:id="rId2"/>
    <sheet name="Filament" sheetId="7" r:id="rId3"/>
    <sheet name="Config" sheetId="11" r:id="rId4"/>
    <sheet name="Fournisseur" sheetId="10" r:id="rId5"/>
    <sheet name="configImageOper" sheetId="12" r:id="rId6"/>
  </sheets>
  <definedNames>
    <definedName name="Afficher_OPR">Config!$F$80:$F$87</definedName>
    <definedName name="Case">Config!$E$80:$E$87</definedName>
    <definedName name="case8">_xlfn.XLOOKUP(Config!XFD1048576,Config!XEX1048569:XEX1048576,Config!XEW1048569:XEW1048576)</definedName>
    <definedName name="Id" localSheetId="5">configImageOper!$B$2:$B$9</definedName>
    <definedName name="Id">Config!$F$38:$F$45</definedName>
    <definedName name="idoper1">INDEX(Image,MATCH(Home!XEL25,Id,0))</definedName>
    <definedName name="Image" localSheetId="5">configImageOper!$A$2:$A$9</definedName>
    <definedName name="Image">Config!$E$38:$E$45</definedName>
    <definedName name="Machin1">Config!$F$36</definedName>
    <definedName name="Machin2">Config!$F$37</definedName>
    <definedName name="Machin3">Config!$F$38</definedName>
    <definedName name="Machin4">Config!$F$39</definedName>
    <definedName name="Machin5">Config!$F$40</definedName>
    <definedName name="Machin6">Config!$F$41</definedName>
    <definedName name="Machin7">Config!$F$42</definedName>
    <definedName name="Machin8">Config!$F$43</definedName>
    <definedName name="operateur1">INDEX(configImageOper!$A$2:$A$9,MATCH(Config!$F$80,configImageOper!$B$2:$B$9,0))</definedName>
    <definedName name="operateur2">INDEX(configImageOper!$A$2:$A$9,MATCH(Config!$F$81,configImageOper!$B$2:$B$9,0))</definedName>
    <definedName name="operateur3">INDEX(configImageOper!$A$2:$A$9,MATCH(Config!$F$82,configImageOper!$B$2:$B$9,0))</definedName>
    <definedName name="operateur4">INDEX(configImageOper!$A$2:$A$9,MATCH(Config!$F$83,configImageOper!$B$2:$B$9,0))</definedName>
    <definedName name="operateur5">INDEX(configImageOper!$A$2:$A$9,MATCH(Config!$F$84,configImageOper!$B$2:$B$9,0))</definedName>
    <definedName name="operateur6">INDEX(configImageOper!$A$2:$A$9,MATCH(Config!$F$85,configImageOper!$B$2:$B$9,0))</definedName>
    <definedName name="operateur7">INDEX(configImageOper!$A$2:$A$9,MATCH(Config!$F$86,configImageOper!$B$2:$B$9,0))</definedName>
    <definedName name="operateur8">INDEX(configImageOper!$A$2:$A$9,MATCH(Config!$F$87,configImageOper!$B$2:$B$9,0))</definedName>
    <definedName name="OPR_00001" localSheetId="5">configImageOper!$A$8</definedName>
    <definedName name="OPR_00001">Config!$E$44</definedName>
    <definedName name="OPR_00002" localSheetId="5">configImageOper!$A$7</definedName>
    <definedName name="OPR_00002">Config!$E$39</definedName>
    <definedName name="OPR_00003" localSheetId="5">configImageOper!$A$4</definedName>
    <definedName name="OPR_00003">Config!$E$41</definedName>
    <definedName name="OPR_00004" localSheetId="5">configImageOper!$A$5</definedName>
    <definedName name="OPR_00004">Config!$E$42</definedName>
    <definedName name="OPR_00005" localSheetId="5">configImageOper!$A$2</definedName>
    <definedName name="OPR_00005">Config!$E$38</definedName>
    <definedName name="OPR_00006" localSheetId="5">configImageOper!$A$6</definedName>
    <definedName name="OPR_00006">Config!$E$43</definedName>
    <definedName name="OPR_00007" localSheetId="5">configImageOper!$A$9</definedName>
    <definedName name="OPR_00007">Config!$E$45</definedName>
    <definedName name="OPR_00008" localSheetId="5">configImageOper!$A$3</definedName>
    <definedName name="OPR_00008">Config!$E$40</definedName>
  </definedNames>
  <calcPr calcId="191029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0" i="7" l="1"/>
  <c r="L30" i="7"/>
  <c r="F31" i="11"/>
  <c r="G31" i="11" s="1"/>
  <c r="F30" i="11"/>
  <c r="G30" i="11" s="1"/>
  <c r="F29" i="11"/>
  <c r="G29" i="11" s="1"/>
  <c r="J29" i="7"/>
  <c r="L29" i="7"/>
  <c r="F86" i="11"/>
  <c r="F80" i="11"/>
  <c r="F87" i="11"/>
  <c r="F85" i="11"/>
  <c r="F84" i="11"/>
  <c r="F83" i="11"/>
  <c r="F82" i="11"/>
  <c r="F81" i="11"/>
  <c r="B2" i="12"/>
  <c r="B9" i="12"/>
  <c r="B8" i="12"/>
  <c r="B7" i="12"/>
  <c r="B6" i="12"/>
  <c r="B5" i="12"/>
  <c r="B4" i="12"/>
  <c r="B3" i="12"/>
  <c r="F27" i="11" a="1"/>
  <c r="F27" i="11" s="1"/>
  <c r="F25" i="11" a="1"/>
  <c r="F25" i="11" s="1"/>
  <c r="F21" i="11"/>
  <c r="G21" i="11" s="1"/>
  <c r="N13" i="11"/>
  <c r="H11" i="11"/>
  <c r="L22" i="7"/>
  <c r="J28" i="7"/>
  <c r="L28" i="7"/>
  <c r="J27" i="7"/>
  <c r="L27" i="7"/>
  <c r="J26" i="7"/>
  <c r="L26" i="7"/>
  <c r="F19" i="11"/>
  <c r="J25" i="7"/>
  <c r="L25" i="7"/>
  <c r="J24" i="7"/>
  <c r="L24" i="7"/>
  <c r="L23" i="7"/>
  <c r="J23" i="7"/>
  <c r="J22" i="7"/>
  <c r="H15" i="11"/>
  <c r="H13" i="11"/>
  <c r="F59" i="11" l="1"/>
  <c r="F60" i="11" s="1"/>
  <c r="F2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<sst xmlns="http://schemas.openxmlformats.org/spreadsheetml/2006/main" count="200" uniqueCount="149">
  <si>
    <t>Filament</t>
  </si>
  <si>
    <t>FLM-</t>
  </si>
  <si>
    <t xml:space="preserve"> </t>
  </si>
  <si>
    <t>Fournisseur</t>
  </si>
  <si>
    <t>FRM-</t>
  </si>
  <si>
    <t>CSM-</t>
  </si>
  <si>
    <t>Nr-Consommateur</t>
  </si>
  <si>
    <t>Nom</t>
  </si>
  <si>
    <t>Prenom</t>
  </si>
  <si>
    <t>Niveau(Année)</t>
  </si>
  <si>
    <t>Groupe</t>
  </si>
  <si>
    <t>Num-Téléphone</t>
  </si>
  <si>
    <t>Email</t>
  </si>
  <si>
    <t>Date-Consommation</t>
  </si>
  <si>
    <t>Suffixe  :</t>
  </si>
  <si>
    <t>Consommateur</t>
  </si>
  <si>
    <t>oussama</t>
  </si>
  <si>
    <t>boussaid</t>
  </si>
  <si>
    <t>+212608559980</t>
  </si>
  <si>
    <t>12/3/2000</t>
  </si>
  <si>
    <t>CSM-00004</t>
  </si>
  <si>
    <t>D</t>
  </si>
  <si>
    <t>oussama.boussaid@e-polytechqiue.ma</t>
  </si>
  <si>
    <t>12/3/200</t>
  </si>
  <si>
    <t>Motif</t>
  </si>
  <si>
    <t>Operateur</t>
  </si>
  <si>
    <t>12/3/2002</t>
  </si>
  <si>
    <t>test</t>
  </si>
  <si>
    <t>S</t>
  </si>
  <si>
    <t>Nr-Filament</t>
  </si>
  <si>
    <t>Type</t>
  </si>
  <si>
    <t>Prix-Stock</t>
  </si>
  <si>
    <t>Rest-Stock</t>
  </si>
  <si>
    <t>Date-Stock</t>
  </si>
  <si>
    <t>FLM-00001</t>
  </si>
  <si>
    <t>PLA</t>
  </si>
  <si>
    <t>TEST</t>
  </si>
  <si>
    <t>12/2/2002</t>
  </si>
  <si>
    <t>FLM-00002</t>
  </si>
  <si>
    <t>ABS</t>
  </si>
  <si>
    <t>12/1/2010</t>
  </si>
  <si>
    <t>FLM-00003</t>
  </si>
  <si>
    <t>12/13/2002</t>
  </si>
  <si>
    <t>FLM-00004</t>
  </si>
  <si>
    <t>TETS</t>
  </si>
  <si>
    <t>12/3/2003</t>
  </si>
  <si>
    <t>Nr-Fournisseur</t>
  </si>
  <si>
    <t>Ville</t>
  </si>
  <si>
    <t>Pays</t>
  </si>
  <si>
    <t>Type-FLM</t>
  </si>
  <si>
    <t>Date-Achat</t>
  </si>
  <si>
    <t>FRM-00001</t>
  </si>
  <si>
    <t>elhouda</t>
  </si>
  <si>
    <t>agadir</t>
  </si>
  <si>
    <t>maroc</t>
  </si>
  <si>
    <t>oussama.boussaid@gmail.ma</t>
  </si>
  <si>
    <t>12/2/2001</t>
  </si>
  <si>
    <t>ABS&amp;PLA</t>
  </si>
  <si>
    <t>Total  :</t>
  </si>
  <si>
    <t>Fimament consommer</t>
  </si>
  <si>
    <t>PI</t>
  </si>
  <si>
    <t>Stock Filament</t>
  </si>
  <si>
    <t>FLM-00005</t>
  </si>
  <si>
    <t>xx</t>
  </si>
  <si>
    <t>FLM-00006</t>
  </si>
  <si>
    <t>x</t>
  </si>
  <si>
    <t>xxx</t>
  </si>
  <si>
    <t>FLM-00007</t>
  </si>
  <si>
    <t>Prix du stock Filament</t>
  </si>
  <si>
    <t>Nr-consommateur</t>
  </si>
  <si>
    <t>Couleur/Référence</t>
  </si>
  <si>
    <t>Prix-unitaire</t>
  </si>
  <si>
    <t>Nouveau-Stock</t>
  </si>
  <si>
    <t>Alerte</t>
  </si>
  <si>
    <t>FLM-Consommé</t>
  </si>
  <si>
    <t>Adresse</t>
  </si>
  <si>
    <t>Quantité-FLM(Acheté)</t>
  </si>
  <si>
    <t>Site</t>
  </si>
  <si>
    <t>FRM-00003</t>
  </si>
  <si>
    <t>oussama.boussaid@e-polytechnique.ma</t>
  </si>
  <si>
    <t>www.test.com</t>
  </si>
  <si>
    <t>OPR-</t>
  </si>
  <si>
    <t>Operateur  :</t>
  </si>
  <si>
    <t>Num-Operateur</t>
  </si>
  <si>
    <t>OPR-00001</t>
  </si>
  <si>
    <t>Anas</t>
  </si>
  <si>
    <t>Dali</t>
  </si>
  <si>
    <t>OPR-00002</t>
  </si>
  <si>
    <t>Karam</t>
  </si>
  <si>
    <t>Bel Moujoud</t>
  </si>
  <si>
    <t>OPR-00003</t>
  </si>
  <si>
    <t>OPR-00004</t>
  </si>
  <si>
    <t>Hatim</t>
  </si>
  <si>
    <t>Allouch</t>
  </si>
  <si>
    <t>OPR-00005</t>
  </si>
  <si>
    <t>Tago</t>
  </si>
  <si>
    <t>Fatima Zahra</t>
  </si>
  <si>
    <t>OPR-00006</t>
  </si>
  <si>
    <t>Yousra</t>
  </si>
  <si>
    <t>Abderafik</t>
  </si>
  <si>
    <t>OPR-00007</t>
  </si>
  <si>
    <t>Oussama</t>
  </si>
  <si>
    <t>Boussaid</t>
  </si>
  <si>
    <t>Nr_Operateur</t>
  </si>
  <si>
    <t>El Mahdi</t>
  </si>
  <si>
    <t>JIAR</t>
  </si>
  <si>
    <t>OPR-00008</t>
  </si>
  <si>
    <t>Rebhi</t>
  </si>
  <si>
    <t>Mohamed</t>
  </si>
  <si>
    <t>Image</t>
  </si>
  <si>
    <t>Id</t>
  </si>
  <si>
    <t>Operateur_Case  :</t>
  </si>
  <si>
    <t>Case</t>
  </si>
  <si>
    <t>Afficher-OPR</t>
  </si>
  <si>
    <t>Dr.kibbou</t>
  </si>
  <si>
    <t>Disponibilité Des Machines  :</t>
  </si>
  <si>
    <t>Machine</t>
  </si>
  <si>
    <t>Etat</t>
  </si>
  <si>
    <t>Active</t>
  </si>
  <si>
    <t xml:space="preserve">CNC PCB </t>
  </si>
  <si>
    <t xml:space="preserve">CNC Normale </t>
  </si>
  <si>
    <t xml:space="preserve">Decoupe Lazer </t>
  </si>
  <si>
    <t xml:space="preserve">Imrimante 3D Stratasys </t>
  </si>
  <si>
    <t xml:space="preserve">Imprimante 3D Creality </t>
  </si>
  <si>
    <t xml:space="preserve">Imprimante 3D Tronxy 1  </t>
  </si>
  <si>
    <t xml:space="preserve">Imprimante 3D Tronxy 2 </t>
  </si>
  <si>
    <t xml:space="preserve">Imprimantre 3D Résine </t>
  </si>
  <si>
    <t>2/4/2022</t>
  </si>
  <si>
    <t>test@gmail.ma</t>
  </si>
  <si>
    <t>12/5/2001</t>
  </si>
  <si>
    <t>www.test.ma</t>
  </si>
  <si>
    <t>1st</t>
  </si>
  <si>
    <t>2nd</t>
  </si>
  <si>
    <t>3rd</t>
  </si>
  <si>
    <t>Diagramme_Consomation</t>
  </si>
  <si>
    <t>FLM-Consommer</t>
  </si>
  <si>
    <t xml:space="preserve">FLM-Stock </t>
  </si>
  <si>
    <t>FLM-Rest</t>
  </si>
  <si>
    <t>RED/RC12121</t>
  </si>
  <si>
    <t>CSM-00002</t>
  </si>
  <si>
    <t>oussama.bousaai@gmil.com</t>
  </si>
  <si>
    <t>+212467888</t>
  </si>
  <si>
    <t>2/3/4555</t>
  </si>
  <si>
    <t>CSM-00003</t>
  </si>
  <si>
    <t>ali</t>
  </si>
  <si>
    <t>fath</t>
  </si>
  <si>
    <t>CCC</t>
  </si>
  <si>
    <t>+2122222</t>
  </si>
  <si>
    <t>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</si>
</sst>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#########\ &quot;g&quot;"/>
    <numFmt numFmtId="165" formatCode="#########0.00\ &quot;Dhs&quot;"/>
    <numFmt numFmtId="166" formatCode="#########\ &quot;Bobines&quot;"/>
    <numFmt numFmtId="167" formatCode="&quot;Besoin&quot;"/>
    <numFmt numFmtId="168" formatCode="#########0.00\ &quot;g&quot;"/>
    <numFmt numFmtId="169" formatCode="#########\ &quot;B&quot;"/>
    <numFmt numFmtId="170" formatCode="#########\ &quot;C&quot;"/>
    <numFmt numFmtId="171" formatCode="###########\ &quot;g&quot;"/>
    <numFmt numFmtId="172" formatCode="#########\ &quot;%&quot;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Lucida Sans"/>
      <family val="2"/>
    </font>
    <font>
      <sz val="11"/>
      <color theme="1"/>
      <name val="Lucida Sans"/>
      <family val="2"/>
    </font>
    <font>
      <b/>
      <sz val="14"/>
      <color theme="1"/>
      <name val="Calibri"/>
      <family val="2"/>
      <scheme val="minor"/>
    </font>
    <font>
      <sz val="12"/>
      <color theme="2" tint="-0.749992370372631"/>
      <name val="Calibri"/>
      <family val="2"/>
      <scheme val="minor"/>
    </font>
    <font>
      <b/>
      <sz val="12"/>
      <color theme="1"/>
      <name val="Lucida Sans"/>
      <family val="2"/>
    </font>
    <font>
      <sz val="12"/>
      <color theme="1"/>
      <name val="Calibri"/>
      <family val="2"/>
      <scheme val="minor"/>
    </font>
    <font>
      <b/>
      <sz val="11"/>
      <color theme="1"/>
      <name val="Lucida Sans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CDDEFF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45">
    <xf numFmtId="0" fontId="0" fillId="0" borderId="0" xfId="0"/>
    <xf numFmtId="0" fontId="0" fillId="2" borderId="0" xfId="0" applyFill="1"/>
    <xf numFmtId="0" fontId="2" fillId="2" borderId="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164" fontId="0" fillId="2" borderId="0" xfId="0" applyNumberFormat="1" applyFill="1"/>
    <xf numFmtId="0" fontId="3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5" fontId="3" fillId="2" borderId="0" xfId="0" applyNumberFormat="1" applyFont="1" applyFill="1" applyAlignment="1">
      <alignment horizontal="center"/>
    </xf>
    <xf numFmtId="166" fontId="3" fillId="2" borderId="0" xfId="0" applyNumberFormat="1" applyFont="1" applyFill="1" applyAlignment="1">
      <alignment horizontal="center"/>
    </xf>
    <xf numFmtId="167" fontId="3" fillId="2" borderId="0" xfId="0" applyNumberFormat="1" applyFont="1" applyFill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4" borderId="4" xfId="0" applyFont="1" applyFill="1" applyBorder="1" applyAlignment="1">
      <alignment horizontal="center"/>
    </xf>
    <xf numFmtId="0" fontId="3" fillId="4" borderId="2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8" fontId="4" fillId="3" borderId="4" xfId="0" applyNumberFormat="1" applyFont="1" applyFill="1" applyBorder="1" applyAlignment="1">
      <alignment horizontal="center"/>
    </xf>
    <xf numFmtId="169" fontId="4" fillId="3" borderId="4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  <xf numFmtId="170" fontId="4" fillId="3" borderId="4" xfId="0" applyNumberFormat="1" applyFont="1" applyFill="1" applyBorder="1" applyAlignment="1">
      <alignment horizontal="center"/>
    </xf>
    <xf numFmtId="0" fontId="0" fillId="2" borderId="0" xfId="0" applyFill="1" applyBorder="1"/>
    <xf numFmtId="0" fontId="5" fillId="2" borderId="0" xfId="0" applyFont="1" applyFill="1" applyBorder="1" applyAlignment="1">
      <alignment horizontal="center"/>
    </xf>
    <xf numFmtId="0" fontId="4" fillId="3" borderId="4" xfId="0" applyNumberFormat="1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4" borderId="6" xfId="0" applyFill="1" applyBorder="1"/>
    <xf numFmtId="0" fontId="0" fillId="2" borderId="1" xfId="0" applyFill="1" applyBorder="1"/>
    <xf numFmtId="0" fontId="9" fillId="2" borderId="0" xfId="1" applyFill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8" fillId="4" borderId="5" xfId="0" applyFont="1" applyFill="1" applyBorder="1" applyAlignment="1">
      <alignment horizontal="center" vertical="center"/>
    </xf>
    <xf numFmtId="169" fontId="4" fillId="3" borderId="5" xfId="0" applyNumberFormat="1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left"/>
    </xf>
    <xf numFmtId="171" fontId="4" fillId="3" borderId="5" xfId="0" applyNumberFormat="1" applyFont="1" applyFill="1" applyBorder="1" applyAlignment="1">
      <alignment horizontal="center"/>
    </xf>
    <xf numFmtId="172" fontId="3" fillId="2" borderId="0" xfId="0" applyNumberFormat="1" applyFont="1" applyFill="1" applyBorder="1" applyAlignment="1">
      <alignment horizontal="center"/>
    </xf>
    <xf numFmtId="0" fontId="2" fillId="4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/>
    </xf>
    <xf numFmtId="172" fontId="4" fillId="3" borderId="4" xfId="0" applyNumberFormat="1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 vertical="center"/>
    </xf>
    <xf numFmtId="0" fontId="7" fillId="3" borderId="5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center"/>
    </xf>
    <xf numFmtId="0" fontId="5" fillId="4" borderId="0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46"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6" formatCode="#########\ &quot;Bobines&quot;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ucida Sans"/>
        <family val="2"/>
        <scheme val="none"/>
      </font>
      <fill>
        <patternFill patternType="solid">
          <fgColor indexed="64"/>
          <bgColor rgb="FFCDDE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ucida Sans"/>
        <family val="2"/>
        <scheme val="none"/>
      </font>
      <fill>
        <patternFill patternType="solid">
          <fgColor indexed="64"/>
          <bgColor theme="8" tint="0.3999755851924192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8" tint="0.39997558519241921"/>
        </patternFill>
      </fill>
    </dxf>
    <dxf>
      <fill>
        <patternFill patternType="solid">
          <fgColor indexed="64"/>
          <bgColor rgb="FFCDDEFF"/>
        </patternFill>
      </fill>
    </dxf>
    <dxf>
      <fill>
        <patternFill patternType="solid">
          <fgColor indexed="64"/>
          <bgColor theme="8" tint="0.39997558519241921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strike val="0"/>
        <outline val="0"/>
        <shadow val="0"/>
        <u val="none"/>
        <vertAlign val="baseline"/>
        <sz val="12"/>
        <color theme="2" tint="-0.74999237037263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7" formatCode="&quot;Besoin&quot;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6" formatCode="#########\ &quot;Bobines&quot;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5" formatCode="#########0.00\ &quot;Dhs&quot;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6" formatCode="#########\ &quot;Bobines&quot;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5" formatCode="#########0.00\ &quot;Dhs&quot;"/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numFmt numFmtId="164" formatCode="#########\ &quot;g&quot;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Lucida Sans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</dxfs>
  <tableStyles count="1" defaultTableStyle="TableStyleMedium2" defaultPivotStyle="PivotStyleLight16">
    <tableStyle name="Slicer Style 1" pivot="0" table="0" count="1" xr9:uid="{B39CE9D3-8C94-417D-A782-A1C687DEB39D}"/>
  </tableStyles>
  <colors>
    <mruColors>
      <color rgb="FFCDDEFF"/>
      <color rgb="FF215381"/>
      <color rgb="FF1B3055"/>
      <color rgb="FFDCE5F4"/>
      <color rgb="FF001746"/>
      <color rgb="FFF94541"/>
      <color rgb="FFF2F0F5"/>
      <color rgb="FFCEEAF6"/>
      <color rgb="FFE3DFEF"/>
    </mruColors>
  </colors>
  <extLst>
    <ext xmlns:x14="http://schemas.microsoft.com/office/spreadsheetml/2009/9/main" uri="{46F421CA-312F-682f-3DD2-61675219B42D}">
      <x14:dxfs count="1">
        <dxf>
          <font>
            <b/>
            <i val="0"/>
            <color theme="4" tint="0.59996337778862885"/>
            <name val="Abadi"/>
            <family val="2"/>
            <scheme val="none"/>
          </font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1784530530285315E-2"/>
          <c:y val="1.8078703703703704E-2"/>
          <c:w val="0.98236111111111113"/>
          <c:h val="0.98236111111111113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65"/>
      </c:doughnutChart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7638888888888888E-2"/>
          <c:w val="0.98236111111111113"/>
          <c:h val="0.98236111111111113"/>
        </c:manualLayout>
      </c:layout>
      <c:doughnutChart>
        <c:varyColors val="1"/>
        <c:ser>
          <c:idx val="0"/>
          <c:order val="0"/>
          <c:spPr>
            <a:solidFill>
              <a:schemeClr val="accent5">
                <a:lumMod val="60000"/>
                <a:lumOff val="40000"/>
              </a:schemeClr>
            </a:solidFill>
          </c:spPr>
          <c:dPt>
            <c:idx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E46-49D4-B7A6-6086A411D587}"/>
              </c:ext>
            </c:extLst>
          </c:dPt>
          <c:dPt>
            <c:idx val="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E46-49D4-B7A6-6086A411D587}"/>
              </c:ext>
            </c:extLst>
          </c:dPt>
          <c:dPt>
            <c:idx val="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E46-49D4-B7A6-6086A411D587}"/>
              </c:ext>
            </c:extLst>
          </c:dPt>
          <c:dPt>
            <c:idx val="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E46-49D4-B7A6-6086A411D587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E46-49D4-B7A6-6086A411D587}"/>
              </c:ext>
            </c:extLst>
          </c:dPt>
          <c:dPt>
            <c:idx val="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0E46-49D4-B7A6-6086A411D587}"/>
              </c:ext>
            </c:extLst>
          </c:dPt>
          <c:dPt>
            <c:idx val="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0E46-49D4-B7A6-6086A411D587}"/>
              </c:ext>
            </c:extLst>
          </c:dPt>
          <c:dPt>
            <c:idx val="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0E46-49D4-B7A6-6086A411D587}"/>
              </c:ext>
            </c:extLst>
          </c:dPt>
          <c:dPt>
            <c:idx val="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0E46-49D4-B7A6-6086A411D587}"/>
              </c:ext>
            </c:extLst>
          </c:dPt>
          <c:dPt>
            <c:idx val="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0E46-49D4-B7A6-6086A411D587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0E46-49D4-B7A6-6086A411D587}"/>
              </c:ext>
            </c:extLst>
          </c:dPt>
          <c:dPt>
            <c:idx val="11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0E46-49D4-B7A6-6086A411D587}"/>
              </c:ext>
            </c:extLst>
          </c:dPt>
          <c:dPt>
            <c:idx val="12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0E46-49D4-B7A6-6086A411D587}"/>
              </c:ext>
            </c:extLst>
          </c:dPt>
          <c:dPt>
            <c:idx val="13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0E46-49D4-B7A6-6086A411D587}"/>
              </c:ext>
            </c:extLst>
          </c:dPt>
          <c:dPt>
            <c:idx val="14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0E46-49D4-B7A6-6086A411D587}"/>
              </c:ext>
            </c:extLst>
          </c:dPt>
          <c:dPt>
            <c:idx val="15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0E46-49D4-B7A6-6086A411D587}"/>
              </c:ext>
            </c:extLst>
          </c:dPt>
          <c:dPt>
            <c:idx val="16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0E46-49D4-B7A6-6086A411D587}"/>
              </c:ext>
            </c:extLst>
          </c:dPt>
          <c:dPt>
            <c:idx val="17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0E46-49D4-B7A6-6086A411D587}"/>
              </c:ext>
            </c:extLst>
          </c:dPt>
          <c:dPt>
            <c:idx val="18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0E46-49D4-B7A6-6086A411D587}"/>
              </c:ext>
            </c:extLst>
          </c:dPt>
          <c:dPt>
            <c:idx val="19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0E46-49D4-B7A6-6086A411D587}"/>
              </c:ext>
            </c:extLst>
          </c:dPt>
          <c:val>
            <c:numLit>
              <c:formatCode>General</c:formatCode>
              <c:ptCount val="20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28-0E46-49D4-B7A6-6086A411D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doughnutChart>
        <c:varyColors val="1"/>
        <c:ser>
          <c:idx val="1"/>
          <c:order val="1"/>
          <c:tx>
            <c:strRef>
              <c:f>Config!$E$60</c:f>
              <c:strCache>
                <c:ptCount val="1"/>
                <c:pt idx="0">
                  <c:v>FLM-Rest</c:v>
                </c:pt>
              </c:strCache>
            </c:strRef>
          </c:tx>
          <c:spPr>
            <a:solidFill>
              <a:schemeClr val="accent5">
                <a:lumMod val="20000"/>
                <a:lumOff val="80000"/>
              </a:schemeClr>
            </a:solidFill>
          </c:spPr>
          <c:dPt>
            <c:idx val="0"/>
            <c:bubble3D val="0"/>
            <c:spPr>
              <a:solidFill>
                <a:schemeClr val="accent5">
                  <a:lumMod val="20000"/>
                  <a:lumOff val="8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A-0E46-49D4-B7A6-6086A411D587}"/>
              </c:ext>
            </c:extLst>
          </c:dPt>
          <c:dPt>
            <c:idx val="1"/>
            <c:bubble3D val="0"/>
            <c:spPr>
              <a:solidFill>
                <a:schemeClr val="accent5">
                  <a:lumMod val="20000"/>
                  <a:lumOff val="80000"/>
                  <a:alpha val="3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C-0E46-49D4-B7A6-6086A411D587}"/>
              </c:ext>
            </c:extLst>
          </c:dPt>
          <c:val>
            <c:numRef>
              <c:f>Config!$F$59:$F$60</c:f>
              <c:numCache>
                <c:formatCode>#########\ "%"</c:formatCode>
                <c:ptCount val="2"/>
                <c:pt idx="0">
                  <c:v>1.9666666666666666</c:v>
                </c:pt>
                <c:pt idx="1">
                  <c:v>98.033333333333331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D-0E46-49D4-B7A6-6086A411D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21.emf"/><Relationship Id="rId3" Type="http://schemas.openxmlformats.org/officeDocument/2006/relationships/image" Target="../media/image11.svg"/><Relationship Id="rId7" Type="http://schemas.openxmlformats.org/officeDocument/2006/relationships/image" Target="../media/image15.emf"/><Relationship Id="rId12" Type="http://schemas.openxmlformats.org/officeDocument/2006/relationships/image" Target="../media/image20.emf"/><Relationship Id="rId2" Type="http://schemas.openxmlformats.org/officeDocument/2006/relationships/image" Target="../media/image10.png"/><Relationship Id="rId16" Type="http://schemas.openxmlformats.org/officeDocument/2006/relationships/chart" Target="../charts/chart2.xml"/><Relationship Id="rId1" Type="http://schemas.openxmlformats.org/officeDocument/2006/relationships/image" Target="../media/image9.png"/><Relationship Id="rId6" Type="http://schemas.openxmlformats.org/officeDocument/2006/relationships/image" Target="../media/image14.png"/><Relationship Id="rId11" Type="http://schemas.openxmlformats.org/officeDocument/2006/relationships/image" Target="../media/image19.emf"/><Relationship Id="rId5" Type="http://schemas.openxmlformats.org/officeDocument/2006/relationships/image" Target="../media/image13.svg"/><Relationship Id="rId15" Type="http://schemas.openxmlformats.org/officeDocument/2006/relationships/chart" Target="../charts/chart1.xml"/><Relationship Id="rId10" Type="http://schemas.openxmlformats.org/officeDocument/2006/relationships/image" Target="../media/image18.emf"/><Relationship Id="rId4" Type="http://schemas.openxmlformats.org/officeDocument/2006/relationships/image" Target="../media/image12.png"/><Relationship Id="rId9" Type="http://schemas.openxmlformats.org/officeDocument/2006/relationships/image" Target="../media/image17.emf"/><Relationship Id="rId14" Type="http://schemas.openxmlformats.org/officeDocument/2006/relationships/image" Target="../media/image22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sv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38.svg"/><Relationship Id="rId4" Type="http://schemas.openxmlformats.org/officeDocument/2006/relationships/image" Target="../media/image3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sv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41.svg"/><Relationship Id="rId4" Type="http://schemas.openxmlformats.org/officeDocument/2006/relationships/image" Target="../media/image40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jpeg"/><Relationship Id="rId3" Type="http://schemas.openxmlformats.org/officeDocument/2006/relationships/image" Target="../media/image47.png"/><Relationship Id="rId7" Type="http://schemas.openxmlformats.org/officeDocument/2006/relationships/image" Target="../media/image50.jpeg"/><Relationship Id="rId2" Type="http://schemas.openxmlformats.org/officeDocument/2006/relationships/image" Target="../media/image46.jpeg"/><Relationship Id="rId1" Type="http://schemas.openxmlformats.org/officeDocument/2006/relationships/image" Target="../media/image45.jpeg"/><Relationship Id="rId6" Type="http://schemas.openxmlformats.org/officeDocument/2006/relationships/image" Target="../media/image49.jpeg"/><Relationship Id="rId5" Type="http://schemas.openxmlformats.org/officeDocument/2006/relationships/image" Target="../media/image48.jpeg"/><Relationship Id="rId4" Type="http://schemas.microsoft.com/office/2007/relationships/hdphoto" Target="../media/hdphoto1.wdp"/><Relationship Id="rId9" Type="http://schemas.openxmlformats.org/officeDocument/2006/relationships/image" Target="../media/image52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image" Target="../media/image27.png"/><Relationship Id="rId18" Type="http://schemas.openxmlformats.org/officeDocument/2006/relationships/image" Target="../media/image32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12" Type="http://schemas.openxmlformats.org/officeDocument/2006/relationships/image" Target="../media/image26.png"/><Relationship Id="rId17" Type="http://schemas.openxmlformats.org/officeDocument/2006/relationships/image" Target="../media/image31.emf"/><Relationship Id="rId2" Type="http://schemas.openxmlformats.org/officeDocument/2006/relationships/image" Target="../media/image7.emf"/><Relationship Id="rId16" Type="http://schemas.openxmlformats.org/officeDocument/2006/relationships/image" Target="../media/image30.png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11" Type="http://schemas.openxmlformats.org/officeDocument/2006/relationships/image" Target="../media/image25.png"/><Relationship Id="rId5" Type="http://schemas.openxmlformats.org/officeDocument/2006/relationships/image" Target="../media/image4.emf"/><Relationship Id="rId15" Type="http://schemas.openxmlformats.org/officeDocument/2006/relationships/image" Target="../media/image29.png"/><Relationship Id="rId10" Type="http://schemas.openxmlformats.org/officeDocument/2006/relationships/image" Target="../media/image24.png"/><Relationship Id="rId4" Type="http://schemas.openxmlformats.org/officeDocument/2006/relationships/image" Target="../media/image5.emf"/><Relationship Id="rId9" Type="http://schemas.openxmlformats.org/officeDocument/2006/relationships/image" Target="../media/image23.png"/><Relationship Id="rId14" Type="http://schemas.openxmlformats.org/officeDocument/2006/relationships/image" Target="../media/image28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129540</xdr:colOff>
      <xdr:row>72</xdr:row>
      <xdr:rowOff>8964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0"/>
          <a:ext cx="1958340" cy="12918140"/>
        </a:xfrm>
        <a:prstGeom prst="rect">
          <a:avLst/>
        </a:prstGeom>
        <a:solidFill>
          <a:srgbClr val="0017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320044</xdr:colOff>
      <xdr:row>2</xdr:row>
      <xdr:rowOff>60957</xdr:rowOff>
    </xdr:from>
    <xdr:to>
      <xdr:col>3</xdr:col>
      <xdr:colOff>129540</xdr:colOff>
      <xdr:row>50</xdr:row>
      <xdr:rowOff>62753</xdr:rowOff>
    </xdr:to>
    <xdr:sp macro="" textlink="">
      <xdr:nvSpPr>
        <xdr:cNvPr id="10" name="Rectangle: Top Corners Rounded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 rot="16200000">
          <a:off x="-3164765" y="3904354"/>
          <a:ext cx="8607914" cy="1638296"/>
        </a:xfrm>
        <a:prstGeom prst="round2SameRect">
          <a:avLst/>
        </a:prstGeom>
        <a:solidFill>
          <a:srgbClr val="1B305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128128</xdr:colOff>
      <xdr:row>2</xdr:row>
      <xdr:rowOff>66135</xdr:rowOff>
    </xdr:from>
    <xdr:to>
      <xdr:col>29</xdr:col>
      <xdr:colOff>171607</xdr:colOff>
      <xdr:row>50</xdr:row>
      <xdr:rowOff>67931</xdr:rowOff>
    </xdr:to>
    <xdr:sp macro="" textlink="">
      <xdr:nvSpPr>
        <xdr:cNvPr id="11" name="Rectangle: Top Corners Rounded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5400000">
          <a:off x="5461198" y="-3068021"/>
          <a:ext cx="8884539" cy="15893079"/>
        </a:xfrm>
        <a:prstGeom prst="round2SameRect">
          <a:avLst>
            <a:gd name="adj1" fmla="val 8548"/>
            <a:gd name="adj2" fmla="val 0"/>
          </a:avLst>
        </a:prstGeom>
        <a:solidFill>
          <a:schemeClr val="accent5">
            <a:lumMod val="20000"/>
            <a:lumOff val="80000"/>
            <a:alpha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594359</xdr:colOff>
      <xdr:row>7</xdr:row>
      <xdr:rowOff>42781</xdr:rowOff>
    </xdr:from>
    <xdr:to>
      <xdr:col>3</xdr:col>
      <xdr:colOff>152400</xdr:colOff>
      <xdr:row>12</xdr:row>
      <xdr:rowOff>32742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549" y="1282936"/>
          <a:ext cx="1398815" cy="870615"/>
          <a:chOff x="3535221" y="2974341"/>
          <a:chExt cx="1175653" cy="904360"/>
        </a:xfrm>
      </xdr:grpSpPr>
      <xdr:sp macro="[0]!Home_page" textlink="">
        <xdr:nvSpPr>
          <xdr:cNvPr id="16" name="Rectangle: Top Corners Rounded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 rot="16200000">
            <a:off x="3787607" y="2945618"/>
            <a:ext cx="455347" cy="960120"/>
          </a:xfrm>
          <a:prstGeom prst="round2SameRect">
            <a:avLst>
              <a:gd name="adj1" fmla="val 50000"/>
              <a:gd name="adj2" fmla="val 0"/>
            </a:avLst>
          </a:prstGeom>
          <a:solidFill>
            <a:srgbClr val="DCE5F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fr-FR" sz="1100"/>
          </a:p>
        </xdr:txBody>
      </xdr:sp>
      <xdr:sp macro="[0]!Home_page" textlink="">
        <xdr:nvSpPr>
          <xdr:cNvPr id="17" name="Freeform: Shap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490085" y="2974341"/>
            <a:ext cx="220789" cy="904360"/>
          </a:xfrm>
          <a:custGeom>
            <a:avLst/>
            <a:gdLst>
              <a:gd name="connsiteX0" fmla="*/ 220789 w 220789"/>
              <a:gd name="connsiteY0" fmla="*/ 0 h 894568"/>
              <a:gd name="connsiteX1" fmla="*/ 220789 w 220789"/>
              <a:gd name="connsiteY1" fmla="*/ 894568 h 894568"/>
              <a:gd name="connsiteX2" fmla="*/ 216304 w 220789"/>
              <a:gd name="connsiteY2" fmla="*/ 850081 h 894568"/>
              <a:gd name="connsiteX3" fmla="*/ 0 w 220789"/>
              <a:gd name="connsiteY3" fmla="*/ 673788 h 894568"/>
              <a:gd name="connsiteX4" fmla="*/ 0 w 220789"/>
              <a:gd name="connsiteY4" fmla="*/ 220780 h 894568"/>
              <a:gd name="connsiteX5" fmla="*/ 216304 w 220789"/>
              <a:gd name="connsiteY5" fmla="*/ 44487 h 894568"/>
              <a:gd name="connsiteX6" fmla="*/ 220789 w 220789"/>
              <a:gd name="connsiteY6" fmla="*/ 0 h 8945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20789" h="894568">
                <a:moveTo>
                  <a:pt x="220789" y="0"/>
                </a:moveTo>
                <a:lnTo>
                  <a:pt x="220789" y="894568"/>
                </a:lnTo>
                <a:lnTo>
                  <a:pt x="216304" y="850081"/>
                </a:lnTo>
                <a:cubicBezTo>
                  <a:pt x="195716" y="749471"/>
                  <a:pt x="106696" y="673788"/>
                  <a:pt x="0" y="673788"/>
                </a:cubicBezTo>
                <a:lnTo>
                  <a:pt x="0" y="220780"/>
                </a:lnTo>
                <a:cubicBezTo>
                  <a:pt x="106696" y="220780"/>
                  <a:pt x="195716" y="145097"/>
                  <a:pt x="216304" y="44487"/>
                </a:cubicBezTo>
                <a:lnTo>
                  <a:pt x="220789" y="0"/>
                </a:lnTo>
                <a:close/>
              </a:path>
            </a:pathLst>
          </a:custGeom>
          <a:solidFill>
            <a:srgbClr val="DCE5F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</xdr:grpSp>
    <xdr:clientData/>
  </xdr:twoCellAnchor>
  <xdr:twoCellAnchor>
    <xdr:from>
      <xdr:col>0</xdr:col>
      <xdr:colOff>369014</xdr:colOff>
      <xdr:row>8</xdr:row>
      <xdr:rowOff>132322</xdr:rowOff>
    </xdr:from>
    <xdr:to>
      <xdr:col>3</xdr:col>
      <xdr:colOff>188039</xdr:colOff>
      <xdr:row>10</xdr:row>
      <xdr:rowOff>61407</xdr:rowOff>
    </xdr:to>
    <xdr:sp macro="[0]!Consommateur_page" textlink="">
      <xdr:nvSpPr>
        <xdr:cNvPr id="21" name="Subtitle 8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>
          <a:spLocks noGrp="1"/>
        </xdr:cNvSpPr>
      </xdr:nvSpPr>
      <xdr:spPr>
        <a:xfrm>
          <a:off x="369014" y="1566675"/>
          <a:ext cx="1647825" cy="28767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>
              <a:solidFill>
                <a:schemeClr val="tx2">
                  <a:lumMod val="60000"/>
                  <a:lumOff val="40000"/>
                </a:schemeClr>
              </a:solidFill>
            </a:rPr>
            <a:t>Home</a:t>
          </a: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 editAs="oneCell">
    <xdr:from>
      <xdr:col>1</xdr:col>
      <xdr:colOff>220981</xdr:colOff>
      <xdr:row>3</xdr:row>
      <xdr:rowOff>68581</xdr:rowOff>
    </xdr:from>
    <xdr:to>
      <xdr:col>2</xdr:col>
      <xdr:colOff>183821</xdr:colOff>
      <xdr:row>6</xdr:row>
      <xdr:rowOff>99060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81" y="617221"/>
          <a:ext cx="572440" cy="579119"/>
        </a:xfrm>
        <a:prstGeom prst="rect">
          <a:avLst/>
        </a:prstGeom>
      </xdr:spPr>
    </xdr:pic>
    <xdr:clientData/>
  </xdr:twoCellAnchor>
  <xdr:twoCellAnchor>
    <xdr:from>
      <xdr:col>0</xdr:col>
      <xdr:colOff>109821</xdr:colOff>
      <xdr:row>13</xdr:row>
      <xdr:rowOff>30243</xdr:rowOff>
    </xdr:from>
    <xdr:to>
      <xdr:col>3</xdr:col>
      <xdr:colOff>411372</xdr:colOff>
      <xdr:row>14</xdr:row>
      <xdr:rowOff>144337</xdr:rowOff>
    </xdr:to>
    <xdr:sp macro="[0]!Consommateur_page" textlink="">
      <xdr:nvSpPr>
        <xdr:cNvPr id="12" name="Subtitle 8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Grp="1"/>
        </xdr:cNvSpPr>
      </xdr:nvSpPr>
      <xdr:spPr>
        <a:xfrm>
          <a:off x="109821" y="2361067"/>
          <a:ext cx="2130351" cy="293388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Consommateur</a:t>
          </a:r>
          <a:endParaRPr lang="en-GB" sz="1600">
            <a:solidFill>
              <a:schemeClr val="tx2">
                <a:lumMod val="60000"/>
                <a:lumOff val="40000"/>
              </a:schemeClr>
            </a:solidFill>
          </a:endParaRP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127751</xdr:colOff>
      <xdr:row>17</xdr:row>
      <xdr:rowOff>99045</xdr:rowOff>
    </xdr:from>
    <xdr:to>
      <xdr:col>3</xdr:col>
      <xdr:colOff>429302</xdr:colOff>
      <xdr:row>19</xdr:row>
      <xdr:rowOff>20510</xdr:rowOff>
    </xdr:to>
    <xdr:sp macro="[0]!Filament_page" textlink="">
      <xdr:nvSpPr>
        <xdr:cNvPr id="13" name="Subtitle 8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Grp="1"/>
        </xdr:cNvSpPr>
      </xdr:nvSpPr>
      <xdr:spPr>
        <a:xfrm>
          <a:off x="127751" y="3147045"/>
          <a:ext cx="2130351" cy="28005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Filament</a:t>
          </a:r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118226</xdr:colOff>
      <xdr:row>21</xdr:row>
      <xdr:rowOff>100730</xdr:rowOff>
    </xdr:from>
    <xdr:to>
      <xdr:col>3</xdr:col>
      <xdr:colOff>438827</xdr:colOff>
      <xdr:row>23</xdr:row>
      <xdr:rowOff>33624</xdr:rowOff>
    </xdr:to>
    <xdr:sp macro="[0]!Fornisseur_page" textlink="">
      <xdr:nvSpPr>
        <xdr:cNvPr id="14" name="Subtitle 8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Grp="1"/>
        </xdr:cNvSpPr>
      </xdr:nvSpPr>
      <xdr:spPr>
        <a:xfrm>
          <a:off x="118226" y="3865906"/>
          <a:ext cx="2149401" cy="291483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Fournisseur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122036</xdr:colOff>
      <xdr:row>26</xdr:row>
      <xdr:rowOff>38309</xdr:rowOff>
    </xdr:from>
    <xdr:to>
      <xdr:col>3</xdr:col>
      <xdr:colOff>435017</xdr:colOff>
      <xdr:row>27</xdr:row>
      <xdr:rowOff>118113</xdr:rowOff>
    </xdr:to>
    <xdr:sp macro="[0]!Config_page" textlink="">
      <xdr:nvSpPr>
        <xdr:cNvPr id="18" name="Subtitle 8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Grp="1"/>
        </xdr:cNvSpPr>
      </xdr:nvSpPr>
      <xdr:spPr>
        <a:xfrm>
          <a:off x="122036" y="4699956"/>
          <a:ext cx="2141781" cy="259098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Config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3</xdr:col>
      <xdr:colOff>491482</xdr:colOff>
      <xdr:row>2</xdr:row>
      <xdr:rowOff>51799</xdr:rowOff>
    </xdr:from>
    <xdr:to>
      <xdr:col>27</xdr:col>
      <xdr:colOff>80682</xdr:colOff>
      <xdr:row>4</xdr:row>
      <xdr:rowOff>120733</xdr:rowOff>
    </xdr:to>
    <xdr:sp macro="" textlink="">
      <xdr:nvSpPr>
        <xdr:cNvPr id="20" name="Rectangle: Top Corners Rounded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 rot="10800000">
          <a:off x="2320282" y="410387"/>
          <a:ext cx="14219600" cy="427522"/>
        </a:xfrm>
        <a:prstGeom prst="round2SameRect">
          <a:avLst/>
        </a:prstGeom>
        <a:solidFill>
          <a:schemeClr val="bg1"/>
        </a:soli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148450</xdr:colOff>
      <xdr:row>2</xdr:row>
      <xdr:rowOff>111408</xdr:rowOff>
    </xdr:from>
    <xdr:to>
      <xdr:col>14</xdr:col>
      <xdr:colOff>244005</xdr:colOff>
      <xdr:row>4</xdr:row>
      <xdr:rowOff>70894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2586850" y="481522"/>
          <a:ext cx="6191555" cy="3296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solidFill>
                <a:schemeClr val="accent5">
                  <a:lumMod val="50000"/>
                </a:schemeClr>
              </a:solidFill>
              <a:latin typeface="Lucida Sans" panose="020B0602030504020204" pitchFamily="34" charset="0"/>
            </a:rPr>
            <a:t>Make To Share</a:t>
          </a:r>
        </a:p>
      </xdr:txBody>
    </xdr:sp>
    <xdr:clientData/>
  </xdr:twoCellAnchor>
  <xdr:twoCellAnchor>
    <xdr:from>
      <xdr:col>3</xdr:col>
      <xdr:colOff>484094</xdr:colOff>
      <xdr:row>2</xdr:row>
      <xdr:rowOff>52081</xdr:rowOff>
    </xdr:from>
    <xdr:to>
      <xdr:col>4</xdr:col>
      <xdr:colOff>32350</xdr:colOff>
      <xdr:row>4</xdr:row>
      <xdr:rowOff>126973</xdr:rowOff>
    </xdr:to>
    <xdr:sp macro="" textlink="">
      <xdr:nvSpPr>
        <xdr:cNvPr id="23" name="Rectangle: Top Corners Rounded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 rot="16200000">
          <a:off x="2175082" y="548481"/>
          <a:ext cx="433480" cy="157856"/>
        </a:xfrm>
        <a:prstGeom prst="round2SameRect">
          <a:avLst>
            <a:gd name="adj1" fmla="val 50000"/>
            <a:gd name="adj2" fmla="val 0"/>
          </a:avLst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24</xdr:col>
      <xdr:colOff>26893</xdr:colOff>
      <xdr:row>2</xdr:row>
      <xdr:rowOff>100679</xdr:rowOff>
    </xdr:from>
    <xdr:to>
      <xdr:col>26</xdr:col>
      <xdr:colOff>229574</xdr:colOff>
      <xdr:row>4</xdr:row>
      <xdr:rowOff>60165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4657293" y="459267"/>
          <a:ext cx="1421881" cy="31807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fr-FR" sz="1400">
              <a:solidFill>
                <a:schemeClr val="accent5">
                  <a:lumMod val="50000"/>
                </a:schemeClr>
              </a:solidFill>
              <a:latin typeface="Lucida Sans" panose="020B0602030504020204" pitchFamily="34" charset="0"/>
            </a:rPr>
            <a:t>2021-2022</a:t>
          </a:r>
        </a:p>
      </xdr:txBody>
    </xdr:sp>
    <xdr:clientData/>
  </xdr:twoCellAnchor>
  <xdr:twoCellAnchor>
    <xdr:from>
      <xdr:col>12</xdr:col>
      <xdr:colOff>571338</xdr:colOff>
      <xdr:row>2</xdr:row>
      <xdr:rowOff>59397</xdr:rowOff>
    </xdr:from>
    <xdr:to>
      <xdr:col>17</xdr:col>
      <xdr:colOff>368894</xdr:colOff>
      <xdr:row>4</xdr:row>
      <xdr:rowOff>80682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7919195" y="409373"/>
          <a:ext cx="2855353" cy="380785"/>
          <a:chOff x="9527079" y="417985"/>
          <a:chExt cx="2845556" cy="379873"/>
        </a:xfrm>
      </xdr:grpSpPr>
      <xdr:sp macro="" textlink="">
        <xdr:nvSpPr>
          <xdr:cNvPr id="30" name="Text Box 2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0177414" y="457966"/>
            <a:ext cx="1862186" cy="299911"/>
          </a:xfrm>
          <a:prstGeom prst="rect">
            <a:avLst/>
          </a:prstGeom>
          <a:solidFill>
            <a:sysClr val="window" lastClr="FFFFFF"/>
          </a:solidFill>
          <a:ln w="9525">
            <a:noFill/>
            <a:miter lim="800000"/>
            <a:headEnd/>
            <a:tailEnd/>
          </a:ln>
        </xdr:spPr>
        <xdr:txBody>
          <a:bodyPr vertOverflow="clip" wrap="square" lIns="27432" tIns="27432" rIns="0" bIns="0" anchor="ctr" upright="1"/>
          <a:lstStyle/>
          <a:p>
            <a:pPr algn="l" rtl="0">
              <a:defRPr sz="1000"/>
            </a:pPr>
            <a:r>
              <a:rPr lang="fr-FR" sz="1400" b="0" i="0" u="none" strike="noStrike" baseline="0">
                <a:solidFill>
                  <a:schemeClr val="bg1">
                    <a:lumMod val="50000"/>
                  </a:schemeClr>
                </a:solidFill>
                <a:latin typeface="Lucida Sans" panose="020B0602030504020204" pitchFamily="34" charset="0"/>
                <a:cs typeface="Calibri"/>
              </a:rPr>
              <a:t>Nombre D'operateur</a:t>
            </a:r>
          </a:p>
        </xdr:txBody>
      </xdr:sp>
      <xdr:pic>
        <xdr:nvPicPr>
          <xdr:cNvPr id="7" name="Graphic 6" descr="User with solid fill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9527079" y="417985"/>
            <a:ext cx="379873" cy="379873"/>
          </a:xfrm>
          <a:prstGeom prst="rect">
            <a:avLst/>
          </a:prstGeom>
        </xdr:spPr>
      </xdr:pic>
      <xdr:sp macro="" textlink="Config!$F$27">
        <xdr:nvSpPr>
          <xdr:cNvPr id="27" name="TextBox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 txBox="1"/>
        </xdr:nvSpPr>
        <xdr:spPr>
          <a:xfrm>
            <a:off x="12066489" y="520753"/>
            <a:ext cx="306146" cy="21019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92C5F44-5750-4ACB-8493-480FD27EB4FC}" type="TxLink">
              <a:rPr lang="en-US" sz="18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8</a:t>
            </a:fld>
            <a:endParaRPr lang="fr-FR" sz="1400"/>
          </a:p>
        </xdr:txBody>
      </xdr:sp>
      <xdr:cxnSp macro="">
        <xdr:nvCxnSpPr>
          <xdr:cNvPr id="31" name="Straight Connector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CxnSpPr/>
        </xdr:nvCxnSpPr>
        <xdr:spPr>
          <a:xfrm>
            <a:off x="10018873" y="474224"/>
            <a:ext cx="0" cy="288000"/>
          </a:xfrm>
          <a:prstGeom prst="line">
            <a:avLst/>
          </a:prstGeom>
          <a:ln>
            <a:solidFill>
              <a:schemeClr val="bg1">
                <a:lumMod val="75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>
    <xdr:from>
      <xdr:col>26</xdr:col>
      <xdr:colOff>206188</xdr:colOff>
      <xdr:row>2</xdr:row>
      <xdr:rowOff>116542</xdr:rowOff>
    </xdr:from>
    <xdr:to>
      <xdr:col>26</xdr:col>
      <xdr:colOff>493058</xdr:colOff>
      <xdr:row>4</xdr:row>
      <xdr:rowOff>44824</xdr:rowOff>
    </xdr:to>
    <xdr:pic>
      <xdr:nvPicPr>
        <xdr:cNvPr id="8" name="Graphic 7" descr="Books with solid fill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6055788" y="475130"/>
          <a:ext cx="286870" cy="286870"/>
        </a:xfrm>
        <a:prstGeom prst="rect">
          <a:avLst/>
        </a:prstGeom>
      </xdr:spPr>
    </xdr:pic>
    <xdr:clientData/>
  </xdr:twoCellAnchor>
  <xdr:twoCellAnchor>
    <xdr:from>
      <xdr:col>4</xdr:col>
      <xdr:colOff>143436</xdr:colOff>
      <xdr:row>5</xdr:row>
      <xdr:rowOff>70757</xdr:rowOff>
    </xdr:from>
    <xdr:to>
      <xdr:col>6</xdr:col>
      <xdr:colOff>376518</xdr:colOff>
      <xdr:row>15</xdr:row>
      <xdr:rowOff>124545</xdr:rowOff>
    </xdr:to>
    <xdr:grpSp>
      <xdr:nvGrpSpPr>
        <xdr:cNvPr id="96" name="Group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GrpSpPr/>
      </xdr:nvGrpSpPr>
      <xdr:grpSpPr>
        <a:xfrm>
          <a:off x="2590817" y="953316"/>
          <a:ext cx="1457725" cy="1826527"/>
          <a:chOff x="2572871" y="954740"/>
          <a:chExt cx="1452282" cy="1846729"/>
        </a:xfrm>
      </xdr:grpSpPr>
      <xdr:sp macro="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2572871" y="954740"/>
            <a:ext cx="1452282" cy="1846729"/>
          </a:xfrm>
          <a:prstGeom prst="roundRect">
            <a:avLst>
              <a:gd name="adj" fmla="val 987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55" name="Picture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rgbClr val="CDDEFF">
                <a:tint val="45000"/>
                <a:satMod val="400000"/>
              </a:srgbClr>
            </a:duotone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57673">
            <a:off x="2626658" y="963706"/>
            <a:ext cx="513456" cy="439271"/>
          </a:xfrm>
          <a:prstGeom prst="rect">
            <a:avLst/>
          </a:prstGeom>
        </xdr:spPr>
      </xdr:pic>
      <xdr:sp macro="" textlink="Config!F80">
        <xdr:nvSpPr>
          <xdr:cNvPr id="64" name="Rectangle: Rounded Corners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2662515" y="2330823"/>
            <a:ext cx="1264025" cy="367553"/>
          </a:xfrm>
          <a:prstGeom prst="roundRect">
            <a:avLst/>
          </a:prstGeom>
          <a:solidFill>
            <a:schemeClr val="accent5">
              <a:lumMod val="20000"/>
              <a:lumOff val="80000"/>
              <a:alpha val="4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A2FB839B-E93B-4709-915B-053A23E870F9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OPR-00001</a:t>
            </a:fld>
            <a:endParaRPr lang="fr-FR" sz="1400" b="1">
              <a:latin typeface="+mn-lt"/>
            </a:endParaRPr>
          </a:p>
        </xdr:txBody>
      </xdr:sp>
    </xdr:grpSp>
    <xdr:clientData/>
  </xdr:twoCellAnchor>
  <xdr:twoCellAnchor>
    <xdr:from>
      <xdr:col>6</xdr:col>
      <xdr:colOff>457201</xdr:colOff>
      <xdr:row>5</xdr:row>
      <xdr:rowOff>70757</xdr:rowOff>
    </xdr:from>
    <xdr:to>
      <xdr:col>9</xdr:col>
      <xdr:colOff>80683</xdr:colOff>
      <xdr:row>15</xdr:row>
      <xdr:rowOff>124545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GrpSpPr/>
      </xdr:nvGrpSpPr>
      <xdr:grpSpPr>
        <a:xfrm>
          <a:off x="4131130" y="953316"/>
          <a:ext cx="1462351" cy="1826527"/>
          <a:chOff x="2572871" y="954740"/>
          <a:chExt cx="1452282" cy="1846729"/>
        </a:xfrm>
      </xdr:grpSpPr>
      <xdr:sp macro="" textlink="">
        <xdr:nvSpPr>
          <xdr:cNvPr id="98" name="Rectangle: Rounded Corners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SpPr/>
        </xdr:nvSpPr>
        <xdr:spPr>
          <a:xfrm>
            <a:off x="2572871" y="954740"/>
            <a:ext cx="1452282" cy="1846729"/>
          </a:xfrm>
          <a:prstGeom prst="roundRect">
            <a:avLst>
              <a:gd name="adj" fmla="val 987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99" name="Picture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email">
            <a:duotone>
              <a:prstClr val="black"/>
              <a:srgbClr val="CDDEFF">
                <a:tint val="45000"/>
                <a:satMod val="400000"/>
              </a:srgbClr>
            </a:duotone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57673">
            <a:off x="2626658" y="963706"/>
            <a:ext cx="513456" cy="439271"/>
          </a:xfrm>
          <a:prstGeom prst="rect">
            <a:avLst/>
          </a:prstGeom>
        </xdr:spPr>
      </xdr:pic>
      <xdr:sp macro="" textlink="Config!F81">
        <xdr:nvSpPr>
          <xdr:cNvPr id="100" name="Rectangle: Rounded Corners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SpPr/>
        </xdr:nvSpPr>
        <xdr:spPr>
          <a:xfrm>
            <a:off x="2662515" y="2330823"/>
            <a:ext cx="1264025" cy="367553"/>
          </a:xfrm>
          <a:prstGeom prst="roundRect">
            <a:avLst/>
          </a:prstGeom>
          <a:solidFill>
            <a:schemeClr val="accent5">
              <a:lumMod val="20000"/>
              <a:lumOff val="80000"/>
              <a:alpha val="4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6907C5F-0CF0-417F-92D5-FE7D774F2311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OPR-00002</a:t>
            </a:fld>
            <a:endParaRPr lang="fr-FR" sz="1200" b="1"/>
          </a:p>
        </xdr:txBody>
      </xdr:sp>
    </xdr:grpSp>
    <xdr:clientData/>
  </xdr:twoCellAnchor>
  <xdr:twoCellAnchor>
    <xdr:from>
      <xdr:col>9</xdr:col>
      <xdr:colOff>161366</xdr:colOff>
      <xdr:row>5</xdr:row>
      <xdr:rowOff>70757</xdr:rowOff>
    </xdr:from>
    <xdr:to>
      <xdr:col>11</xdr:col>
      <xdr:colOff>394448</xdr:colOff>
      <xdr:row>15</xdr:row>
      <xdr:rowOff>124545</xdr:rowOff>
    </xdr:to>
    <xdr:grpSp>
      <xdr:nvGrpSpPr>
        <xdr:cNvPr id="101" name="Group 100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GrpSpPr/>
      </xdr:nvGrpSpPr>
      <xdr:grpSpPr>
        <a:xfrm>
          <a:off x="5674164" y="953316"/>
          <a:ext cx="1459630" cy="1826527"/>
          <a:chOff x="2572871" y="954740"/>
          <a:chExt cx="1452282" cy="1846729"/>
        </a:xfrm>
      </xdr:grpSpPr>
      <xdr:sp macro="" textlink="">
        <xdr:nvSpPr>
          <xdr:cNvPr id="102" name="Rectangle: Rounded Corners 101">
            <a:extLst>
              <a:ext uri="{FF2B5EF4-FFF2-40B4-BE49-F238E27FC236}">
                <a16:creationId xmlns:a16="http://schemas.microsoft.com/office/drawing/2014/main" id="{00000000-0008-0000-0000-000066000000}"/>
              </a:ext>
            </a:extLst>
          </xdr:cNvPr>
          <xdr:cNvSpPr/>
        </xdr:nvSpPr>
        <xdr:spPr>
          <a:xfrm>
            <a:off x="2572871" y="954740"/>
            <a:ext cx="1452282" cy="1846729"/>
          </a:xfrm>
          <a:prstGeom prst="roundRect">
            <a:avLst>
              <a:gd name="adj" fmla="val 987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03" name="Pictur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rgbClr val="CDDEFF">
                <a:tint val="45000"/>
                <a:satMod val="400000"/>
              </a:srgbClr>
            </a:duotone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57673">
            <a:off x="2626658" y="963706"/>
            <a:ext cx="513456" cy="439271"/>
          </a:xfrm>
          <a:prstGeom prst="rect">
            <a:avLst/>
          </a:prstGeom>
        </xdr:spPr>
      </xdr:pic>
      <xdr:sp macro="" textlink="Config!F82">
        <xdr:nvSpPr>
          <xdr:cNvPr id="104" name="Rectangle: Rounded Corners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/>
        </xdr:nvSpPr>
        <xdr:spPr>
          <a:xfrm>
            <a:off x="2662515" y="2330823"/>
            <a:ext cx="1264025" cy="367553"/>
          </a:xfrm>
          <a:prstGeom prst="roundRect">
            <a:avLst/>
          </a:prstGeom>
          <a:solidFill>
            <a:schemeClr val="accent5">
              <a:lumMod val="20000"/>
              <a:lumOff val="80000"/>
              <a:alpha val="4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E2F742D-2B49-4ED4-878A-D05EBF594EAC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OPR-00003</a:t>
            </a:fld>
            <a:endParaRPr lang="fr-FR" sz="1200" b="1"/>
          </a:p>
        </xdr:txBody>
      </xdr:sp>
    </xdr:grpSp>
    <xdr:clientData/>
  </xdr:twoCellAnchor>
  <xdr:twoCellAnchor>
    <xdr:from>
      <xdr:col>11</xdr:col>
      <xdr:colOff>475131</xdr:colOff>
      <xdr:row>5</xdr:row>
      <xdr:rowOff>70757</xdr:rowOff>
    </xdr:from>
    <xdr:to>
      <xdr:col>14</xdr:col>
      <xdr:colOff>98613</xdr:colOff>
      <xdr:row>15</xdr:row>
      <xdr:rowOff>124545</xdr:rowOff>
    </xdr:to>
    <xdr:grpSp>
      <xdr:nvGrpSpPr>
        <xdr:cNvPr id="105" name="Group 104">
          <a:extLs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GrpSpPr/>
      </xdr:nvGrpSpPr>
      <xdr:grpSpPr>
        <a:xfrm>
          <a:off x="7214477" y="953316"/>
          <a:ext cx="1452826" cy="1826527"/>
          <a:chOff x="2572871" y="954740"/>
          <a:chExt cx="1452282" cy="1846729"/>
        </a:xfrm>
      </xdr:grpSpPr>
      <xdr:sp macro="" textlink="">
        <xdr:nvSpPr>
          <xdr:cNvPr id="106" name="Rectangle: Rounded Corners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/>
        </xdr:nvSpPr>
        <xdr:spPr>
          <a:xfrm>
            <a:off x="2572871" y="954740"/>
            <a:ext cx="1452282" cy="1846729"/>
          </a:xfrm>
          <a:prstGeom prst="roundRect">
            <a:avLst>
              <a:gd name="adj" fmla="val 987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07" name="Picture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rgbClr val="CDDEFF">
                <a:tint val="45000"/>
                <a:satMod val="400000"/>
              </a:srgbClr>
            </a:duotone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57673">
            <a:off x="2626658" y="963706"/>
            <a:ext cx="513456" cy="439271"/>
          </a:xfrm>
          <a:prstGeom prst="rect">
            <a:avLst/>
          </a:prstGeom>
        </xdr:spPr>
      </xdr:pic>
      <xdr:sp macro="" textlink="Config!F83">
        <xdr:nvSpPr>
          <xdr:cNvPr id="108" name="Rectangle: Rounded Corners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2662515" y="2330823"/>
            <a:ext cx="1264025" cy="367553"/>
          </a:xfrm>
          <a:prstGeom prst="roundRect">
            <a:avLst/>
          </a:prstGeom>
          <a:solidFill>
            <a:schemeClr val="accent5">
              <a:lumMod val="20000"/>
              <a:lumOff val="80000"/>
              <a:alpha val="4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55DE075-31D7-46E6-AB35-650FBEBF7D9A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OPR-00004</a:t>
            </a:fld>
            <a:endParaRPr lang="fr-FR" sz="1200" b="1"/>
          </a:p>
        </xdr:txBody>
      </xdr:sp>
    </xdr:grpSp>
    <xdr:clientData/>
  </xdr:twoCellAnchor>
  <xdr:twoCellAnchor>
    <xdr:from>
      <xdr:col>14</xdr:col>
      <xdr:colOff>179296</xdr:colOff>
      <xdr:row>5</xdr:row>
      <xdr:rowOff>70757</xdr:rowOff>
    </xdr:from>
    <xdr:to>
      <xdr:col>16</xdr:col>
      <xdr:colOff>412378</xdr:colOff>
      <xdr:row>15</xdr:row>
      <xdr:rowOff>124545</xdr:rowOff>
    </xdr:to>
    <xdr:grpSp>
      <xdr:nvGrpSpPr>
        <xdr:cNvPr id="109" name="Group 108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GrpSpPr/>
      </xdr:nvGrpSpPr>
      <xdr:grpSpPr>
        <a:xfrm>
          <a:off x="8749891" y="953316"/>
          <a:ext cx="1457725" cy="1826527"/>
          <a:chOff x="2572871" y="954740"/>
          <a:chExt cx="1452282" cy="1846729"/>
        </a:xfrm>
      </xdr:grpSpPr>
      <xdr:sp macro="" textlink="">
        <xdr:nvSpPr>
          <xdr:cNvPr id="110" name="Rectangle: Rounded Corners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/>
        </xdr:nvSpPr>
        <xdr:spPr>
          <a:xfrm>
            <a:off x="2572871" y="954740"/>
            <a:ext cx="1452282" cy="1846729"/>
          </a:xfrm>
          <a:prstGeom prst="roundRect">
            <a:avLst>
              <a:gd name="adj" fmla="val 987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11" name="Picture 110">
            <a:extLst>
              <a:ext uri="{FF2B5EF4-FFF2-40B4-BE49-F238E27FC236}">
                <a16:creationId xmlns:a16="http://schemas.microsoft.com/office/drawing/2014/main" id="{00000000-0008-0000-0000-00006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rgbClr val="CDDEFF">
                <a:tint val="45000"/>
                <a:satMod val="400000"/>
              </a:srgbClr>
            </a:duotone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57673">
            <a:off x="2626658" y="963706"/>
            <a:ext cx="513456" cy="439271"/>
          </a:xfrm>
          <a:prstGeom prst="rect">
            <a:avLst/>
          </a:prstGeom>
        </xdr:spPr>
      </xdr:pic>
      <xdr:sp macro="" textlink="Config!F84">
        <xdr:nvSpPr>
          <xdr:cNvPr id="112" name="Rectangle: Rounded Corners 111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/>
        </xdr:nvSpPr>
        <xdr:spPr>
          <a:xfrm>
            <a:off x="2662515" y="2330823"/>
            <a:ext cx="1264025" cy="367553"/>
          </a:xfrm>
          <a:prstGeom prst="roundRect">
            <a:avLst/>
          </a:prstGeom>
          <a:solidFill>
            <a:schemeClr val="accent5">
              <a:lumMod val="20000"/>
              <a:lumOff val="80000"/>
              <a:alpha val="4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10D53D9-30D2-400C-93F9-9140A26475E1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OPR-00005</a:t>
            </a:fld>
            <a:endParaRPr lang="fr-FR" sz="1200" b="1"/>
          </a:p>
        </xdr:txBody>
      </xdr:sp>
    </xdr:grpSp>
    <xdr:clientData/>
  </xdr:twoCellAnchor>
  <xdr:twoCellAnchor>
    <xdr:from>
      <xdr:col>16</xdr:col>
      <xdr:colOff>493061</xdr:colOff>
      <xdr:row>5</xdr:row>
      <xdr:rowOff>70757</xdr:rowOff>
    </xdr:from>
    <xdr:to>
      <xdr:col>19</xdr:col>
      <xdr:colOff>116543</xdr:colOff>
      <xdr:row>15</xdr:row>
      <xdr:rowOff>124545</xdr:rowOff>
    </xdr:to>
    <xdr:grpSp>
      <xdr:nvGrpSpPr>
        <xdr:cNvPr id="113" name="Group 11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GrpSpPr/>
      </xdr:nvGrpSpPr>
      <xdr:grpSpPr>
        <a:xfrm>
          <a:off x="10290204" y="953316"/>
          <a:ext cx="1460446" cy="1826527"/>
          <a:chOff x="2572871" y="954740"/>
          <a:chExt cx="1452282" cy="1846729"/>
        </a:xfrm>
      </xdr:grpSpPr>
      <xdr:sp macro="" textlink="">
        <xdr:nvSpPr>
          <xdr:cNvPr id="114" name="Rectangle: Rounded Corners 113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2572871" y="954740"/>
            <a:ext cx="1452282" cy="1846729"/>
          </a:xfrm>
          <a:prstGeom prst="roundRect">
            <a:avLst>
              <a:gd name="adj" fmla="val 987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15" name="Picture 114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rgbClr val="CDDEFF">
                <a:tint val="45000"/>
                <a:satMod val="400000"/>
              </a:srgbClr>
            </a:duotone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57673">
            <a:off x="2626658" y="963706"/>
            <a:ext cx="513456" cy="439271"/>
          </a:xfrm>
          <a:prstGeom prst="rect">
            <a:avLst/>
          </a:prstGeom>
        </xdr:spPr>
      </xdr:pic>
      <xdr:sp macro="" textlink="Config!F85">
        <xdr:nvSpPr>
          <xdr:cNvPr id="116" name="Rectangle: Rounded Corners 115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SpPr/>
        </xdr:nvSpPr>
        <xdr:spPr>
          <a:xfrm>
            <a:off x="2662515" y="2330823"/>
            <a:ext cx="1264025" cy="367553"/>
          </a:xfrm>
          <a:prstGeom prst="roundRect">
            <a:avLst/>
          </a:prstGeom>
          <a:solidFill>
            <a:schemeClr val="accent5">
              <a:lumMod val="20000"/>
              <a:lumOff val="80000"/>
              <a:alpha val="4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D7B0737-0DA8-46E6-8824-8F61B3C06232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OPR-00006</a:t>
            </a:fld>
            <a:endParaRPr lang="fr-FR" sz="1200" b="1"/>
          </a:p>
        </xdr:txBody>
      </xdr:sp>
    </xdr:grpSp>
    <xdr:clientData/>
  </xdr:twoCellAnchor>
  <xdr:twoCellAnchor>
    <xdr:from>
      <xdr:col>19</xdr:col>
      <xdr:colOff>197226</xdr:colOff>
      <xdr:row>5</xdr:row>
      <xdr:rowOff>70757</xdr:rowOff>
    </xdr:from>
    <xdr:to>
      <xdr:col>21</xdr:col>
      <xdr:colOff>430308</xdr:colOff>
      <xdr:row>15</xdr:row>
      <xdr:rowOff>124545</xdr:rowOff>
    </xdr:to>
    <xdr:grpSp>
      <xdr:nvGrpSpPr>
        <xdr:cNvPr id="117" name="Group 116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GrpSpPr/>
      </xdr:nvGrpSpPr>
      <xdr:grpSpPr>
        <a:xfrm>
          <a:off x="11833238" y="953316"/>
          <a:ext cx="1457725" cy="1826527"/>
          <a:chOff x="2572871" y="954740"/>
          <a:chExt cx="1452282" cy="1846729"/>
        </a:xfrm>
      </xdr:grpSpPr>
      <xdr:sp macro="" textlink="">
        <xdr:nvSpPr>
          <xdr:cNvPr id="118" name="Rectangle: Rounded Corners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/>
        </xdr:nvSpPr>
        <xdr:spPr>
          <a:xfrm>
            <a:off x="2572871" y="954740"/>
            <a:ext cx="1452282" cy="1846729"/>
          </a:xfrm>
          <a:prstGeom prst="roundRect">
            <a:avLst>
              <a:gd name="adj" fmla="val 987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19" name="Picture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rgbClr val="CDDEFF">
                <a:tint val="45000"/>
                <a:satMod val="400000"/>
              </a:srgbClr>
            </a:duotone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57673">
            <a:off x="2626658" y="963706"/>
            <a:ext cx="513456" cy="439271"/>
          </a:xfrm>
          <a:prstGeom prst="rect">
            <a:avLst/>
          </a:prstGeom>
        </xdr:spPr>
      </xdr:pic>
      <xdr:sp macro="" textlink="Config!F86">
        <xdr:nvSpPr>
          <xdr:cNvPr id="120" name="Rectangle: Rounded Corners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SpPr/>
        </xdr:nvSpPr>
        <xdr:spPr>
          <a:xfrm>
            <a:off x="2662515" y="2330823"/>
            <a:ext cx="1264025" cy="367553"/>
          </a:xfrm>
          <a:prstGeom prst="roundRect">
            <a:avLst/>
          </a:prstGeom>
          <a:solidFill>
            <a:schemeClr val="accent5">
              <a:lumMod val="20000"/>
              <a:lumOff val="80000"/>
              <a:alpha val="4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A51FA30-21CA-4366-9F3D-8B0D0B111AD1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OPR-00007</a:t>
            </a:fld>
            <a:endParaRPr lang="fr-FR" sz="1400" b="1"/>
          </a:p>
        </xdr:txBody>
      </xdr:sp>
    </xdr:grpSp>
    <xdr:clientData/>
  </xdr:twoCellAnchor>
  <xdr:twoCellAnchor>
    <xdr:from>
      <xdr:col>21</xdr:col>
      <xdr:colOff>510991</xdr:colOff>
      <xdr:row>5</xdr:row>
      <xdr:rowOff>70757</xdr:rowOff>
    </xdr:from>
    <xdr:to>
      <xdr:col>24</xdr:col>
      <xdr:colOff>134473</xdr:colOff>
      <xdr:row>15</xdr:row>
      <xdr:rowOff>124545</xdr:rowOff>
    </xdr:to>
    <xdr:grpSp>
      <xdr:nvGrpSpPr>
        <xdr:cNvPr id="121" name="Group 120">
          <a:extLs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GrpSpPr/>
      </xdr:nvGrpSpPr>
      <xdr:grpSpPr>
        <a:xfrm>
          <a:off x="13373551" y="953316"/>
          <a:ext cx="1452826" cy="1826527"/>
          <a:chOff x="2572871" y="954740"/>
          <a:chExt cx="1452282" cy="1846729"/>
        </a:xfrm>
      </xdr:grpSpPr>
      <xdr:sp macro="" textlink="">
        <xdr:nvSpPr>
          <xdr:cNvPr id="122" name="Rectangle: Rounded Corners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SpPr/>
        </xdr:nvSpPr>
        <xdr:spPr>
          <a:xfrm>
            <a:off x="2572871" y="954740"/>
            <a:ext cx="1452282" cy="1846729"/>
          </a:xfrm>
          <a:prstGeom prst="roundRect">
            <a:avLst>
              <a:gd name="adj" fmla="val 987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23" name="Picture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rgbClr val="CDDEFF">
                <a:tint val="45000"/>
                <a:satMod val="400000"/>
              </a:srgbClr>
            </a:duotone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57673">
            <a:off x="2626658" y="963706"/>
            <a:ext cx="513456" cy="439271"/>
          </a:xfrm>
          <a:prstGeom prst="rect">
            <a:avLst/>
          </a:prstGeom>
        </xdr:spPr>
      </xdr:pic>
      <xdr:sp macro="" textlink="Config!F87">
        <xdr:nvSpPr>
          <xdr:cNvPr id="124" name="Rectangle: Rounded Corners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SpPr/>
        </xdr:nvSpPr>
        <xdr:spPr>
          <a:xfrm>
            <a:off x="2662515" y="2330823"/>
            <a:ext cx="1264025" cy="367553"/>
          </a:xfrm>
          <a:prstGeom prst="roundRect">
            <a:avLst/>
          </a:prstGeom>
          <a:solidFill>
            <a:schemeClr val="accent5">
              <a:lumMod val="20000"/>
              <a:lumOff val="80000"/>
              <a:alpha val="4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5AE3D56-032C-423C-A11F-2378A23A579A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OPR-00008</a:t>
            </a:fld>
            <a:endParaRPr lang="fr-FR" sz="1400" b="1"/>
          </a:p>
        </xdr:txBody>
      </xdr:sp>
    </xdr:grpSp>
    <xdr:clientData/>
  </xdr:twoCellAnchor>
  <xdr:twoCellAnchor>
    <xdr:from>
      <xdr:col>24</xdr:col>
      <xdr:colOff>215153</xdr:colOff>
      <xdr:row>5</xdr:row>
      <xdr:rowOff>70757</xdr:rowOff>
    </xdr:from>
    <xdr:to>
      <xdr:col>26</xdr:col>
      <xdr:colOff>448235</xdr:colOff>
      <xdr:row>15</xdr:row>
      <xdr:rowOff>124545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GrpSpPr/>
      </xdr:nvGrpSpPr>
      <xdr:grpSpPr>
        <a:xfrm>
          <a:off x="14907057" y="953316"/>
          <a:ext cx="1459630" cy="1826527"/>
          <a:chOff x="2572871" y="954740"/>
          <a:chExt cx="1452282" cy="1846729"/>
        </a:xfrm>
      </xdr:grpSpPr>
      <xdr:sp macro="" textlink="">
        <xdr:nvSpPr>
          <xdr:cNvPr id="126" name="Rectangle: Rounded Corners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SpPr/>
        </xdr:nvSpPr>
        <xdr:spPr>
          <a:xfrm>
            <a:off x="2572871" y="954740"/>
            <a:ext cx="1452282" cy="1846729"/>
          </a:xfrm>
          <a:prstGeom prst="roundRect">
            <a:avLst>
              <a:gd name="adj" fmla="val 9877"/>
            </a:avLst>
          </a:prstGeom>
          <a:solidFill>
            <a:schemeClr val="accent1">
              <a:lumMod val="60000"/>
              <a:lumOff val="4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127" name="Picture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prstClr val="black"/>
              <a:srgbClr val="CDDEFF">
                <a:tint val="45000"/>
                <a:satMod val="400000"/>
              </a:srgbClr>
            </a:duotone>
            <a:alphaModFix amt="20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21057673">
            <a:off x="2626658" y="963706"/>
            <a:ext cx="513456" cy="439271"/>
          </a:xfrm>
          <a:prstGeom prst="rect">
            <a:avLst/>
          </a:prstGeom>
        </xdr:spPr>
      </xdr:pic>
      <xdr:sp macro="" textlink="Config!K12">
        <xdr:nvSpPr>
          <xdr:cNvPr id="128" name="Rectangle: Rounded Corners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SpPr/>
        </xdr:nvSpPr>
        <xdr:spPr>
          <a:xfrm>
            <a:off x="2662515" y="2330823"/>
            <a:ext cx="1264025" cy="367553"/>
          </a:xfrm>
          <a:prstGeom prst="roundRect">
            <a:avLst/>
          </a:prstGeom>
          <a:solidFill>
            <a:schemeClr val="accent5">
              <a:lumMod val="20000"/>
              <a:lumOff val="80000"/>
              <a:alpha val="43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5D0D24A-1DAB-495B-8E12-43450BFFD8F2}" type="TxLink">
              <a:rPr lang="en-US" sz="16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Dr.kibbou</a:t>
            </a:fld>
            <a:endParaRPr lang="fr-FR" sz="1100" b="1"/>
          </a:p>
        </xdr:txBody>
      </xdr:sp>
    </xdr:grpSp>
    <xdr:clientData/>
  </xdr:twoCellAnchor>
  <xdr:twoCellAnchor>
    <xdr:from>
      <xdr:col>4</xdr:col>
      <xdr:colOff>427425</xdr:colOff>
      <xdr:row>6</xdr:row>
      <xdr:rowOff>77768</xdr:rowOff>
    </xdr:from>
    <xdr:to>
      <xdr:col>6</xdr:col>
      <xdr:colOff>92530</xdr:colOff>
      <xdr:row>11</xdr:row>
      <xdr:rowOff>35542</xdr:rowOff>
    </xdr:to>
    <xdr:sp macro="" textlink="">
      <xdr:nvSpPr>
        <xdr:cNvPr id="81" name="Circle: Hollow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>
        <a:xfrm>
          <a:off x="2865825" y="1188111"/>
          <a:ext cx="884305" cy="883060"/>
        </a:xfrm>
        <a:prstGeom prst="donut">
          <a:avLst>
            <a:gd name="adj" fmla="val 6298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131590</xdr:colOff>
      <xdr:row>6</xdr:row>
      <xdr:rowOff>77768</xdr:rowOff>
    </xdr:from>
    <xdr:to>
      <xdr:col>8</xdr:col>
      <xdr:colOff>406295</xdr:colOff>
      <xdr:row>11</xdr:row>
      <xdr:rowOff>35542</xdr:rowOff>
    </xdr:to>
    <xdr:sp macro="" textlink="">
      <xdr:nvSpPr>
        <xdr:cNvPr id="71" name="Circle: Hollow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4398790" y="1188111"/>
          <a:ext cx="884305" cy="883060"/>
        </a:xfrm>
        <a:prstGeom prst="donut">
          <a:avLst>
            <a:gd name="adj" fmla="val 6298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445355</xdr:colOff>
      <xdr:row>6</xdr:row>
      <xdr:rowOff>77768</xdr:rowOff>
    </xdr:from>
    <xdr:to>
      <xdr:col>11</xdr:col>
      <xdr:colOff>110460</xdr:colOff>
      <xdr:row>11</xdr:row>
      <xdr:rowOff>35542</xdr:rowOff>
    </xdr:to>
    <xdr:sp macro="" textlink="">
      <xdr:nvSpPr>
        <xdr:cNvPr id="73" name="Circle: Hollow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5931755" y="1188111"/>
          <a:ext cx="884305" cy="883060"/>
        </a:xfrm>
        <a:prstGeom prst="donut">
          <a:avLst>
            <a:gd name="adj" fmla="val 6298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149520</xdr:colOff>
      <xdr:row>6</xdr:row>
      <xdr:rowOff>77768</xdr:rowOff>
    </xdr:from>
    <xdr:to>
      <xdr:col>13</xdr:col>
      <xdr:colOff>424225</xdr:colOff>
      <xdr:row>11</xdr:row>
      <xdr:rowOff>35542</xdr:rowOff>
    </xdr:to>
    <xdr:sp macro="" textlink="">
      <xdr:nvSpPr>
        <xdr:cNvPr id="74" name="Circle: Hollow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>
        <a:xfrm>
          <a:off x="7464720" y="1188111"/>
          <a:ext cx="884305" cy="883060"/>
        </a:xfrm>
        <a:prstGeom prst="donut">
          <a:avLst>
            <a:gd name="adj" fmla="val 6298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463285</xdr:colOff>
      <xdr:row>6</xdr:row>
      <xdr:rowOff>77768</xdr:rowOff>
    </xdr:from>
    <xdr:to>
      <xdr:col>16</xdr:col>
      <xdr:colOff>128390</xdr:colOff>
      <xdr:row>11</xdr:row>
      <xdr:rowOff>35542</xdr:rowOff>
    </xdr:to>
    <xdr:sp macro="" textlink="">
      <xdr:nvSpPr>
        <xdr:cNvPr id="76" name="Circle: Hollow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>
        <a:xfrm>
          <a:off x="8997685" y="1188111"/>
          <a:ext cx="884305" cy="883060"/>
        </a:xfrm>
        <a:prstGeom prst="donut">
          <a:avLst>
            <a:gd name="adj" fmla="val 6298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167450</xdr:colOff>
      <xdr:row>6</xdr:row>
      <xdr:rowOff>77768</xdr:rowOff>
    </xdr:from>
    <xdr:to>
      <xdr:col>18</xdr:col>
      <xdr:colOff>442155</xdr:colOff>
      <xdr:row>11</xdr:row>
      <xdr:rowOff>35542</xdr:rowOff>
    </xdr:to>
    <xdr:sp macro="" textlink="">
      <xdr:nvSpPr>
        <xdr:cNvPr id="77" name="Circle: Hollow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0530650" y="1188111"/>
          <a:ext cx="884305" cy="883060"/>
        </a:xfrm>
        <a:prstGeom prst="donut">
          <a:avLst>
            <a:gd name="adj" fmla="val 6298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481215</xdr:colOff>
      <xdr:row>6</xdr:row>
      <xdr:rowOff>77768</xdr:rowOff>
    </xdr:from>
    <xdr:to>
      <xdr:col>21</xdr:col>
      <xdr:colOff>146320</xdr:colOff>
      <xdr:row>11</xdr:row>
      <xdr:rowOff>35542</xdr:rowOff>
    </xdr:to>
    <xdr:sp macro="" textlink="">
      <xdr:nvSpPr>
        <xdr:cNvPr id="79" name="Circle: Hollow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>
        <a:xfrm>
          <a:off x="12063615" y="1188111"/>
          <a:ext cx="884305" cy="883060"/>
        </a:xfrm>
        <a:prstGeom prst="donut">
          <a:avLst>
            <a:gd name="adj" fmla="val 6298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185380</xdr:colOff>
      <xdr:row>6</xdr:row>
      <xdr:rowOff>77768</xdr:rowOff>
    </xdr:from>
    <xdr:to>
      <xdr:col>23</xdr:col>
      <xdr:colOff>460085</xdr:colOff>
      <xdr:row>11</xdr:row>
      <xdr:rowOff>35542</xdr:rowOff>
    </xdr:to>
    <xdr:sp macro="" textlink="">
      <xdr:nvSpPr>
        <xdr:cNvPr id="80" name="Circle: Hollow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>
        <a:xfrm>
          <a:off x="13596580" y="1188111"/>
          <a:ext cx="884305" cy="883060"/>
        </a:xfrm>
        <a:prstGeom prst="donut">
          <a:avLst>
            <a:gd name="adj" fmla="val 6298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499142</xdr:colOff>
      <xdr:row>6</xdr:row>
      <xdr:rowOff>77768</xdr:rowOff>
    </xdr:from>
    <xdr:to>
      <xdr:col>26</xdr:col>
      <xdr:colOff>164247</xdr:colOff>
      <xdr:row>11</xdr:row>
      <xdr:rowOff>35542</xdr:rowOff>
    </xdr:to>
    <xdr:sp macro="" textlink="">
      <xdr:nvSpPr>
        <xdr:cNvPr id="82" name="Circle: Hollow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>
        <a:xfrm>
          <a:off x="15129542" y="1188111"/>
          <a:ext cx="884305" cy="883060"/>
        </a:xfrm>
        <a:prstGeom prst="donut">
          <a:avLst>
            <a:gd name="adj" fmla="val 6298"/>
          </a:avLst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413658</xdr:colOff>
          <xdr:row>6</xdr:row>
          <xdr:rowOff>32658</xdr:rowOff>
        </xdr:from>
        <xdr:to>
          <xdr:col>6</xdr:col>
          <xdr:colOff>150584</xdr:colOff>
          <xdr:row>11</xdr:row>
          <xdr:rowOff>32656</xdr:rowOff>
        </xdr:to>
        <xdr:pic>
          <xdr:nvPicPr>
            <xdr:cNvPr id="83" name="Picture 82"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operateur1" spid="_x0000_s33510"/>
                </a:ext>
              </a:extLst>
            </xdr:cNvPicPr>
          </xdr:nvPicPr>
          <xdr:blipFill rotWithShape="1">
            <a:blip xmlns:r="http://schemas.openxmlformats.org/officeDocument/2006/relationships" r:embed="rId7"/>
            <a:srcRect b="-532"/>
            <a:stretch>
              <a:fillRect/>
            </a:stretch>
          </xdr:blipFill>
          <xdr:spPr>
            <a:xfrm>
              <a:off x="2852058" y="1143001"/>
              <a:ext cx="956126" cy="925284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109467</xdr:colOff>
          <xdr:row>6</xdr:row>
          <xdr:rowOff>34566</xdr:rowOff>
        </xdr:from>
        <xdr:to>
          <xdr:col>8</xdr:col>
          <xdr:colOff>468086</xdr:colOff>
          <xdr:row>11</xdr:row>
          <xdr:rowOff>46266</xdr:rowOff>
        </xdr:to>
        <xdr:pic>
          <xdr:nvPicPr>
            <xdr:cNvPr id="84" name="Picture 83"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operateur2" spid="_x0000_s33511"/>
                </a:ext>
              </a:extLst>
            </xdr:cNvPicPr>
          </xdr:nvPicPr>
          <xdr:blipFill rotWithShape="1">
            <a:blip xmlns:r="http://schemas.openxmlformats.org/officeDocument/2006/relationships" r:embed="rId8"/>
            <a:srcRect/>
            <a:stretch>
              <a:fillRect/>
            </a:stretch>
          </xdr:blipFill>
          <xdr:spPr>
            <a:xfrm>
              <a:off x="4376667" y="1144909"/>
              <a:ext cx="968219" cy="936986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435429</xdr:colOff>
          <xdr:row>6</xdr:row>
          <xdr:rowOff>43543</xdr:rowOff>
        </xdr:from>
        <xdr:to>
          <xdr:col>11</xdr:col>
          <xdr:colOff>161109</xdr:colOff>
          <xdr:row>11</xdr:row>
          <xdr:rowOff>32657</xdr:rowOff>
        </xdr:to>
        <xdr:pic>
          <xdr:nvPicPr>
            <xdr:cNvPr id="85" name="Picture 84"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operateur3" spid="_x0000_s33512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/>
            <a:stretch>
              <a:fillRect/>
            </a:stretch>
          </xdr:blipFill>
          <xdr:spPr>
            <a:xfrm>
              <a:off x="5921829" y="1153886"/>
              <a:ext cx="944880" cy="914400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141514</xdr:colOff>
          <xdr:row>6</xdr:row>
          <xdr:rowOff>32657</xdr:rowOff>
        </xdr:from>
        <xdr:to>
          <xdr:col>13</xdr:col>
          <xdr:colOff>476794</xdr:colOff>
          <xdr:row>11</xdr:row>
          <xdr:rowOff>21771</xdr:rowOff>
        </xdr:to>
        <xdr:pic>
          <xdr:nvPicPr>
            <xdr:cNvPr id="89" name="Picture 88"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operateur4" spid="_x0000_s33513"/>
                </a:ext>
              </a:extLst>
            </xdr:cNvPicPr>
          </xdr:nvPicPr>
          <xdr:blipFill rotWithShape="1">
            <a:blip xmlns:r="http://schemas.openxmlformats.org/officeDocument/2006/relationships" r:embed="rId10"/>
            <a:srcRect/>
            <a:stretch>
              <a:fillRect/>
            </a:stretch>
          </xdr:blipFill>
          <xdr:spPr>
            <a:xfrm>
              <a:off x="7456714" y="1143000"/>
              <a:ext cx="944880" cy="914400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446315</xdr:colOff>
          <xdr:row>6</xdr:row>
          <xdr:rowOff>65314</xdr:rowOff>
        </xdr:from>
        <xdr:to>
          <xdr:col>16</xdr:col>
          <xdr:colOff>171995</xdr:colOff>
          <xdr:row>11</xdr:row>
          <xdr:rowOff>54428</xdr:rowOff>
        </xdr:to>
        <xdr:pic>
          <xdr:nvPicPr>
            <xdr:cNvPr id="90" name="Picture 89"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operateur5" spid="_x0000_s33514"/>
                </a:ext>
              </a:extLst>
            </xdr:cNvPicPr>
          </xdr:nvPicPr>
          <xdr:blipFill rotWithShape="1">
            <a:blip xmlns:r="http://schemas.openxmlformats.org/officeDocument/2006/relationships" r:embed="rId11"/>
            <a:srcRect/>
            <a:stretch>
              <a:fillRect/>
            </a:stretch>
          </xdr:blipFill>
          <xdr:spPr>
            <a:xfrm>
              <a:off x="8980715" y="1175657"/>
              <a:ext cx="944880" cy="914400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152401</xdr:colOff>
          <xdr:row>6</xdr:row>
          <xdr:rowOff>21772</xdr:rowOff>
        </xdr:from>
        <xdr:to>
          <xdr:col>18</xdr:col>
          <xdr:colOff>487681</xdr:colOff>
          <xdr:row>11</xdr:row>
          <xdr:rowOff>10886</xdr:rowOff>
        </xdr:to>
        <xdr:pic>
          <xdr:nvPicPr>
            <xdr:cNvPr id="91" name="Picture 90"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operateur6" spid="_x0000_s33515"/>
                </a:ext>
              </a:extLst>
            </xdr:cNvPicPr>
          </xdr:nvPicPr>
          <xdr:blipFill rotWithShape="1">
            <a:blip xmlns:r="http://schemas.openxmlformats.org/officeDocument/2006/relationships" r:embed="rId12"/>
            <a:srcRect/>
            <a:stretch>
              <a:fillRect/>
            </a:stretch>
          </xdr:blipFill>
          <xdr:spPr>
            <a:xfrm>
              <a:off x="10515601" y="1132115"/>
              <a:ext cx="944880" cy="914400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457200</xdr:colOff>
          <xdr:row>6</xdr:row>
          <xdr:rowOff>65314</xdr:rowOff>
        </xdr:from>
        <xdr:to>
          <xdr:col>21</xdr:col>
          <xdr:colOff>182880</xdr:colOff>
          <xdr:row>11</xdr:row>
          <xdr:rowOff>92528</xdr:rowOff>
        </xdr:to>
        <xdr:pic>
          <xdr:nvPicPr>
            <xdr:cNvPr id="92" name="Picture 91"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operateur7" spid="_x0000_s33516"/>
                </a:ext>
              </a:extLst>
            </xdr:cNvPicPr>
          </xdr:nvPicPr>
          <xdr:blipFill rotWithShape="1">
            <a:blip xmlns:r="http://schemas.openxmlformats.org/officeDocument/2006/relationships" r:embed="rId13"/>
            <a:srcRect b="-532"/>
            <a:stretch>
              <a:fillRect/>
            </a:stretch>
          </xdr:blipFill>
          <xdr:spPr>
            <a:xfrm>
              <a:off x="12039600" y="1175657"/>
              <a:ext cx="944880" cy="952500"/>
            </a:xfrm>
            <a:prstGeom prst="ellipse">
              <a:avLst/>
            </a:prstGeom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174171</xdr:colOff>
          <xdr:row>6</xdr:row>
          <xdr:rowOff>76200</xdr:rowOff>
        </xdr:from>
        <xdr:to>
          <xdr:col>23</xdr:col>
          <xdr:colOff>509451</xdr:colOff>
          <xdr:row>11</xdr:row>
          <xdr:rowOff>65314</xdr:rowOff>
        </xdr:to>
        <xdr:pic>
          <xdr:nvPicPr>
            <xdr:cNvPr id="93" name="Picture 92">
              <a:extLst>
                <a:ext uri="{FF2B5EF4-FFF2-40B4-BE49-F238E27FC236}">
                  <a16:creationId xmlns:a16="http://schemas.microsoft.com/office/drawing/2014/main" id="{00000000-0008-0000-0000-00005D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operateur8" spid="_x0000_s33517"/>
                </a:ext>
              </a:extLst>
            </xdr:cNvPicPr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3585371" y="1186543"/>
              <a:ext cx="944880" cy="914400"/>
            </a:xfrm>
            <a:prstGeom prst="ellipse">
              <a:avLst/>
            </a:prstGeom>
          </xdr:spPr>
        </xdr:pic>
        <xdr:clientData/>
      </xdr:twoCellAnchor>
    </mc:Choice>
    <mc:Fallback/>
  </mc:AlternateContent>
  <xdr:twoCellAnchor>
    <xdr:from>
      <xdr:col>4</xdr:col>
      <xdr:colOff>119739</xdr:colOff>
      <xdr:row>16</xdr:row>
      <xdr:rowOff>139335</xdr:rowOff>
    </xdr:from>
    <xdr:to>
      <xdr:col>14</xdr:col>
      <xdr:colOff>141514</xdr:colOff>
      <xdr:row>48</xdr:row>
      <xdr:rowOff>141516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558139" y="3100249"/>
          <a:ext cx="6117775" cy="5924010"/>
        </a:xfrm>
        <a:prstGeom prst="roundRect">
          <a:avLst>
            <a:gd name="adj" fmla="val 1459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304800</xdr:colOff>
      <xdr:row>17</xdr:row>
      <xdr:rowOff>144115</xdr:rowOff>
    </xdr:from>
    <xdr:to>
      <xdr:col>9</xdr:col>
      <xdr:colOff>359229</xdr:colOff>
      <xdr:row>19</xdr:row>
      <xdr:rowOff>97972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743200" y="3290086"/>
          <a:ext cx="3102429" cy="3239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solidFill>
                <a:schemeClr val="accent5">
                  <a:lumMod val="50000"/>
                </a:schemeClr>
              </a:solidFill>
              <a:latin typeface="Abadi" panose="020B0604020104020204" pitchFamily="34" charset="0"/>
            </a:rPr>
            <a:t>Disponibilité Des Machines :</a:t>
          </a:r>
        </a:p>
      </xdr:txBody>
    </xdr:sp>
    <xdr:clientData/>
  </xdr:twoCellAnchor>
  <xdr:twoCellAnchor>
    <xdr:from>
      <xdr:col>4</xdr:col>
      <xdr:colOff>593267</xdr:colOff>
      <xdr:row>21</xdr:row>
      <xdr:rowOff>92789</xdr:rowOff>
    </xdr:from>
    <xdr:to>
      <xdr:col>9</xdr:col>
      <xdr:colOff>473524</xdr:colOff>
      <xdr:row>23</xdr:row>
      <xdr:rowOff>58524</xdr:rowOff>
    </xdr:to>
    <xdr:sp macro="" textlink="">
      <xdr:nvSpPr>
        <xdr:cNvPr id="86" name="TextBox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31667" y="3978989"/>
          <a:ext cx="2928257" cy="3358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latin typeface="Abadi" panose="020B0604020104020204" pitchFamily="34" charset="0"/>
            </a:rPr>
            <a:t>CNC PCB :</a:t>
          </a:r>
        </a:p>
      </xdr:txBody>
    </xdr:sp>
    <xdr:clientData/>
  </xdr:twoCellAnchor>
  <xdr:twoCellAnchor>
    <xdr:from>
      <xdr:col>4</xdr:col>
      <xdr:colOff>593267</xdr:colOff>
      <xdr:row>23</xdr:row>
      <xdr:rowOff>184770</xdr:rowOff>
    </xdr:from>
    <xdr:to>
      <xdr:col>13</xdr:col>
      <xdr:colOff>81638</xdr:colOff>
      <xdr:row>23</xdr:row>
      <xdr:rowOff>184770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CxnSpPr/>
      </xdr:nvCxnSpPr>
      <xdr:spPr>
        <a:xfrm flipV="1">
          <a:off x="3031667" y="4441084"/>
          <a:ext cx="4974771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593267</xdr:colOff>
      <xdr:row>24</xdr:row>
      <xdr:rowOff>116737</xdr:rowOff>
    </xdr:from>
    <xdr:to>
      <xdr:col>9</xdr:col>
      <xdr:colOff>473524</xdr:colOff>
      <xdr:row>26</xdr:row>
      <xdr:rowOff>82471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 txBox="1"/>
      </xdr:nvSpPr>
      <xdr:spPr>
        <a:xfrm>
          <a:off x="3031667" y="4558108"/>
          <a:ext cx="2928257" cy="3358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latin typeface="Abadi" panose="020B0604020104020204" pitchFamily="34" charset="0"/>
            </a:rPr>
            <a:t>CNC Normale :</a:t>
          </a:r>
        </a:p>
      </xdr:txBody>
    </xdr:sp>
    <xdr:clientData/>
  </xdr:twoCellAnchor>
  <xdr:twoCellAnchor>
    <xdr:from>
      <xdr:col>4</xdr:col>
      <xdr:colOff>593267</xdr:colOff>
      <xdr:row>27</xdr:row>
      <xdr:rowOff>10894</xdr:rowOff>
    </xdr:from>
    <xdr:to>
      <xdr:col>13</xdr:col>
      <xdr:colOff>81638</xdr:colOff>
      <xdr:row>27</xdr:row>
      <xdr:rowOff>10894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CxnSpPr/>
      </xdr:nvCxnSpPr>
      <xdr:spPr>
        <a:xfrm flipV="1">
          <a:off x="3031667" y="5007437"/>
          <a:ext cx="4974771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593267</xdr:colOff>
      <xdr:row>27</xdr:row>
      <xdr:rowOff>132521</xdr:rowOff>
    </xdr:from>
    <xdr:to>
      <xdr:col>9</xdr:col>
      <xdr:colOff>473524</xdr:colOff>
      <xdr:row>29</xdr:row>
      <xdr:rowOff>98256</xdr:rowOff>
    </xdr:to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 txBox="1"/>
      </xdr:nvSpPr>
      <xdr:spPr>
        <a:xfrm>
          <a:off x="3031667" y="5129064"/>
          <a:ext cx="2928257" cy="3358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latin typeface="Abadi" panose="020B0604020104020204" pitchFamily="34" charset="0"/>
            </a:rPr>
            <a:t>Decoupe Lazer :</a:t>
          </a:r>
        </a:p>
      </xdr:txBody>
    </xdr:sp>
    <xdr:clientData/>
  </xdr:twoCellAnchor>
  <xdr:twoCellAnchor>
    <xdr:from>
      <xdr:col>4</xdr:col>
      <xdr:colOff>593267</xdr:colOff>
      <xdr:row>30</xdr:row>
      <xdr:rowOff>22076</xdr:rowOff>
    </xdr:from>
    <xdr:to>
      <xdr:col>13</xdr:col>
      <xdr:colOff>81638</xdr:colOff>
      <xdr:row>30</xdr:row>
      <xdr:rowOff>22076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CxnSpPr/>
      </xdr:nvCxnSpPr>
      <xdr:spPr>
        <a:xfrm flipV="1">
          <a:off x="3031667" y="5573790"/>
          <a:ext cx="4974771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593267</xdr:colOff>
      <xdr:row>30</xdr:row>
      <xdr:rowOff>129255</xdr:rowOff>
    </xdr:from>
    <xdr:to>
      <xdr:col>9</xdr:col>
      <xdr:colOff>473524</xdr:colOff>
      <xdr:row>32</xdr:row>
      <xdr:rowOff>94989</xdr:rowOff>
    </xdr:to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 txBox="1"/>
      </xdr:nvSpPr>
      <xdr:spPr>
        <a:xfrm>
          <a:off x="3031667" y="5680969"/>
          <a:ext cx="2928257" cy="3358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latin typeface="Abadi" panose="020B0604020104020204" pitchFamily="34" charset="0"/>
            </a:rPr>
            <a:t>Imrimante</a:t>
          </a:r>
          <a:r>
            <a:rPr lang="fr-FR" sz="1600" b="0" baseline="0">
              <a:latin typeface="Abadi" panose="020B0604020104020204" pitchFamily="34" charset="0"/>
            </a:rPr>
            <a:t> 3D Stratasys </a:t>
          </a:r>
          <a:r>
            <a:rPr lang="fr-FR" sz="1600" b="0">
              <a:latin typeface="Abadi" panose="020B0604020104020204" pitchFamily="34" charset="0"/>
            </a:rPr>
            <a:t>:</a:t>
          </a:r>
        </a:p>
      </xdr:txBody>
    </xdr:sp>
    <xdr:clientData/>
  </xdr:twoCellAnchor>
  <xdr:twoCellAnchor>
    <xdr:from>
      <xdr:col>4</xdr:col>
      <xdr:colOff>593267</xdr:colOff>
      <xdr:row>33</xdr:row>
      <xdr:rowOff>33257</xdr:rowOff>
    </xdr:from>
    <xdr:to>
      <xdr:col>13</xdr:col>
      <xdr:colOff>81638</xdr:colOff>
      <xdr:row>33</xdr:row>
      <xdr:rowOff>33257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CxnSpPr/>
      </xdr:nvCxnSpPr>
      <xdr:spPr>
        <a:xfrm flipV="1">
          <a:off x="3031667" y="6140143"/>
          <a:ext cx="4974771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593267</xdr:colOff>
      <xdr:row>33</xdr:row>
      <xdr:rowOff>158646</xdr:rowOff>
    </xdr:from>
    <xdr:to>
      <xdr:col>9</xdr:col>
      <xdr:colOff>473524</xdr:colOff>
      <xdr:row>35</xdr:row>
      <xdr:rowOff>124381</xdr:rowOff>
    </xdr:to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 txBox="1"/>
      </xdr:nvSpPr>
      <xdr:spPr>
        <a:xfrm>
          <a:off x="3031667" y="6265532"/>
          <a:ext cx="2928257" cy="3358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latin typeface="Abadi" panose="020B0604020104020204" pitchFamily="34" charset="0"/>
            </a:rPr>
            <a:t>Imprimante</a:t>
          </a:r>
          <a:r>
            <a:rPr lang="fr-FR" sz="1600" b="0" baseline="0">
              <a:latin typeface="Abadi" panose="020B0604020104020204" pitchFamily="34" charset="0"/>
            </a:rPr>
            <a:t> 3D Creality </a:t>
          </a:r>
          <a:r>
            <a:rPr lang="fr-FR" sz="1600" b="0">
              <a:latin typeface="Abadi" panose="020B0604020104020204" pitchFamily="34" charset="0"/>
            </a:rPr>
            <a:t>:</a:t>
          </a:r>
        </a:p>
      </xdr:txBody>
    </xdr:sp>
    <xdr:clientData/>
  </xdr:twoCellAnchor>
  <xdr:twoCellAnchor>
    <xdr:from>
      <xdr:col>4</xdr:col>
      <xdr:colOff>593267</xdr:colOff>
      <xdr:row>36</xdr:row>
      <xdr:rowOff>44439</xdr:rowOff>
    </xdr:from>
    <xdr:to>
      <xdr:col>13</xdr:col>
      <xdr:colOff>81638</xdr:colOff>
      <xdr:row>36</xdr:row>
      <xdr:rowOff>44439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CxnSpPr/>
      </xdr:nvCxnSpPr>
      <xdr:spPr>
        <a:xfrm flipV="1">
          <a:off x="3031667" y="6706496"/>
          <a:ext cx="4974771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593267</xdr:colOff>
      <xdr:row>36</xdr:row>
      <xdr:rowOff>166267</xdr:rowOff>
    </xdr:from>
    <xdr:to>
      <xdr:col>9</xdr:col>
      <xdr:colOff>473524</xdr:colOff>
      <xdr:row>38</xdr:row>
      <xdr:rowOff>132002</xdr:rowOff>
    </xdr:to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 txBox="1"/>
      </xdr:nvSpPr>
      <xdr:spPr>
        <a:xfrm>
          <a:off x="3031667" y="6828324"/>
          <a:ext cx="2928257" cy="3358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latin typeface="Abadi" panose="020B0604020104020204" pitchFamily="34" charset="0"/>
            </a:rPr>
            <a:t>Imprimante 3D Tronxy 1  :</a:t>
          </a:r>
        </a:p>
      </xdr:txBody>
    </xdr:sp>
    <xdr:clientData/>
  </xdr:twoCellAnchor>
  <xdr:twoCellAnchor>
    <xdr:from>
      <xdr:col>4</xdr:col>
      <xdr:colOff>593267</xdr:colOff>
      <xdr:row>39</xdr:row>
      <xdr:rowOff>55620</xdr:rowOff>
    </xdr:from>
    <xdr:to>
      <xdr:col>13</xdr:col>
      <xdr:colOff>81638</xdr:colOff>
      <xdr:row>39</xdr:row>
      <xdr:rowOff>55620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CxnSpPr/>
      </xdr:nvCxnSpPr>
      <xdr:spPr>
        <a:xfrm flipV="1">
          <a:off x="3031667" y="7272849"/>
          <a:ext cx="4974771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593267</xdr:colOff>
      <xdr:row>39</xdr:row>
      <xdr:rowOff>173887</xdr:rowOff>
    </xdr:from>
    <xdr:to>
      <xdr:col>9</xdr:col>
      <xdr:colOff>473524</xdr:colOff>
      <xdr:row>41</xdr:row>
      <xdr:rowOff>139622</xdr:rowOff>
    </xdr:to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 txBox="1"/>
      </xdr:nvSpPr>
      <xdr:spPr>
        <a:xfrm>
          <a:off x="3031667" y="7391116"/>
          <a:ext cx="2928257" cy="3358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latin typeface="Abadi" panose="020B0604020104020204" pitchFamily="34" charset="0"/>
            </a:rPr>
            <a:t>Imprimante 3D Tronxy 2 :</a:t>
          </a:r>
        </a:p>
      </xdr:txBody>
    </xdr:sp>
    <xdr:clientData/>
  </xdr:twoCellAnchor>
  <xdr:twoCellAnchor>
    <xdr:from>
      <xdr:col>4</xdr:col>
      <xdr:colOff>593267</xdr:colOff>
      <xdr:row>42</xdr:row>
      <xdr:rowOff>66802</xdr:rowOff>
    </xdr:from>
    <xdr:to>
      <xdr:col>13</xdr:col>
      <xdr:colOff>81638</xdr:colOff>
      <xdr:row>42</xdr:row>
      <xdr:rowOff>66802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CxnSpPr/>
      </xdr:nvCxnSpPr>
      <xdr:spPr>
        <a:xfrm flipV="1">
          <a:off x="3031667" y="7839202"/>
          <a:ext cx="4974771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593267</xdr:colOff>
      <xdr:row>43</xdr:row>
      <xdr:rowOff>7337</xdr:rowOff>
    </xdr:from>
    <xdr:to>
      <xdr:col>9</xdr:col>
      <xdr:colOff>473524</xdr:colOff>
      <xdr:row>44</xdr:row>
      <xdr:rowOff>158129</xdr:rowOff>
    </xdr:to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 txBox="1"/>
      </xdr:nvSpPr>
      <xdr:spPr>
        <a:xfrm>
          <a:off x="3031667" y="7964794"/>
          <a:ext cx="2928257" cy="33584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latin typeface="Abadi" panose="020B0604020104020204" pitchFamily="34" charset="0"/>
            </a:rPr>
            <a:t>Imprimantre 3D Résine :</a:t>
          </a:r>
        </a:p>
      </xdr:txBody>
    </xdr:sp>
    <xdr:clientData/>
  </xdr:twoCellAnchor>
  <xdr:twoCellAnchor>
    <xdr:from>
      <xdr:col>4</xdr:col>
      <xdr:colOff>593267</xdr:colOff>
      <xdr:row>45</xdr:row>
      <xdr:rowOff>77986</xdr:rowOff>
    </xdr:from>
    <xdr:to>
      <xdr:col>13</xdr:col>
      <xdr:colOff>81638</xdr:colOff>
      <xdr:row>45</xdr:row>
      <xdr:rowOff>77986</xdr:rowOff>
    </xdr:to>
    <xdr:cxnSp macro="">
      <xdr:nvCxnSpPr>
        <xdr:cNvPr id="142" name="Straight Connector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 flipV="1">
          <a:off x="3031667" y="8405557"/>
          <a:ext cx="4974771" cy="0"/>
        </a:xfrm>
        <a:prstGeom prst="line">
          <a:avLst/>
        </a:prstGeom>
        <a:ln>
          <a:solidFill>
            <a:schemeClr val="bg1">
              <a:lumMod val="8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603136</xdr:colOff>
      <xdr:row>21</xdr:row>
      <xdr:rowOff>160564</xdr:rowOff>
    </xdr:from>
    <xdr:to>
      <xdr:col>12</xdr:col>
      <xdr:colOff>3061</xdr:colOff>
      <xdr:row>23</xdr:row>
      <xdr:rowOff>69397</xdr:rowOff>
    </xdr:to>
    <xdr:grpSp>
      <xdr:nvGrpSpPr>
        <xdr:cNvPr id="143" name="Off" hidden="1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GrpSpPr/>
      </xdr:nvGrpSpPr>
      <xdr:grpSpPr>
        <a:xfrm>
          <a:off x="6724445" y="3877219"/>
          <a:ext cx="626473" cy="258809"/>
          <a:chOff x="0" y="-2722"/>
          <a:chExt cx="619125" cy="278947"/>
        </a:xfrm>
      </xdr:grpSpPr>
      <xdr:sp macro="[0]!Machine1off" textlink="">
        <xdr:nvSpPr>
          <xdr:cNvPr id="144" name="Flowchart: Terminator 143" hidden="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SpPr/>
        </xdr:nvSpPr>
        <xdr:spPr>
          <a:xfrm>
            <a:off x="0" y="0"/>
            <a:ext cx="619125" cy="276225"/>
          </a:xfrm>
          <a:prstGeom prst="flowChartTerminator">
            <a:avLst/>
          </a:prstGeom>
          <a:solidFill>
            <a:schemeClr val="accent5">
              <a:lumMod val="60000"/>
              <a:lumOff val="40000"/>
            </a:schemeClr>
          </a:solidFill>
          <a:ln>
            <a:solidFill>
              <a:schemeClr val="accent4">
                <a:lumMod val="40000"/>
                <a:lumOff val="6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/>
          <a:p>
            <a:endParaRPr lang="fr-FR"/>
          </a:p>
        </xdr:txBody>
      </xdr:sp>
      <xdr:grpSp>
        <xdr:nvGrpSpPr>
          <xdr:cNvPr id="145" name="Group 144" hidden="1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GrpSpPr/>
        </xdr:nvGrpSpPr>
        <xdr:grpSpPr>
          <a:xfrm>
            <a:off x="0" y="-2722"/>
            <a:ext cx="590550" cy="266700"/>
            <a:chOff x="0" y="-21772"/>
            <a:chExt cx="590550" cy="266700"/>
          </a:xfrm>
        </xdr:grpSpPr>
        <xdr:sp macro="[0]!Machine1off" textlink="">
          <xdr:nvSpPr>
            <xdr:cNvPr id="146" name="Oval 145" hidden="1">
              <a:extLst>
                <a:ext uri="{FF2B5EF4-FFF2-40B4-BE49-F238E27FC236}">
                  <a16:creationId xmlns:a16="http://schemas.microsoft.com/office/drawing/2014/main" id="{00000000-0008-0000-0000-000092000000}"/>
                </a:ext>
              </a:extLst>
            </xdr:cNvPr>
            <xdr:cNvSpPr/>
          </xdr:nvSpPr>
          <xdr:spPr>
            <a:xfrm>
              <a:off x="390525" y="19050"/>
              <a:ext cx="200025" cy="209550"/>
            </a:xfrm>
            <a:prstGeom prst="ellipse">
              <a:avLst/>
            </a:prstGeom>
            <a:solidFill>
              <a:schemeClr val="accent1">
                <a:lumMod val="75000"/>
              </a:schemeClr>
            </a:solidFill>
            <a:ln>
              <a:solidFill>
                <a:schemeClr val="accent5">
                  <a:lumMod val="40000"/>
                  <a:lumOff val="6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fr-FR"/>
            </a:p>
          </xdr:txBody>
        </xdr:sp>
        <xdr:sp macro="[0]!Machine1off" textlink="">
          <xdr:nvSpPr>
            <xdr:cNvPr id="147" name="Zone de texte 2" hidden="1">
              <a:extLst>
                <a:ext uri="{FF2B5EF4-FFF2-40B4-BE49-F238E27FC236}">
                  <a16:creationId xmlns:a16="http://schemas.microsoft.com/office/drawing/2014/main" id="{00000000-0008-0000-0000-000093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0" y="-21772"/>
              <a:ext cx="476250" cy="26670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rot="0" vert="horz" wrap="square" lIns="91440" tIns="45720" rIns="91440" bIns="45720" anchor="t" anchorCtr="0">
              <a:noAutofit/>
            </a:bodyPr>
            <a:lstStyle/>
            <a:p>
              <a:pPr algn="ctr">
                <a:lnSpc>
                  <a:spcPct val="107000"/>
                </a:lnSpc>
                <a:spcAft>
                  <a:spcPts val="800"/>
                </a:spcAft>
              </a:pPr>
              <a:r>
                <a:rPr lang="fr-FR" sz="1200" b="1">
                  <a:effectLst/>
                  <a:latin typeface="Abadi" panose="020B0604020104020204" pitchFamily="34" charset="0"/>
                  <a:ea typeface="Calibri" panose="020F0502020204030204" pitchFamily="34" charset="0"/>
                  <a:cs typeface="Arial" panose="020B0604020202020204" pitchFamily="34" charset="0"/>
                </a:rPr>
                <a:t>Off</a:t>
              </a:r>
              <a:endParaRPr lang="fr-FR" sz="1100">
                <a:effectLst/>
                <a:latin typeface="Calibri" panose="020F0502020204030204" pitchFamily="34" charset="0"/>
                <a:ea typeface="Calibri" panose="020F0502020204030204" pitchFamily="34" charset="0"/>
                <a:cs typeface="Arial" panose="020B0604020202020204" pitchFamily="34" charset="0"/>
              </a:endParaRP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21</xdr:row>
          <xdr:rowOff>30480</xdr:rowOff>
        </xdr:from>
        <xdr:to>
          <xdr:col>12</xdr:col>
          <xdr:colOff>541020</xdr:colOff>
          <xdr:row>23</xdr:row>
          <xdr:rowOff>121920</xdr:rowOff>
        </xdr:to>
        <xdr:sp macro="" textlink="">
          <xdr:nvSpPr>
            <xdr:cNvPr id="20494" name="ToggleButton1" hidden="1">
              <a:extLst>
                <a:ext uri="{63B3BB69-23CF-44E3-9099-C40C66FF867C}">
                  <a14:compatExt spid="_x0000_s20494"/>
                </a:ext>
                <a:ext uri="{FF2B5EF4-FFF2-40B4-BE49-F238E27FC236}">
                  <a16:creationId xmlns:a16="http://schemas.microsoft.com/office/drawing/2014/main" id="{00000000-0008-0000-0000-00000E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32657</xdr:colOff>
      <xdr:row>21</xdr:row>
      <xdr:rowOff>59328</xdr:rowOff>
    </xdr:from>
    <xdr:to>
      <xdr:col>11</xdr:col>
      <xdr:colOff>381000</xdr:colOff>
      <xdr:row>23</xdr:row>
      <xdr:rowOff>91985</xdr:rowOff>
    </xdr:to>
    <xdr:sp macro="" textlink="[0]!Machin1">
      <xdr:nvSpPr>
        <xdr:cNvPr id="149" name="TextBox 148">
          <a:extLs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 txBox="1"/>
      </xdr:nvSpPr>
      <xdr:spPr>
        <a:xfrm>
          <a:off x="6128657" y="3945528"/>
          <a:ext cx="957943" cy="402771"/>
        </a:xfrm>
        <a:prstGeom prst="rect">
          <a:avLst/>
        </a:prstGeom>
        <a:solidFill>
          <a:sysClr val="window" lastClr="FFFFFF"/>
        </a:solidFill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D6D40BC-B683-4286-9C50-7D9612012508}" type="TxLink">
            <a:rPr lang="en-US" sz="1600" b="1" i="0" u="none" strike="noStrike">
              <a:solidFill>
                <a:schemeClr val="accent1">
                  <a:lumMod val="75000"/>
                </a:schemeClr>
              </a:solidFill>
              <a:latin typeface="Abadi" panose="020B0604020104020204" pitchFamily="34" charset="0"/>
            </a:rPr>
            <a:pPr algn="ctr"/>
            <a:t>Active</a:t>
          </a:fld>
          <a:endParaRPr lang="fr-FR" sz="1400" b="1">
            <a:solidFill>
              <a:schemeClr val="accent1">
                <a:lumMod val="7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24</xdr:row>
          <xdr:rowOff>53340</xdr:rowOff>
        </xdr:from>
        <xdr:to>
          <xdr:col>12</xdr:col>
          <xdr:colOff>541020</xdr:colOff>
          <xdr:row>26</xdr:row>
          <xdr:rowOff>144780</xdr:rowOff>
        </xdr:to>
        <xdr:sp macro="" textlink="">
          <xdr:nvSpPr>
            <xdr:cNvPr id="20816" name="ToggleButton2" hidden="1">
              <a:extLst>
                <a:ext uri="{63B3BB69-23CF-44E3-9099-C40C66FF867C}">
                  <a14:compatExt spid="_x0000_s20816"/>
                </a:ext>
                <a:ext uri="{FF2B5EF4-FFF2-40B4-BE49-F238E27FC236}">
                  <a16:creationId xmlns:a16="http://schemas.microsoft.com/office/drawing/2014/main" id="{00000000-0008-0000-0000-000050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27</xdr:row>
          <xdr:rowOff>68580</xdr:rowOff>
        </xdr:from>
        <xdr:to>
          <xdr:col>12</xdr:col>
          <xdr:colOff>541020</xdr:colOff>
          <xdr:row>29</xdr:row>
          <xdr:rowOff>160020</xdr:rowOff>
        </xdr:to>
        <xdr:sp macro="" textlink="">
          <xdr:nvSpPr>
            <xdr:cNvPr id="20817" name="ToggleButton3" hidden="1">
              <a:extLst>
                <a:ext uri="{63B3BB69-23CF-44E3-9099-C40C66FF867C}">
                  <a14:compatExt spid="_x0000_s20817"/>
                </a:ext>
                <a:ext uri="{FF2B5EF4-FFF2-40B4-BE49-F238E27FC236}">
                  <a16:creationId xmlns:a16="http://schemas.microsoft.com/office/drawing/2014/main" id="{00000000-0008-0000-0000-000051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30</xdr:row>
          <xdr:rowOff>68580</xdr:rowOff>
        </xdr:from>
        <xdr:to>
          <xdr:col>12</xdr:col>
          <xdr:colOff>541020</xdr:colOff>
          <xdr:row>32</xdr:row>
          <xdr:rowOff>160020</xdr:rowOff>
        </xdr:to>
        <xdr:sp macro="" textlink="">
          <xdr:nvSpPr>
            <xdr:cNvPr id="20818" name="ToggleButton4" hidden="1">
              <a:extLst>
                <a:ext uri="{63B3BB69-23CF-44E3-9099-C40C66FF867C}">
                  <a14:compatExt spid="_x0000_s20818"/>
                </a:ext>
                <a:ext uri="{FF2B5EF4-FFF2-40B4-BE49-F238E27FC236}">
                  <a16:creationId xmlns:a16="http://schemas.microsoft.com/office/drawing/2014/main" id="{00000000-0008-0000-0000-000052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33</xdr:row>
          <xdr:rowOff>99060</xdr:rowOff>
        </xdr:from>
        <xdr:to>
          <xdr:col>12</xdr:col>
          <xdr:colOff>541020</xdr:colOff>
          <xdr:row>36</xdr:row>
          <xdr:rowOff>0</xdr:rowOff>
        </xdr:to>
        <xdr:sp macro="" textlink="">
          <xdr:nvSpPr>
            <xdr:cNvPr id="20819" name="ToggleButton5" hidden="1">
              <a:extLst>
                <a:ext uri="{63B3BB69-23CF-44E3-9099-C40C66FF867C}">
                  <a14:compatExt spid="_x0000_s20819"/>
                </a:ext>
                <a:ext uri="{FF2B5EF4-FFF2-40B4-BE49-F238E27FC236}">
                  <a16:creationId xmlns:a16="http://schemas.microsoft.com/office/drawing/2014/main" id="{00000000-0008-0000-0000-000053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36</xdr:row>
          <xdr:rowOff>106680</xdr:rowOff>
        </xdr:from>
        <xdr:to>
          <xdr:col>12</xdr:col>
          <xdr:colOff>541020</xdr:colOff>
          <xdr:row>39</xdr:row>
          <xdr:rowOff>7620</xdr:rowOff>
        </xdr:to>
        <xdr:sp macro="" textlink="">
          <xdr:nvSpPr>
            <xdr:cNvPr id="20820" name="ToggleButton6" hidden="1">
              <a:extLst>
                <a:ext uri="{63B3BB69-23CF-44E3-9099-C40C66FF867C}">
                  <a14:compatExt spid="_x0000_s20820"/>
                </a:ext>
                <a:ext uri="{FF2B5EF4-FFF2-40B4-BE49-F238E27FC236}">
                  <a16:creationId xmlns:a16="http://schemas.microsoft.com/office/drawing/2014/main" id="{00000000-0008-0000-0000-000054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39</xdr:row>
          <xdr:rowOff>114300</xdr:rowOff>
        </xdr:from>
        <xdr:to>
          <xdr:col>12</xdr:col>
          <xdr:colOff>541020</xdr:colOff>
          <xdr:row>42</xdr:row>
          <xdr:rowOff>15240</xdr:rowOff>
        </xdr:to>
        <xdr:sp macro="" textlink="">
          <xdr:nvSpPr>
            <xdr:cNvPr id="20829" name="ToggleButton7" hidden="1">
              <a:extLst>
                <a:ext uri="{63B3BB69-23CF-44E3-9099-C40C66FF867C}">
                  <a14:compatExt spid="_x0000_s20829"/>
                </a:ext>
                <a:ext uri="{FF2B5EF4-FFF2-40B4-BE49-F238E27FC236}">
                  <a16:creationId xmlns:a16="http://schemas.microsoft.com/office/drawing/2014/main" id="{00000000-0008-0000-0000-00005D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601980</xdr:colOff>
          <xdr:row>42</xdr:row>
          <xdr:rowOff>129540</xdr:rowOff>
        </xdr:from>
        <xdr:to>
          <xdr:col>12</xdr:col>
          <xdr:colOff>541020</xdr:colOff>
          <xdr:row>45</xdr:row>
          <xdr:rowOff>38100</xdr:rowOff>
        </xdr:to>
        <xdr:sp macro="" textlink="">
          <xdr:nvSpPr>
            <xdr:cNvPr id="20847" name="ToggleButton9" hidden="1">
              <a:extLst>
                <a:ext uri="{63B3BB69-23CF-44E3-9099-C40C66FF867C}">
                  <a14:compatExt spid="_x0000_s20847"/>
                </a:ext>
                <a:ext uri="{FF2B5EF4-FFF2-40B4-BE49-F238E27FC236}">
                  <a16:creationId xmlns:a16="http://schemas.microsoft.com/office/drawing/2014/main" id="{00000000-0008-0000-0000-00006F5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10</xdr:col>
      <xdr:colOff>32657</xdr:colOff>
      <xdr:row>24</xdr:row>
      <xdr:rowOff>83276</xdr:rowOff>
    </xdr:from>
    <xdr:to>
      <xdr:col>11</xdr:col>
      <xdr:colOff>381000</xdr:colOff>
      <xdr:row>26</xdr:row>
      <xdr:rowOff>115932</xdr:rowOff>
    </xdr:to>
    <xdr:sp macro="" textlink="[0]!Machin2">
      <xdr:nvSpPr>
        <xdr:cNvPr id="150" name="TextBox 149">
          <a:extLs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 txBox="1"/>
      </xdr:nvSpPr>
      <xdr:spPr>
        <a:xfrm>
          <a:off x="6128657" y="4524647"/>
          <a:ext cx="957943" cy="4027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39DC72F-B144-4331-AD31-93EF28BB02D9}" type="TxLink">
            <a:rPr lang="en-US" sz="1600" b="1" i="0" u="none" strike="noStrike">
              <a:solidFill>
                <a:schemeClr val="accent1">
                  <a:lumMod val="75000"/>
                </a:schemeClr>
              </a:solidFill>
              <a:latin typeface="Abadi" panose="020B0604020104020204" pitchFamily="34" charset="0"/>
            </a:rPr>
            <a:pPr algn="ctr"/>
            <a:t>Active</a:t>
          </a:fld>
          <a:endParaRPr lang="fr-FR" sz="1800" b="1">
            <a:solidFill>
              <a:schemeClr val="accent1">
                <a:lumMod val="7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10</xdr:col>
      <xdr:colOff>32657</xdr:colOff>
      <xdr:row>27</xdr:row>
      <xdr:rowOff>99060</xdr:rowOff>
    </xdr:from>
    <xdr:to>
      <xdr:col>11</xdr:col>
      <xdr:colOff>381000</xdr:colOff>
      <xdr:row>29</xdr:row>
      <xdr:rowOff>131717</xdr:rowOff>
    </xdr:to>
    <xdr:sp macro="" textlink="[0]!Machin3">
      <xdr:nvSpPr>
        <xdr:cNvPr id="151" name="TextBox 150">
          <a:extLs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 txBox="1"/>
      </xdr:nvSpPr>
      <xdr:spPr>
        <a:xfrm>
          <a:off x="6128657" y="5095603"/>
          <a:ext cx="957943" cy="4027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72F4F7B-BCA8-4283-A4F5-2B08781D5579}" type="TxLink">
            <a:rPr lang="en-US" sz="1600" b="1" i="0" u="none" strike="noStrike">
              <a:solidFill>
                <a:schemeClr val="accent1">
                  <a:lumMod val="75000"/>
                </a:schemeClr>
              </a:solidFill>
              <a:latin typeface="Abadi" panose="020B0604020104020204" pitchFamily="34" charset="0"/>
            </a:rPr>
            <a:pPr algn="ctr"/>
            <a:t>Active</a:t>
          </a:fld>
          <a:endParaRPr lang="fr-FR" sz="1800" b="1">
            <a:solidFill>
              <a:schemeClr val="accent1">
                <a:lumMod val="7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10</xdr:col>
      <xdr:colOff>32657</xdr:colOff>
      <xdr:row>30</xdr:row>
      <xdr:rowOff>95794</xdr:rowOff>
    </xdr:from>
    <xdr:to>
      <xdr:col>11</xdr:col>
      <xdr:colOff>381000</xdr:colOff>
      <xdr:row>32</xdr:row>
      <xdr:rowOff>128450</xdr:rowOff>
    </xdr:to>
    <xdr:sp macro="" textlink="[0]!Machin4">
      <xdr:nvSpPr>
        <xdr:cNvPr id="152" name="TextBox 151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 txBox="1"/>
      </xdr:nvSpPr>
      <xdr:spPr>
        <a:xfrm>
          <a:off x="6128657" y="5647508"/>
          <a:ext cx="957943" cy="4027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5B20B5B-C82A-4373-A729-0B697810B7F8}" type="TxLink">
            <a:rPr lang="en-US" sz="1600" b="1" i="0" u="none" strike="noStrike">
              <a:solidFill>
                <a:schemeClr val="accent1">
                  <a:lumMod val="75000"/>
                </a:schemeClr>
              </a:solidFill>
              <a:latin typeface="Abadi" panose="020B0604020104020204" pitchFamily="34" charset="0"/>
            </a:rPr>
            <a:pPr algn="ctr"/>
            <a:t>Active</a:t>
          </a:fld>
          <a:endParaRPr lang="fr-FR" sz="1800" b="1">
            <a:solidFill>
              <a:schemeClr val="accent1">
                <a:lumMod val="7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10</xdr:col>
      <xdr:colOff>32657</xdr:colOff>
      <xdr:row>33</xdr:row>
      <xdr:rowOff>125185</xdr:rowOff>
    </xdr:from>
    <xdr:to>
      <xdr:col>11</xdr:col>
      <xdr:colOff>381000</xdr:colOff>
      <xdr:row>35</xdr:row>
      <xdr:rowOff>157842</xdr:rowOff>
    </xdr:to>
    <xdr:sp macro="" textlink="[0]!Machin5">
      <xdr:nvSpPr>
        <xdr:cNvPr id="153" name="TextBox 152">
          <a:extLs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 txBox="1"/>
      </xdr:nvSpPr>
      <xdr:spPr>
        <a:xfrm>
          <a:off x="6128657" y="6232071"/>
          <a:ext cx="957943" cy="4027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19FBA17-BA25-45A8-960C-7795840EF2A2}" type="TxLink">
            <a:rPr lang="en-US" sz="1600" b="1" i="0" u="none" strike="noStrike">
              <a:solidFill>
                <a:schemeClr val="accent1">
                  <a:lumMod val="75000"/>
                </a:schemeClr>
              </a:solidFill>
              <a:latin typeface="Abadi" panose="020B0604020104020204" pitchFamily="34" charset="0"/>
            </a:rPr>
            <a:pPr algn="ctr"/>
            <a:t>Active</a:t>
          </a:fld>
          <a:endParaRPr lang="fr-FR" sz="1800" b="1">
            <a:solidFill>
              <a:schemeClr val="accent1">
                <a:lumMod val="7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10</xdr:col>
      <xdr:colOff>32657</xdr:colOff>
      <xdr:row>36</xdr:row>
      <xdr:rowOff>132806</xdr:rowOff>
    </xdr:from>
    <xdr:to>
      <xdr:col>11</xdr:col>
      <xdr:colOff>381000</xdr:colOff>
      <xdr:row>38</xdr:row>
      <xdr:rowOff>165463</xdr:rowOff>
    </xdr:to>
    <xdr:sp macro="" textlink="[0]!Machin6">
      <xdr:nvSpPr>
        <xdr:cNvPr id="154" name="TextBox 153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SpPr txBox="1"/>
      </xdr:nvSpPr>
      <xdr:spPr>
        <a:xfrm>
          <a:off x="6128657" y="6794863"/>
          <a:ext cx="957943" cy="4027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0607E33-3AAC-4C43-AC9C-BF639B30EA97}" type="TxLink">
            <a:rPr lang="en-US" sz="1600" b="1" i="0" u="none" strike="noStrike">
              <a:solidFill>
                <a:schemeClr val="accent1">
                  <a:lumMod val="75000"/>
                </a:schemeClr>
              </a:solidFill>
              <a:latin typeface="Abadi" panose="020B0604020104020204" pitchFamily="34" charset="0"/>
            </a:rPr>
            <a:pPr algn="ctr"/>
            <a:t>Active</a:t>
          </a:fld>
          <a:endParaRPr lang="fr-FR" sz="1800" b="1">
            <a:solidFill>
              <a:schemeClr val="accent1">
                <a:lumMod val="7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10</xdr:col>
      <xdr:colOff>32657</xdr:colOff>
      <xdr:row>39</xdr:row>
      <xdr:rowOff>140426</xdr:rowOff>
    </xdr:from>
    <xdr:to>
      <xdr:col>11</xdr:col>
      <xdr:colOff>381000</xdr:colOff>
      <xdr:row>41</xdr:row>
      <xdr:rowOff>173083</xdr:rowOff>
    </xdr:to>
    <xdr:sp macro="" textlink="[0]!Machin7">
      <xdr:nvSpPr>
        <xdr:cNvPr id="155" name="TextBox 154">
          <a:extLs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 txBox="1"/>
      </xdr:nvSpPr>
      <xdr:spPr>
        <a:xfrm>
          <a:off x="6128657" y="7357655"/>
          <a:ext cx="957943" cy="4027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AC3C36-4E07-4016-8B79-809D4C6E9F0E}" type="TxLink">
            <a:rPr lang="en-US" sz="1600" b="1" i="0" u="none" strike="noStrike">
              <a:solidFill>
                <a:schemeClr val="accent1">
                  <a:lumMod val="75000"/>
                </a:schemeClr>
              </a:solidFill>
              <a:latin typeface="Abadi" panose="020B0604020104020204" pitchFamily="34" charset="0"/>
            </a:rPr>
            <a:pPr algn="ctr"/>
            <a:t>Active</a:t>
          </a:fld>
          <a:endParaRPr lang="fr-FR" sz="1800" b="1">
            <a:solidFill>
              <a:schemeClr val="accent1">
                <a:lumMod val="7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10</xdr:col>
      <xdr:colOff>32657</xdr:colOff>
      <xdr:row>42</xdr:row>
      <xdr:rowOff>158933</xdr:rowOff>
    </xdr:from>
    <xdr:to>
      <xdr:col>11</xdr:col>
      <xdr:colOff>381000</xdr:colOff>
      <xdr:row>45</xdr:row>
      <xdr:rowOff>6533</xdr:rowOff>
    </xdr:to>
    <xdr:sp macro="" textlink="[0]!Machin8">
      <xdr:nvSpPr>
        <xdr:cNvPr id="156" name="TextBox 155">
          <a:extLs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 txBox="1"/>
      </xdr:nvSpPr>
      <xdr:spPr>
        <a:xfrm>
          <a:off x="6128657" y="7931333"/>
          <a:ext cx="957943" cy="4027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B481E76-D714-40C4-BDF8-B2A1AE22734F}" type="TxLink">
            <a:rPr lang="en-US" sz="1600" b="1" i="0" u="none" strike="noStrike">
              <a:solidFill>
                <a:schemeClr val="accent1">
                  <a:lumMod val="75000"/>
                </a:schemeClr>
              </a:solidFill>
              <a:latin typeface="Abadi" panose="020B0604020104020204" pitchFamily="34" charset="0"/>
            </a:rPr>
            <a:pPr algn="ctr"/>
            <a:t>Active</a:t>
          </a:fld>
          <a:endParaRPr lang="fr-FR" sz="1800" b="1">
            <a:solidFill>
              <a:schemeClr val="accent1">
                <a:lumMod val="75000"/>
              </a:schemeClr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14</xdr:col>
      <xdr:colOff>315682</xdr:colOff>
      <xdr:row>34</xdr:row>
      <xdr:rowOff>43544</xdr:rowOff>
    </xdr:from>
    <xdr:to>
      <xdr:col>26</xdr:col>
      <xdr:colOff>435428</xdr:colOff>
      <xdr:row>48</xdr:row>
      <xdr:rowOff>97972</xdr:rowOff>
    </xdr:to>
    <xdr:sp macro="" textlink="">
      <xdr:nvSpPr>
        <xdr:cNvPr id="157" name="Rectangle: Rounded Corners 156">
          <a:extLs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>
        <a:xfrm>
          <a:off x="8850082" y="6335487"/>
          <a:ext cx="7434946" cy="2645228"/>
        </a:xfrm>
        <a:prstGeom prst="roundRect">
          <a:avLst>
            <a:gd name="adj" fmla="val 2745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108855</xdr:colOff>
      <xdr:row>35</xdr:row>
      <xdr:rowOff>93939</xdr:rowOff>
    </xdr:from>
    <xdr:to>
      <xdr:col>22</xdr:col>
      <xdr:colOff>2</xdr:colOff>
      <xdr:row>47</xdr:row>
      <xdr:rowOff>47577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11741057" y="6288999"/>
          <a:ext cx="1730016" cy="2074447"/>
          <a:chOff x="11696696" y="6619923"/>
          <a:chExt cx="1719947" cy="2174324"/>
        </a:xfrm>
      </xdr:grpSpPr>
      <xdr:grpSp>
        <xdr:nvGrpSpPr>
          <xdr:cNvPr id="164" name="Group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GrpSpPr/>
        </xdr:nvGrpSpPr>
        <xdr:grpSpPr>
          <a:xfrm>
            <a:off x="11696696" y="6619923"/>
            <a:ext cx="1719947" cy="2174324"/>
            <a:chOff x="2572871" y="954740"/>
            <a:chExt cx="1452282" cy="1846729"/>
          </a:xfr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65" name="Rectangle: Rounded Corners 164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SpPr/>
          </xdr:nvSpPr>
          <xdr:spPr>
            <a:xfrm>
              <a:off x="2572871" y="954740"/>
              <a:ext cx="1452282" cy="1846729"/>
            </a:xfrm>
            <a:prstGeom prst="roundRect">
              <a:avLst>
                <a:gd name="adj" fmla="val 9877"/>
              </a:avLst>
            </a:prstGeom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chemeClr val="tx2">
                    <a:lumMod val="75000"/>
                  </a:schemeClr>
                </a:solidFill>
              </a:endParaRPr>
            </a:p>
          </xdr:txBody>
        </xdr:sp>
        <xdr:pic>
          <xdr:nvPicPr>
            <xdr:cNvPr id="166" name="Picture 165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duotone>
                <a:prstClr val="black"/>
                <a:srgbClr val="CDDEFF">
                  <a:tint val="45000"/>
                  <a:satMod val="400000"/>
                </a:srgbClr>
              </a:duotone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21057673">
              <a:off x="2626658" y="963706"/>
              <a:ext cx="513456" cy="439271"/>
            </a:xfrm>
            <a:prstGeom prst="rect">
              <a:avLst/>
            </a:prstGeom>
          </xdr:spPr>
        </xdr:pic>
        <xdr:sp macro="" textlink="Config!E29">
          <xdr:nvSpPr>
            <xdr:cNvPr id="167" name="Rectangle: Rounded Corners 166">
              <a:extLst>
                <a:ext uri="{FF2B5EF4-FFF2-40B4-BE49-F238E27FC236}">
                  <a16:creationId xmlns:a16="http://schemas.microsoft.com/office/drawing/2014/main" id="{00000000-0008-0000-0000-0000A7000000}"/>
                </a:ext>
              </a:extLst>
            </xdr:cNvPr>
            <xdr:cNvSpPr/>
          </xdr:nvSpPr>
          <xdr:spPr>
            <a:xfrm>
              <a:off x="2662515" y="2330823"/>
              <a:ext cx="1264025" cy="367553"/>
            </a:xfrm>
            <a:prstGeom prst="roundRect">
              <a:avLst/>
            </a:prstGeom>
            <a:solidFill>
              <a:schemeClr val="accent5">
                <a:lumMod val="20000"/>
                <a:lumOff val="80000"/>
                <a:alpha val="43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843484F0-9603-4A42-8075-CDC3EC568AA4}" type="TxLink">
                <a:rPr lang="en-US" sz="1600" b="1" i="0" u="none" strike="noStrike">
                  <a:solidFill>
                    <a:schemeClr val="tx2">
                      <a:lumMod val="75000"/>
                    </a:schemeClr>
                  </a:solidFill>
                  <a:latin typeface="Abadi" panose="020B0604020104020204" pitchFamily="34" charset="0"/>
                  <a:cs typeface="Calibri"/>
                </a:rPr>
                <a:pPr algn="ctr"/>
                <a:t>1st</a:t>
              </a:fld>
              <a:endParaRPr lang="fr-FR" sz="1100" b="1">
                <a:solidFill>
                  <a:schemeClr val="tx2">
                    <a:lumMod val="75000"/>
                  </a:schemeClr>
                </a:solidFill>
                <a:latin typeface="Abadi" panose="020B0604020104020204" pitchFamily="34" charset="0"/>
              </a:endParaRPr>
            </a:p>
          </xdr:txBody>
        </xdr:sp>
      </xdr:grpSp>
      <xdr:sp macro="" textlink="Config!G29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 txBox="1"/>
        </xdr:nvSpPr>
        <xdr:spPr>
          <a:xfrm>
            <a:off x="11892640" y="6672938"/>
            <a:ext cx="1328058" cy="12845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A0B0313-930E-49C7-8C82-65D4F735390C}" type="TxLink">
              <a:rPr lang="en-US" sz="2000" b="1" i="0" u="none" strike="noStrike">
                <a:solidFill>
                  <a:schemeClr val="tx2">
                    <a:lumMod val="75000"/>
                  </a:schemeClr>
                </a:solidFill>
                <a:latin typeface="Abadi" panose="020B0604020104020204" pitchFamily="34" charset="0"/>
              </a:rPr>
              <a:pPr algn="ctr"/>
              <a:t>boussaid</a:t>
            </a:fld>
            <a:endParaRPr lang="fr-FR" sz="1200">
              <a:solidFill>
                <a:schemeClr val="tx2">
                  <a:lumMod val="75000"/>
                </a:schemeClr>
              </a:solidFill>
              <a:latin typeface="Abadi" panose="020B0604020104020204" pitchFamily="34" charset="0"/>
            </a:endParaRPr>
          </a:p>
        </xdr:txBody>
      </xdr:sp>
      <xdr:sp macro="" textlink="Config!F29">
        <xdr:nvSpPr>
          <xdr:cNvPr id="178" name="TextBox 177">
            <a:extLst>
              <a:ext uri="{FF2B5EF4-FFF2-40B4-BE49-F238E27FC236}">
                <a16:creationId xmlns:a16="http://schemas.microsoft.com/office/drawing/2014/main" id="{00000000-0008-0000-0000-0000B2000000}"/>
              </a:ext>
            </a:extLst>
          </xdr:cNvPr>
          <xdr:cNvSpPr txBox="1"/>
        </xdr:nvSpPr>
        <xdr:spPr>
          <a:xfrm>
            <a:off x="11805555" y="7500257"/>
            <a:ext cx="1502229" cy="5551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43961A8-3073-4A9E-AD9B-08E4F720EDBC}" type="TxLink">
              <a:rPr lang="en-US" sz="1800" b="1" i="0" u="none" strike="noStrike">
                <a:solidFill>
                  <a:srgbClr val="000000"/>
                </a:solidFill>
                <a:latin typeface="Abadi" panose="020B0604020104020204" pitchFamily="34" charset="0"/>
                <a:cs typeface="Calibri"/>
              </a:rPr>
              <a:pPr algn="ctr"/>
              <a:t>123 B</a:t>
            </a:fld>
            <a:endParaRPr lang="fr-FR" sz="1200">
              <a:solidFill>
                <a:schemeClr val="tx2">
                  <a:lumMod val="75000"/>
                </a:schemeClr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15</xdr:col>
      <xdr:colOff>375555</xdr:colOff>
      <xdr:row>36</xdr:row>
      <xdr:rowOff>34068</xdr:rowOff>
    </xdr:from>
    <xdr:to>
      <xdr:col>18</xdr:col>
      <xdr:colOff>59873</xdr:colOff>
      <xdr:row>46</xdr:row>
      <xdr:rowOff>107448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558471" y="6400306"/>
          <a:ext cx="1519378" cy="1842308"/>
          <a:chOff x="9508669" y="6745109"/>
          <a:chExt cx="1513118" cy="1923952"/>
        </a:xfrm>
      </xdr:grpSpPr>
      <xdr:grpSp>
        <xdr:nvGrpSpPr>
          <xdr:cNvPr id="168" name="Group 167">
            <a:extLst>
              <a:ext uri="{FF2B5EF4-FFF2-40B4-BE49-F238E27FC236}">
                <a16:creationId xmlns:a16="http://schemas.microsoft.com/office/drawing/2014/main" id="{00000000-0008-0000-0000-0000A8000000}"/>
              </a:ext>
            </a:extLst>
          </xdr:cNvPr>
          <xdr:cNvGrpSpPr/>
        </xdr:nvGrpSpPr>
        <xdr:grpSpPr>
          <a:xfrm>
            <a:off x="9508669" y="6745109"/>
            <a:ext cx="1513118" cy="1923952"/>
            <a:chOff x="2572871" y="954740"/>
            <a:chExt cx="1452282" cy="1846729"/>
          </a:xfrm>
          <a:solidFill>
            <a:schemeClr val="accent4">
              <a:lumMod val="40000"/>
              <a:lumOff val="6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69" name="Rectangle: Rounded Corners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/>
          </xdr:nvSpPr>
          <xdr:spPr>
            <a:xfrm>
              <a:off x="2572871" y="954740"/>
              <a:ext cx="1452282" cy="1846729"/>
            </a:xfrm>
            <a:prstGeom prst="roundRect">
              <a:avLst>
                <a:gd name="adj" fmla="val 9877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chemeClr val="tx2">
                    <a:lumMod val="75000"/>
                  </a:schemeClr>
                </a:solidFill>
              </a:endParaRPr>
            </a:p>
          </xdr:txBody>
        </xdr:sp>
        <xdr:pic>
          <xdr:nvPicPr>
            <xdr:cNvPr id="170" name="Picture 169">
              <a:extLst>
                <a:ext uri="{FF2B5EF4-FFF2-40B4-BE49-F238E27FC236}">
                  <a16:creationId xmlns:a16="http://schemas.microsoft.com/office/drawing/2014/main" id="{00000000-0008-0000-0000-0000AA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duotone>
                <a:prstClr val="black"/>
                <a:srgbClr val="CDDEFF">
                  <a:tint val="45000"/>
                  <a:satMod val="400000"/>
                </a:srgbClr>
              </a:duotone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21057673">
              <a:off x="2626658" y="1026400"/>
              <a:ext cx="513456" cy="439271"/>
            </a:xfrm>
            <a:prstGeom prst="rect">
              <a:avLst/>
            </a:prstGeom>
            <a:grpFill/>
          </xdr:spPr>
        </xdr:pic>
        <xdr:sp macro="" textlink="Config!E30">
          <xdr:nvSpPr>
            <xdr:cNvPr id="171" name="Rectangle: Rounded Corners 170">
              <a:extLst>
                <a:ext uri="{FF2B5EF4-FFF2-40B4-BE49-F238E27FC236}">
                  <a16:creationId xmlns:a16="http://schemas.microsoft.com/office/drawing/2014/main" id="{00000000-0008-0000-0000-0000AB000000}"/>
                </a:ext>
              </a:extLst>
            </xdr:cNvPr>
            <xdr:cNvSpPr/>
          </xdr:nvSpPr>
          <xdr:spPr>
            <a:xfrm>
              <a:off x="2662515" y="2330823"/>
              <a:ext cx="1264025" cy="367553"/>
            </a:xfrm>
            <a:prstGeom prst="roundRect">
              <a:avLst/>
            </a:prstGeom>
            <a:solidFill>
              <a:srgbClr val="DCE5F4">
                <a:alpha val="42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A2EABA88-1BD4-4958-927D-A2A16AB39EE4}" type="TxLink">
                <a:rPr lang="en-US" sz="1600" b="1" i="0" u="none" strike="noStrike">
                  <a:solidFill>
                    <a:schemeClr val="tx2">
                      <a:lumMod val="75000"/>
                    </a:schemeClr>
                  </a:solidFill>
                  <a:latin typeface="Abadi" panose="020B0604020104020204" pitchFamily="34" charset="0"/>
                  <a:cs typeface="Calibri"/>
                </a:rPr>
                <a:pPr algn="ctr"/>
                <a:t>2nd</a:t>
              </a:fld>
              <a:endParaRPr lang="fr-FR" sz="1100" b="1">
                <a:solidFill>
                  <a:schemeClr val="tx2">
                    <a:lumMod val="75000"/>
                  </a:schemeClr>
                </a:solidFill>
                <a:latin typeface="Abadi" panose="020B0604020104020204" pitchFamily="34" charset="0"/>
              </a:endParaRPr>
            </a:p>
          </xdr:txBody>
        </xdr:sp>
      </xdr:grpSp>
      <xdr:sp macro="" textlink="Config!G30">
        <xdr:nvSpPr>
          <xdr:cNvPr id="176" name="TextBox 175">
            <a:extLst>
              <a:ext uri="{FF2B5EF4-FFF2-40B4-BE49-F238E27FC236}">
                <a16:creationId xmlns:a16="http://schemas.microsoft.com/office/drawing/2014/main" id="{00000000-0008-0000-0000-0000B0000000}"/>
              </a:ext>
            </a:extLst>
          </xdr:cNvPr>
          <xdr:cNvSpPr txBox="1"/>
        </xdr:nvSpPr>
        <xdr:spPr>
          <a:xfrm>
            <a:off x="9601199" y="6770916"/>
            <a:ext cx="1328058" cy="12845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A5B3E44-B183-4719-AB93-E68ACA383077}" type="TxLink">
              <a:rPr lang="en-US" sz="2000" b="1" i="0" u="none" strike="noStrike">
                <a:solidFill>
                  <a:schemeClr val="tx2">
                    <a:lumMod val="75000"/>
                  </a:schemeClr>
                </a:solidFill>
                <a:latin typeface="Abadi" panose="020B0604020104020204" pitchFamily="34" charset="0"/>
              </a:rPr>
              <a:pPr algn="ctr"/>
              <a:t>oussama</a:t>
            </a:fld>
            <a:endParaRPr lang="fr-FR" sz="1200">
              <a:solidFill>
                <a:schemeClr val="tx2">
                  <a:lumMod val="75000"/>
                </a:schemeClr>
              </a:solidFill>
              <a:latin typeface="Abadi" panose="020B0604020104020204" pitchFamily="34" charset="0"/>
            </a:endParaRPr>
          </a:p>
        </xdr:txBody>
      </xdr:sp>
      <xdr:sp macro="" textlink="Config!F30">
        <xdr:nvSpPr>
          <xdr:cNvPr id="179" name="TextBox 178">
            <a:extLst>
              <a:ext uri="{FF2B5EF4-FFF2-40B4-BE49-F238E27FC236}">
                <a16:creationId xmlns:a16="http://schemas.microsoft.com/office/drawing/2014/main" id="{00000000-0008-0000-0000-0000B3000000}"/>
              </a:ext>
            </a:extLst>
          </xdr:cNvPr>
          <xdr:cNvSpPr txBox="1"/>
        </xdr:nvSpPr>
        <xdr:spPr>
          <a:xfrm>
            <a:off x="9514114" y="7543800"/>
            <a:ext cx="1502229" cy="5551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1300065-7E13-4C75-AEF6-76F175EF2B5E}" type="TxLink">
              <a:rPr lang="en-US" sz="1800" b="1" i="0" u="none" strike="noStrike">
                <a:solidFill>
                  <a:srgbClr val="000000"/>
                </a:solidFill>
                <a:latin typeface="Abadi" panose="020B0604020104020204" pitchFamily="34" charset="0"/>
                <a:cs typeface="Calibri"/>
              </a:rPr>
              <a:pPr algn="ctr"/>
              <a:t>13 B</a:t>
            </a:fld>
            <a:endParaRPr lang="fr-FR" sz="1200">
              <a:solidFill>
                <a:schemeClr val="tx2">
                  <a:lumMod val="75000"/>
                </a:schemeClr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23</xdr:col>
      <xdr:colOff>48984</xdr:colOff>
      <xdr:row>35</xdr:row>
      <xdr:rowOff>183044</xdr:rowOff>
    </xdr:from>
    <xdr:to>
      <xdr:col>25</xdr:col>
      <xdr:colOff>342902</xdr:colOff>
      <xdr:row>46</xdr:row>
      <xdr:rowOff>143529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14134282" y="6372389"/>
          <a:ext cx="1516656" cy="1906306"/>
          <a:chOff x="14058898" y="6672947"/>
          <a:chExt cx="1513118" cy="1996114"/>
        </a:xfrm>
      </xdr:grpSpPr>
      <xdr:grpSp>
        <xdr:nvGrpSpPr>
          <xdr:cNvPr id="172" name="Group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GrpSpPr/>
        </xdr:nvGrpSpPr>
        <xdr:grpSpPr>
          <a:xfrm>
            <a:off x="14058898" y="6745109"/>
            <a:ext cx="1513118" cy="1923952"/>
            <a:chOff x="2572871" y="954740"/>
            <a:chExt cx="1452282" cy="1846729"/>
          </a:xfrm>
          <a:solidFill>
            <a:schemeClr val="accent4">
              <a:lumMod val="40000"/>
              <a:lumOff val="60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73" name="Rectangle: Rounded Corners 172">
              <a:extLst>
                <a:ext uri="{FF2B5EF4-FFF2-40B4-BE49-F238E27FC236}">
                  <a16:creationId xmlns:a16="http://schemas.microsoft.com/office/drawing/2014/main" id="{00000000-0008-0000-0000-0000AD000000}"/>
                </a:ext>
              </a:extLst>
            </xdr:cNvPr>
            <xdr:cNvSpPr/>
          </xdr:nvSpPr>
          <xdr:spPr>
            <a:xfrm>
              <a:off x="2572871" y="954740"/>
              <a:ext cx="1452282" cy="1846729"/>
            </a:xfrm>
            <a:prstGeom prst="roundRect">
              <a:avLst>
                <a:gd name="adj" fmla="val 9877"/>
              </a:avLst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>
                <a:solidFill>
                  <a:schemeClr val="tx2">
                    <a:lumMod val="75000"/>
                  </a:schemeClr>
                </a:solidFill>
              </a:endParaRPr>
            </a:p>
          </xdr:txBody>
        </xdr:sp>
        <xdr:pic>
          <xdr:nvPicPr>
            <xdr:cNvPr id="174" name="Picture 173">
              <a:extLst>
                <a:ext uri="{FF2B5EF4-FFF2-40B4-BE49-F238E27FC236}">
                  <a16:creationId xmlns:a16="http://schemas.microsoft.com/office/drawing/2014/main" id="{00000000-0008-0000-0000-0000A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 cstate="print">
              <a:duotone>
                <a:prstClr val="black"/>
                <a:srgbClr val="CDDEFF">
                  <a:tint val="45000"/>
                  <a:satMod val="400000"/>
                </a:srgbClr>
              </a:duotone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 rot="21057673">
              <a:off x="2626658" y="1036850"/>
              <a:ext cx="513456" cy="439271"/>
            </a:xfrm>
            <a:prstGeom prst="rect">
              <a:avLst/>
            </a:prstGeom>
            <a:grpFill/>
          </xdr:spPr>
        </xdr:pic>
        <xdr:sp macro="" textlink="Config!E31">
          <xdr:nvSpPr>
            <xdr:cNvPr id="175" name="Rectangle: Rounded Corners 174">
              <a:extLst>
                <a:ext uri="{FF2B5EF4-FFF2-40B4-BE49-F238E27FC236}">
                  <a16:creationId xmlns:a16="http://schemas.microsoft.com/office/drawing/2014/main" id="{00000000-0008-0000-0000-0000AF000000}"/>
                </a:ext>
              </a:extLst>
            </xdr:cNvPr>
            <xdr:cNvSpPr/>
          </xdr:nvSpPr>
          <xdr:spPr>
            <a:xfrm>
              <a:off x="2662515" y="2330823"/>
              <a:ext cx="1264025" cy="367553"/>
            </a:xfrm>
            <a:prstGeom prst="roundRect">
              <a:avLst/>
            </a:prstGeom>
            <a:solidFill>
              <a:srgbClr val="DCE5F4">
                <a:alpha val="44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7DE4DC21-13AF-4292-9482-BF652A004039}" type="TxLink">
                <a:rPr lang="en-US" sz="1600" b="1" i="0" u="none" strike="noStrike">
                  <a:solidFill>
                    <a:schemeClr val="tx2">
                      <a:lumMod val="75000"/>
                    </a:schemeClr>
                  </a:solidFill>
                  <a:latin typeface="Abadi" panose="020B0604020104020204" pitchFamily="34" charset="0"/>
                  <a:cs typeface="Calibri"/>
                </a:rPr>
                <a:pPr algn="ctr"/>
                <a:t>3rd</a:t>
              </a:fld>
              <a:endParaRPr lang="fr-FR" sz="1100" b="1">
                <a:solidFill>
                  <a:schemeClr val="tx2">
                    <a:lumMod val="75000"/>
                  </a:schemeClr>
                </a:solidFill>
                <a:latin typeface="Abadi" panose="020B0604020104020204" pitchFamily="34" charset="0"/>
              </a:endParaRPr>
            </a:p>
          </xdr:txBody>
        </xdr:sp>
      </xdr:grpSp>
      <xdr:sp macro="" textlink="Config!G31">
        <xdr:nvSpPr>
          <xdr:cNvPr id="177" name="TextBox 176">
            <a:extLst>
              <a:ext uri="{FF2B5EF4-FFF2-40B4-BE49-F238E27FC236}">
                <a16:creationId xmlns:a16="http://schemas.microsoft.com/office/drawing/2014/main" id="{00000000-0008-0000-0000-0000B1000000}"/>
              </a:ext>
            </a:extLst>
          </xdr:cNvPr>
          <xdr:cNvSpPr txBox="1"/>
        </xdr:nvSpPr>
        <xdr:spPr>
          <a:xfrm>
            <a:off x="14151428" y="6672947"/>
            <a:ext cx="1328058" cy="128451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427041F-9FD9-4460-98B4-FD897CCAAC64}" type="TxLink">
              <a:rPr lang="en-US" sz="2000" b="1" i="0" u="none" strike="noStrike">
                <a:solidFill>
                  <a:schemeClr val="tx2">
                    <a:lumMod val="75000"/>
                  </a:schemeClr>
                </a:solidFill>
                <a:latin typeface="Abadi" panose="020B0604020104020204" pitchFamily="34" charset="0"/>
              </a:rPr>
              <a:pPr algn="ctr"/>
              <a:t>oussama</a:t>
            </a:fld>
            <a:endParaRPr lang="fr-FR" sz="1200">
              <a:solidFill>
                <a:schemeClr val="tx2">
                  <a:lumMod val="75000"/>
                </a:schemeClr>
              </a:solidFill>
              <a:latin typeface="Abadi" panose="020B0604020104020204" pitchFamily="34" charset="0"/>
            </a:endParaRPr>
          </a:p>
        </xdr:txBody>
      </xdr:sp>
      <xdr:sp macro="" textlink="Config!F31">
        <xdr:nvSpPr>
          <xdr:cNvPr id="180" name="TextBox 179">
            <a:extLst>
              <a:ext uri="{FF2B5EF4-FFF2-40B4-BE49-F238E27FC236}">
                <a16:creationId xmlns:a16="http://schemas.microsoft.com/office/drawing/2014/main" id="{00000000-0008-0000-0000-0000B4000000}"/>
              </a:ext>
            </a:extLst>
          </xdr:cNvPr>
          <xdr:cNvSpPr txBox="1"/>
        </xdr:nvSpPr>
        <xdr:spPr>
          <a:xfrm>
            <a:off x="14064343" y="7489372"/>
            <a:ext cx="1502229" cy="5551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CE5C0CD4-232F-4CE1-B79B-6954B16BDE1D}" type="TxLink">
              <a:rPr lang="en-US" sz="1600" b="1" i="0" u="none" strike="noStrike">
                <a:solidFill>
                  <a:srgbClr val="000000"/>
                </a:solidFill>
                <a:latin typeface="Abadi" panose="020B0604020104020204" pitchFamily="34" charset="0"/>
                <a:cs typeface="Calibri"/>
              </a:rPr>
              <a:pPr algn="ctr"/>
              <a:t>12 B</a:t>
            </a:fld>
            <a:endParaRPr lang="fr-FR" sz="1100">
              <a:solidFill>
                <a:schemeClr val="tx2">
                  <a:lumMod val="75000"/>
                </a:schemeClr>
              </a:solidFill>
              <a:latin typeface="Abadi" panose="020B0604020104020204" pitchFamily="34" charset="0"/>
            </a:endParaRPr>
          </a:p>
        </xdr:txBody>
      </xdr:sp>
    </xdr:grpSp>
    <xdr:clientData/>
  </xdr:twoCellAnchor>
  <xdr:twoCellAnchor>
    <xdr:from>
      <xdr:col>21</xdr:col>
      <xdr:colOff>468084</xdr:colOff>
      <xdr:row>18</xdr:row>
      <xdr:rowOff>23804</xdr:rowOff>
    </xdr:from>
    <xdr:to>
      <xdr:col>25</xdr:col>
      <xdr:colOff>185052</xdr:colOff>
      <xdr:row>29</xdr:row>
      <xdr:rowOff>148176</xdr:rowOff>
    </xdr:to>
    <xdr:graphicFrame macro="">
      <xdr:nvGraphicFramePr>
        <xdr:cNvPr id="159" name="Chart 158">
          <a:extLs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14</xdr:col>
      <xdr:colOff>293914</xdr:colOff>
      <xdr:row>16</xdr:row>
      <xdr:rowOff>174172</xdr:rowOff>
    </xdr:from>
    <xdr:to>
      <xdr:col>26</xdr:col>
      <xdr:colOff>413660</xdr:colOff>
      <xdr:row>33</xdr:row>
      <xdr:rowOff>87085</xdr:rowOff>
    </xdr:to>
    <xdr:sp macro="" textlink="">
      <xdr:nvSpPr>
        <xdr:cNvPr id="161" name="Rectangle: Rounded Corners 160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SpPr/>
      </xdr:nvSpPr>
      <xdr:spPr>
        <a:xfrm>
          <a:off x="8828314" y="3135086"/>
          <a:ext cx="7434946" cy="3058885"/>
        </a:xfrm>
        <a:prstGeom prst="roundRect">
          <a:avLst>
            <a:gd name="adj" fmla="val 2745"/>
          </a:avLst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21</xdr:col>
      <xdr:colOff>70761</xdr:colOff>
      <xdr:row>18</xdr:row>
      <xdr:rowOff>103414</xdr:rowOff>
    </xdr:from>
    <xdr:to>
      <xdr:col>25</xdr:col>
      <xdr:colOff>266701</xdr:colOff>
      <xdr:row>31</xdr:row>
      <xdr:rowOff>157843</xdr:rowOff>
    </xdr:to>
    <xdr:grpSp>
      <xdr:nvGrpSpPr>
        <xdr:cNvPr id="163" name="Group 162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GrpSpPr/>
      </xdr:nvGrpSpPr>
      <xdr:grpSpPr>
        <a:xfrm>
          <a:off x="12927606" y="3285580"/>
          <a:ext cx="2647131" cy="2357847"/>
          <a:chOff x="9405261" y="3594324"/>
          <a:chExt cx="2634340" cy="2460171"/>
        </a:xfrm>
      </xdr:grpSpPr>
      <xdr:graphicFrame macro="">
        <xdr:nvGraphicFramePr>
          <xdr:cNvPr id="181" name="Chart 180">
            <a:extLst>
              <a:ext uri="{FF2B5EF4-FFF2-40B4-BE49-F238E27FC236}">
                <a16:creationId xmlns:a16="http://schemas.microsoft.com/office/drawing/2014/main" id="{00000000-0008-0000-0000-0000B5000000}"/>
              </a:ext>
            </a:extLst>
          </xdr:cNvPr>
          <xdr:cNvGraphicFramePr>
            <a:graphicFrameLocks/>
          </xdr:cNvGraphicFramePr>
        </xdr:nvGraphicFramePr>
        <xdr:xfrm>
          <a:off x="9405261" y="3594324"/>
          <a:ext cx="2634340" cy="246017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Config!F59">
        <xdr:nvSpPr>
          <xdr:cNvPr id="182" name="TextBox 181">
            <a:extLst>
              <a:ext uri="{FF2B5EF4-FFF2-40B4-BE49-F238E27FC236}">
                <a16:creationId xmlns:a16="http://schemas.microsoft.com/office/drawing/2014/main" id="{00000000-0008-0000-0000-0000B6000000}"/>
              </a:ext>
            </a:extLst>
          </xdr:cNvPr>
          <xdr:cNvSpPr txBox="1"/>
        </xdr:nvSpPr>
        <xdr:spPr>
          <a:xfrm>
            <a:off x="10244824" y="4508179"/>
            <a:ext cx="1016447" cy="6324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FDF9C49-74A1-4E27-AF1E-A7B65F7F817F}" type="TxLink">
              <a:rPr lang="en-US" sz="3200" b="1" i="0" u="none" strike="noStrike">
                <a:solidFill>
                  <a:schemeClr val="accent5">
                    <a:lumMod val="40000"/>
                    <a:lumOff val="60000"/>
                  </a:schemeClr>
                </a:solidFill>
                <a:latin typeface="Impact" panose="020B0806030902050204" pitchFamily="34" charset="0"/>
                <a:cs typeface="Calibri"/>
              </a:rPr>
              <a:pPr/>
              <a:t>2 %</a:t>
            </a:fld>
            <a:endParaRPr lang="fr-FR" sz="1400">
              <a:solidFill>
                <a:schemeClr val="accent5">
                  <a:lumMod val="40000"/>
                  <a:lumOff val="60000"/>
                </a:schemeClr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14</xdr:col>
      <xdr:colOff>468085</xdr:colOff>
      <xdr:row>17</xdr:row>
      <xdr:rowOff>130627</xdr:rowOff>
    </xdr:from>
    <xdr:to>
      <xdr:col>20</xdr:col>
      <xdr:colOff>435428</xdr:colOff>
      <xdr:row>19</xdr:row>
      <xdr:rowOff>97971</xdr:rowOff>
    </xdr:to>
    <xdr:sp macro="" textlink="">
      <xdr:nvSpPr>
        <xdr:cNvPr id="184" name="TextBox 183">
          <a:extLs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 txBox="1"/>
      </xdr:nvSpPr>
      <xdr:spPr>
        <a:xfrm>
          <a:off x="9002485" y="3276598"/>
          <a:ext cx="3624943" cy="33745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fr-FR" sz="1600" b="0">
              <a:solidFill>
                <a:schemeClr val="accent5">
                  <a:lumMod val="50000"/>
                </a:schemeClr>
              </a:solidFill>
              <a:latin typeface="Abadi" panose="020B0604020104020204" pitchFamily="34" charset="0"/>
            </a:rPr>
            <a:t>Diagramme Du Consommation FLM :</a:t>
          </a:r>
        </a:p>
      </xdr:txBody>
    </xdr:sp>
    <xdr:clientData/>
  </xdr:twoCellAnchor>
  <xdr:twoCellAnchor>
    <xdr:from>
      <xdr:col>16</xdr:col>
      <xdr:colOff>435429</xdr:colOff>
      <xdr:row>23</xdr:row>
      <xdr:rowOff>38102</xdr:rowOff>
    </xdr:from>
    <xdr:to>
      <xdr:col>22</xdr:col>
      <xdr:colOff>544285</xdr:colOff>
      <xdr:row>27</xdr:row>
      <xdr:rowOff>38098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GrpSpPr/>
      </xdr:nvGrpSpPr>
      <xdr:grpSpPr>
        <a:xfrm>
          <a:off x="10236382" y="4106638"/>
          <a:ext cx="3780879" cy="707567"/>
          <a:chOff x="9263743" y="3820884"/>
          <a:chExt cx="3766456" cy="740225"/>
        </a:xfrm>
      </xdr:grpSpPr>
      <xdr:grpSp>
        <xdr:nvGrpSpPr>
          <xdr:cNvPr id="35" name="Group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GrpSpPr/>
        </xdr:nvGrpSpPr>
        <xdr:grpSpPr>
          <a:xfrm>
            <a:off x="9263743" y="3820884"/>
            <a:ext cx="3766456" cy="337459"/>
            <a:chOff x="9263743" y="3820884"/>
            <a:chExt cx="3766456" cy="337459"/>
          </a:xfrm>
        </xdr:grpSpPr>
        <xdr:sp macro="" textlink="">
          <xdr:nvSpPr>
            <xdr:cNvPr id="34" name="Oval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/>
          </xdr:nvSpPr>
          <xdr:spPr>
            <a:xfrm>
              <a:off x="9263743" y="3924299"/>
              <a:ext cx="141514" cy="152400"/>
            </a:xfrm>
            <a:prstGeom prst="ellipse">
              <a:avLst/>
            </a:prstGeom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6" name="TextBox 185">
              <a:extLst>
                <a:ext uri="{FF2B5EF4-FFF2-40B4-BE49-F238E27FC236}">
                  <a16:creationId xmlns:a16="http://schemas.microsoft.com/office/drawing/2014/main" id="{00000000-0008-0000-0000-0000BA000000}"/>
                </a:ext>
              </a:extLst>
            </xdr:cNvPr>
            <xdr:cNvSpPr txBox="1"/>
          </xdr:nvSpPr>
          <xdr:spPr>
            <a:xfrm>
              <a:off x="9405256" y="3820884"/>
              <a:ext cx="3624943" cy="3374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fr-FR" sz="1600" b="0">
                  <a:solidFill>
                    <a:schemeClr val="accent5">
                      <a:lumMod val="75000"/>
                    </a:schemeClr>
                  </a:solidFill>
                  <a:latin typeface="Abadi" panose="020B0604020104020204" pitchFamily="34" charset="0"/>
                </a:rPr>
                <a:t>Rest Du Filament</a:t>
              </a:r>
            </a:p>
          </xdr:txBody>
        </xdr:sp>
      </xdr:grpSp>
      <xdr:grpSp>
        <xdr:nvGrpSpPr>
          <xdr:cNvPr id="36" name="Group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GrpSpPr/>
        </xdr:nvGrpSpPr>
        <xdr:grpSpPr>
          <a:xfrm>
            <a:off x="9269187" y="4223650"/>
            <a:ext cx="3755569" cy="337459"/>
            <a:chOff x="9263743" y="4430484"/>
            <a:chExt cx="3755569" cy="337459"/>
          </a:xfrm>
        </xdr:grpSpPr>
        <xdr:sp macro="" textlink="">
          <xdr:nvSpPr>
            <xdr:cNvPr id="185" name="Oval 184">
              <a:extLst>
                <a:ext uri="{FF2B5EF4-FFF2-40B4-BE49-F238E27FC236}">
                  <a16:creationId xmlns:a16="http://schemas.microsoft.com/office/drawing/2014/main" id="{00000000-0008-0000-0000-0000B9000000}"/>
                </a:ext>
              </a:extLst>
            </xdr:cNvPr>
            <xdr:cNvSpPr/>
          </xdr:nvSpPr>
          <xdr:spPr>
            <a:xfrm>
              <a:off x="9263743" y="4533899"/>
              <a:ext cx="141514" cy="152400"/>
            </a:xfrm>
            <a:prstGeom prst="ellipse">
              <a:avLst/>
            </a:prstGeom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sp macro="" textlink="">
          <xdr:nvSpPr>
            <xdr:cNvPr id="187" name="TextBox 186">
              <a:extLst>
                <a:ext uri="{FF2B5EF4-FFF2-40B4-BE49-F238E27FC236}">
                  <a16:creationId xmlns:a16="http://schemas.microsoft.com/office/drawing/2014/main" id="{00000000-0008-0000-0000-0000BB000000}"/>
                </a:ext>
              </a:extLst>
            </xdr:cNvPr>
            <xdr:cNvSpPr txBox="1"/>
          </xdr:nvSpPr>
          <xdr:spPr>
            <a:xfrm>
              <a:off x="9394369" y="4430484"/>
              <a:ext cx="3624943" cy="3374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fr-FR" sz="1600" b="0">
                  <a:solidFill>
                    <a:schemeClr val="accent5">
                      <a:lumMod val="75000"/>
                    </a:schemeClr>
                  </a:solidFill>
                  <a:latin typeface="Abadi" panose="020B0604020104020204" pitchFamily="34" charset="0"/>
                </a:rPr>
                <a:t>Filament Comnsommer</a:t>
              </a:r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434340</xdr:colOff>
          <xdr:row>6</xdr:row>
          <xdr:rowOff>53340</xdr:rowOff>
        </xdr:from>
        <xdr:to>
          <xdr:col>11</xdr:col>
          <xdr:colOff>160020</xdr:colOff>
          <xdr:row>11</xdr:row>
          <xdr:rowOff>53340</xdr:rowOff>
        </xdr:to>
        <xdr:pic>
          <xdr:nvPicPr>
            <xdr:cNvPr id="33412" name="Picture 84">
              <a:extLst>
                <a:ext uri="{FF2B5EF4-FFF2-40B4-BE49-F238E27FC236}">
                  <a16:creationId xmlns:a16="http://schemas.microsoft.com/office/drawing/2014/main" id="{00000000-0008-0000-0000-0000848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perateur3" spid="_x0000_s3351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5920740" y="1150620"/>
              <a:ext cx="944880" cy="914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441960</xdr:colOff>
          <xdr:row>6</xdr:row>
          <xdr:rowOff>76200</xdr:rowOff>
        </xdr:from>
        <xdr:to>
          <xdr:col>16</xdr:col>
          <xdr:colOff>167640</xdr:colOff>
          <xdr:row>11</xdr:row>
          <xdr:rowOff>76200</xdr:rowOff>
        </xdr:to>
        <xdr:pic>
          <xdr:nvPicPr>
            <xdr:cNvPr id="33433" name="Picture 89">
              <a:extLst>
                <a:ext uri="{FF2B5EF4-FFF2-40B4-BE49-F238E27FC236}">
                  <a16:creationId xmlns:a16="http://schemas.microsoft.com/office/drawing/2014/main" id="{00000000-0008-0000-0000-0000998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operateur5" spid="_x0000_s3351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976360" y="1173480"/>
              <a:ext cx="944880" cy="9144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129540</xdr:colOff>
      <xdr:row>98</xdr:row>
      <xdr:rowOff>8964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0" y="0"/>
          <a:ext cx="1958340" cy="17938376"/>
        </a:xfrm>
        <a:prstGeom prst="rect">
          <a:avLst/>
        </a:prstGeom>
        <a:solidFill>
          <a:srgbClr val="0017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320044</xdr:colOff>
      <xdr:row>2</xdr:row>
      <xdr:rowOff>60957</xdr:rowOff>
    </xdr:from>
    <xdr:to>
      <xdr:col>3</xdr:col>
      <xdr:colOff>129540</xdr:colOff>
      <xdr:row>29</xdr:row>
      <xdr:rowOff>102873</xdr:rowOff>
    </xdr:to>
    <xdr:sp macro="" textlink="">
      <xdr:nvSpPr>
        <xdr:cNvPr id="20" name="Rectangle: Top Corners Rounded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 rot="16200000">
          <a:off x="-1324929" y="2067880"/>
          <a:ext cx="4928241" cy="1638296"/>
        </a:xfrm>
        <a:prstGeom prst="round2SameRect">
          <a:avLst/>
        </a:prstGeom>
        <a:solidFill>
          <a:srgbClr val="1B305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402066</xdr:colOff>
      <xdr:row>11</xdr:row>
      <xdr:rowOff>1</xdr:rowOff>
    </xdr:from>
    <xdr:to>
      <xdr:col>3</xdr:col>
      <xdr:colOff>152399</xdr:colOff>
      <xdr:row>16</xdr:row>
      <xdr:rowOff>125504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398256" y="1972236"/>
          <a:ext cx="1569496" cy="1023879"/>
          <a:chOff x="3535220" y="2967216"/>
          <a:chExt cx="1175653" cy="911382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23" name="Rectangle: Top Corners Rounded 22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SpPr/>
        </xdr:nvSpPr>
        <xdr:spPr>
          <a:xfrm rot="16200000">
            <a:off x="3785454" y="2947770"/>
            <a:ext cx="459652" cy="96012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fr-FR" sz="1100"/>
          </a:p>
        </xdr:txBody>
      </xdr:sp>
      <xdr:sp macro="" textlink="">
        <xdr:nvSpPr>
          <xdr:cNvPr id="24" name="Freeform: Shape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4491684" y="2967216"/>
            <a:ext cx="219189" cy="911382"/>
          </a:xfrm>
          <a:custGeom>
            <a:avLst/>
            <a:gdLst>
              <a:gd name="connsiteX0" fmla="*/ 220789 w 220789"/>
              <a:gd name="connsiteY0" fmla="*/ 0 h 894568"/>
              <a:gd name="connsiteX1" fmla="*/ 220789 w 220789"/>
              <a:gd name="connsiteY1" fmla="*/ 894568 h 894568"/>
              <a:gd name="connsiteX2" fmla="*/ 216304 w 220789"/>
              <a:gd name="connsiteY2" fmla="*/ 850081 h 894568"/>
              <a:gd name="connsiteX3" fmla="*/ 0 w 220789"/>
              <a:gd name="connsiteY3" fmla="*/ 673788 h 894568"/>
              <a:gd name="connsiteX4" fmla="*/ 0 w 220789"/>
              <a:gd name="connsiteY4" fmla="*/ 220780 h 894568"/>
              <a:gd name="connsiteX5" fmla="*/ 216304 w 220789"/>
              <a:gd name="connsiteY5" fmla="*/ 44487 h 894568"/>
              <a:gd name="connsiteX6" fmla="*/ 220789 w 220789"/>
              <a:gd name="connsiteY6" fmla="*/ 0 h 8945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20789" h="894568">
                <a:moveTo>
                  <a:pt x="220789" y="0"/>
                </a:moveTo>
                <a:lnTo>
                  <a:pt x="220789" y="894568"/>
                </a:lnTo>
                <a:lnTo>
                  <a:pt x="216304" y="850081"/>
                </a:lnTo>
                <a:cubicBezTo>
                  <a:pt x="195716" y="749471"/>
                  <a:pt x="106696" y="673788"/>
                  <a:pt x="0" y="673788"/>
                </a:cubicBezTo>
                <a:lnTo>
                  <a:pt x="0" y="220780"/>
                </a:lnTo>
                <a:cubicBezTo>
                  <a:pt x="106696" y="220780"/>
                  <a:pt x="195716" y="145097"/>
                  <a:pt x="216304" y="44487"/>
                </a:cubicBezTo>
                <a:lnTo>
                  <a:pt x="220789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</xdr:grpSp>
    <xdr:clientData/>
  </xdr:twoCellAnchor>
  <xdr:twoCellAnchor editAs="oneCell">
    <xdr:from>
      <xdr:col>1</xdr:col>
      <xdr:colOff>220981</xdr:colOff>
      <xdr:row>3</xdr:row>
      <xdr:rowOff>68581</xdr:rowOff>
    </xdr:from>
    <xdr:to>
      <xdr:col>2</xdr:col>
      <xdr:colOff>174296</xdr:colOff>
      <xdr:row>6</xdr:row>
      <xdr:rowOff>91440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81" y="606463"/>
          <a:ext cx="572440" cy="568362"/>
        </a:xfrm>
        <a:prstGeom prst="rect">
          <a:avLst/>
        </a:prstGeom>
      </xdr:spPr>
    </xdr:pic>
    <xdr:clientData/>
  </xdr:twoCellAnchor>
  <xdr:twoCellAnchor>
    <xdr:from>
      <xdr:col>3</xdr:col>
      <xdr:colOff>139065</xdr:colOff>
      <xdr:row>2</xdr:row>
      <xdr:rowOff>62865</xdr:rowOff>
    </xdr:from>
    <xdr:to>
      <xdr:col>15</xdr:col>
      <xdr:colOff>60850</xdr:colOff>
      <xdr:row>11</xdr:row>
      <xdr:rowOff>164436</xdr:rowOff>
    </xdr:to>
    <xdr:sp macro="" textlink="">
      <xdr:nvSpPr>
        <xdr:cNvPr id="32" name="Rectangle: Top Corners Rounded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 rot="5400000">
          <a:off x="9018361" y="-6629043"/>
          <a:ext cx="1715218" cy="15816209"/>
        </a:xfrm>
        <a:prstGeom prst="round2SameRect">
          <a:avLst>
            <a:gd name="adj1" fmla="val 8548"/>
            <a:gd name="adj2" fmla="val 0"/>
          </a:avLst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571529</xdr:colOff>
      <xdr:row>2</xdr:row>
      <xdr:rowOff>62868</xdr:rowOff>
    </xdr:from>
    <xdr:to>
      <xdr:col>12</xdr:col>
      <xdr:colOff>1477819</xdr:colOff>
      <xdr:row>4</xdr:row>
      <xdr:rowOff>130873</xdr:rowOff>
    </xdr:to>
    <xdr:sp macro="" textlink="">
      <xdr:nvSpPr>
        <xdr:cNvPr id="33" name="Rectangle: Top Corners Rounded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 rot="10800000">
          <a:off x="2400329" y="421456"/>
          <a:ext cx="13017608" cy="426593"/>
        </a:xfrm>
        <a:prstGeom prst="round2SameRect">
          <a:avLst/>
        </a:prstGeom>
        <a:solidFill>
          <a:schemeClr val="bg1"/>
        </a:soli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157280</xdr:colOff>
      <xdr:row>2</xdr:row>
      <xdr:rowOff>101133</xdr:rowOff>
    </xdr:from>
    <xdr:to>
      <xdr:col>8</xdr:col>
      <xdr:colOff>731722</xdr:colOff>
      <xdr:row>4</xdr:row>
      <xdr:rowOff>56510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 txBox="1"/>
      </xdr:nvSpPr>
      <xdr:spPr>
        <a:xfrm>
          <a:off x="2595680" y="459721"/>
          <a:ext cx="5621571" cy="31396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solidFill>
                <a:schemeClr val="accent5">
                  <a:lumMod val="50000"/>
                </a:schemeClr>
              </a:solidFill>
              <a:latin typeface="Lucida Sans" panose="020B0602030504020204" pitchFamily="34" charset="0"/>
            </a:rPr>
            <a:t>Espace De Gestion Des Consommateur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1272540</xdr:colOff>
          <xdr:row>2</xdr:row>
          <xdr:rowOff>99060</xdr:rowOff>
        </xdr:from>
        <xdr:to>
          <xdr:col>12</xdr:col>
          <xdr:colOff>1150620</xdr:colOff>
          <xdr:row>4</xdr:row>
          <xdr:rowOff>114300</xdr:rowOff>
        </xdr:to>
        <xdr:sp macro="" textlink="">
          <xdr:nvSpPr>
            <xdr:cNvPr id="8195" name="CommandButton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924632</xdr:colOff>
      <xdr:row>5</xdr:row>
      <xdr:rowOff>138974</xdr:rowOff>
    </xdr:from>
    <xdr:to>
      <xdr:col>12</xdr:col>
      <xdr:colOff>996864</xdr:colOff>
      <xdr:row>10</xdr:row>
      <xdr:rowOff>112149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9308537" y="1031635"/>
          <a:ext cx="5607938" cy="873455"/>
          <a:chOff x="9333526" y="1035445"/>
          <a:chExt cx="5603456" cy="869645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9333526" y="1035445"/>
            <a:ext cx="5603456" cy="869645"/>
            <a:chOff x="9459034" y="1039770"/>
            <a:chExt cx="5603456" cy="796064"/>
          </a:xfrm>
        </xdr:grpSpPr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00000000-0008-0000-0100-000025000000}"/>
                </a:ext>
              </a:extLst>
            </xdr:cNvPr>
            <xdr:cNvGrpSpPr/>
          </xdr:nvGrpSpPr>
          <xdr:grpSpPr>
            <a:xfrm>
              <a:off x="9459034" y="1039770"/>
              <a:ext cx="5603456" cy="796064"/>
              <a:chOff x="2430780" y="1057836"/>
              <a:chExt cx="4041872" cy="806825"/>
            </a:xfrm>
          </xdr:grpSpPr>
          <xdr:sp macro="" textlink="">
            <xdr:nvSpPr>
              <xdr:cNvPr id="59" name="Rectangle: Top Corners Rounded 58">
                <a:extLst>
                  <a:ext uri="{FF2B5EF4-FFF2-40B4-BE49-F238E27FC236}">
                    <a16:creationId xmlns:a16="http://schemas.microsoft.com/office/drawing/2014/main" id="{00000000-0008-0000-0100-00003B000000}"/>
                  </a:ext>
                </a:extLst>
              </xdr:cNvPr>
              <xdr:cNvSpPr/>
            </xdr:nvSpPr>
            <xdr:spPr>
              <a:xfrm rot="5400000">
                <a:off x="4128314" y="-479678"/>
                <a:ext cx="806824" cy="3881853"/>
              </a:xfrm>
              <a:prstGeom prst="round2Same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0" name="Rectangle: Top Corners Rounded 59">
                <a:extLst>
                  <a:ext uri="{FF2B5EF4-FFF2-40B4-BE49-F238E27FC236}">
                    <a16:creationId xmlns:a16="http://schemas.microsoft.com/office/drawing/2014/main" id="{00000000-0008-0000-0100-00003C000000}"/>
                  </a:ext>
                </a:extLst>
              </xdr:cNvPr>
              <xdr:cNvSpPr/>
            </xdr:nvSpPr>
            <xdr:spPr>
              <a:xfrm rot="16200000">
                <a:off x="2107379" y="1381237"/>
                <a:ext cx="806824" cy="160021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rgbClr val="C000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pic>
          <xdr:nvPicPr>
            <xdr:cNvPr id="38" name="Graphic 37" descr="Database outline">
              <a:extLst>
                <a:ext uri="{FF2B5EF4-FFF2-40B4-BE49-F238E27FC236}">
                  <a16:creationId xmlns:a16="http://schemas.microsoft.com/office/drawing/2014/main" id="{00000000-0008-0000-0100-00002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email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9811705" y="1124268"/>
              <a:ext cx="765481" cy="632761"/>
            </a:xfrm>
            <a:prstGeom prst="rect">
              <a:avLst/>
            </a:prstGeom>
          </xdr:spPr>
        </xdr:pic>
        <xdr:cxnSp macro="">
          <xdr:nvCxnSpPr>
            <xdr:cNvPr id="52" name="Straight Connector 51"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CxnSpPr/>
          </xdr:nvCxnSpPr>
          <xdr:spPr>
            <a:xfrm>
              <a:off x="10906894" y="1221249"/>
              <a:ext cx="3157" cy="433105"/>
            </a:xfrm>
            <a:prstGeom prst="line">
              <a:avLst/>
            </a:prstGeom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1">
              <a:schemeClr val="accent3"/>
            </a:lnRef>
            <a:fillRef idx="0">
              <a:schemeClr val="accent3"/>
            </a:fillRef>
            <a:effectRef idx="0">
              <a:schemeClr val="accent3"/>
            </a:effectRef>
            <a:fontRef idx="minor">
              <a:schemeClr val="tx1"/>
            </a:fontRef>
          </xdr:style>
        </xdr:cxnSp>
        <xdr:sp macro="" textlink="">
          <xdr:nvSpPr>
            <xdr:cNvPr id="53" name="Text Box 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11776506" y="1140555"/>
              <a:ext cx="3263008" cy="324886"/>
            </a:xfrm>
            <a:prstGeom prst="rect">
              <a:avLst/>
            </a:prstGeom>
            <a:solidFill>
              <a:sysClr val="window" lastClr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200" b="0" i="0" u="none" strike="noStrike" baseline="0">
                  <a:solidFill>
                    <a:schemeClr val="bg1">
                      <a:lumMod val="50000"/>
                    </a:schemeClr>
                  </a:solidFill>
                  <a:latin typeface="Lucida Sans" panose="020B0602030504020204" pitchFamily="34" charset="0"/>
                  <a:cs typeface="Calibri"/>
                </a:rPr>
                <a:t>Total De Filament Consommé</a:t>
              </a:r>
            </a:p>
          </xdr:txBody>
        </xdr:sp>
      </xdr:grpSp>
      <xdr:sp macro="" textlink="Config!$F$19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100-00002C000000}"/>
              </a:ext>
            </a:extLst>
          </xdr:cNvPr>
          <xdr:cNvSpPr txBox="1"/>
        </xdr:nvSpPr>
        <xdr:spPr>
          <a:xfrm>
            <a:off x="12238090" y="1389459"/>
            <a:ext cx="1317812" cy="48621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E876E7C1-FADC-408A-8CEB-FFCC22032AEE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1593.00 g</a:t>
            </a:fld>
            <a:endParaRPr lang="fr-FR" sz="1600"/>
          </a:p>
        </xdr:txBody>
      </xdr:sp>
    </xdr:grpSp>
    <xdr:clientData/>
  </xdr:twoCellAnchor>
  <xdr:twoCellAnchor>
    <xdr:from>
      <xdr:col>4</xdr:col>
      <xdr:colOff>515586</xdr:colOff>
      <xdr:row>5</xdr:row>
      <xdr:rowOff>138974</xdr:rowOff>
    </xdr:from>
    <xdr:to>
      <xdr:col>8</xdr:col>
      <xdr:colOff>900802</xdr:colOff>
      <xdr:row>10</xdr:row>
      <xdr:rowOff>112149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GrpSpPr/>
      </xdr:nvGrpSpPr>
      <xdr:grpSpPr>
        <a:xfrm>
          <a:off x="2932247" y="1031635"/>
          <a:ext cx="5427863" cy="873455"/>
          <a:chOff x="10076330" y="1165412"/>
          <a:chExt cx="5432345" cy="869645"/>
        </a:xfrm>
      </xdr:grpSpPr>
      <xdr:grpSp>
        <xdr:nvGrpSpPr>
          <xdr:cNvPr id="50" name="Group 49">
            <a:extLst>
              <a:ext uri="{FF2B5EF4-FFF2-40B4-BE49-F238E27FC236}">
                <a16:creationId xmlns:a16="http://schemas.microsoft.com/office/drawing/2014/main" id="{00000000-0008-0000-0100-000032000000}"/>
              </a:ext>
            </a:extLst>
          </xdr:cNvPr>
          <xdr:cNvGrpSpPr/>
        </xdr:nvGrpSpPr>
        <xdr:grpSpPr>
          <a:xfrm>
            <a:off x="10076330" y="1165412"/>
            <a:ext cx="5432345" cy="869645"/>
            <a:chOff x="2753172" y="1039769"/>
            <a:chExt cx="5432345" cy="796064"/>
          </a:xfrm>
        </xdr:grpSpPr>
        <xdr:grpSp>
          <xdr:nvGrpSpPr>
            <xdr:cNvPr id="54" name="Group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GrpSpPr/>
          </xdr:nvGrpSpPr>
          <xdr:grpSpPr>
            <a:xfrm>
              <a:off x="2753172" y="1039769"/>
              <a:ext cx="5432345" cy="796064"/>
              <a:chOff x="2430780" y="1057835"/>
              <a:chExt cx="3831618" cy="806825"/>
            </a:xfrm>
          </xdr:grpSpPr>
          <xdr:sp macro="" textlink="">
            <xdr:nvSpPr>
              <xdr:cNvPr id="58" name="Rectangle: Top Corners Rounded 57">
                <a:extLst>
                  <a:ext uri="{FF2B5EF4-FFF2-40B4-BE49-F238E27FC236}">
                    <a16:creationId xmlns:a16="http://schemas.microsoft.com/office/drawing/2014/main" id="{00000000-0008-0000-0100-00003A000000}"/>
                  </a:ext>
                </a:extLst>
              </xdr:cNvPr>
              <xdr:cNvSpPr/>
            </xdr:nvSpPr>
            <xdr:spPr>
              <a:xfrm rot="5400000">
                <a:off x="4023187" y="-374552"/>
                <a:ext cx="806824" cy="3671598"/>
              </a:xfrm>
              <a:prstGeom prst="round2Same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63" name="Rectangle: Top Corners Rounded 62">
                <a:extLst>
                  <a:ext uri="{FF2B5EF4-FFF2-40B4-BE49-F238E27FC236}">
                    <a16:creationId xmlns:a16="http://schemas.microsoft.com/office/drawing/2014/main" id="{00000000-0008-0000-0100-00003F000000}"/>
                  </a:ext>
                </a:extLst>
              </xdr:cNvPr>
              <xdr:cNvSpPr/>
            </xdr:nvSpPr>
            <xdr:spPr>
              <a:xfrm rot="16200000">
                <a:off x="2107379" y="1381237"/>
                <a:ext cx="806824" cy="160021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pic>
          <xdr:nvPicPr>
            <xdr:cNvPr id="55" name="Graphic 54" descr="Group of men outline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3143429" y="1152749"/>
              <a:ext cx="698316" cy="575797"/>
            </a:xfrm>
            <a:prstGeom prst="rect">
              <a:avLst/>
            </a:prstGeom>
          </xdr:spPr>
        </xdr:pic>
        <xdr:sp macro="" textlink="">
          <xdr:nvSpPr>
            <xdr:cNvPr id="56" name="Text Box 2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025955" y="1140555"/>
              <a:ext cx="2817706" cy="324886"/>
            </a:xfrm>
            <a:prstGeom prst="rect">
              <a:avLst/>
            </a:prstGeom>
            <a:solidFill>
              <a:sysClr val="window" lastClr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200" b="0" i="0" u="none" strike="noStrike" baseline="0">
                  <a:solidFill>
                    <a:schemeClr val="bg1">
                      <a:lumMod val="50000"/>
                    </a:schemeClr>
                  </a:solidFill>
                  <a:latin typeface="Lucida Sans" panose="020B0602030504020204" pitchFamily="34" charset="0"/>
                  <a:cs typeface="Calibri"/>
                </a:rPr>
                <a:t>Total Des Consommateurs</a:t>
              </a:r>
            </a:p>
          </xdr:txBody>
        </xdr:sp>
        <xdr:cxnSp macro="">
          <xdr:nvCxnSpPr>
            <xdr:cNvPr id="57" name="Straight Connector 56">
              <a:extLst>
                <a:ext uri="{FF2B5EF4-FFF2-40B4-BE49-F238E27FC236}">
                  <a16:creationId xmlns:a16="http://schemas.microsoft.com/office/drawing/2014/main" id="{00000000-0008-0000-0100-000039000000}"/>
                </a:ext>
              </a:extLst>
            </xdr:cNvPr>
            <xdr:cNvCxnSpPr/>
          </xdr:nvCxnSpPr>
          <xdr:spPr>
            <a:xfrm>
              <a:off x="4178560" y="1210167"/>
              <a:ext cx="0" cy="448234"/>
            </a:xfrm>
            <a:prstGeom prst="line">
              <a:avLst/>
            </a:prstGeom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1">
              <a:schemeClr val="accent3"/>
            </a:lnRef>
            <a:fillRef idx="0">
              <a:schemeClr val="accent3"/>
            </a:fillRef>
            <a:effectRef idx="0">
              <a:schemeClr val="accent3"/>
            </a:effectRef>
            <a:fontRef idx="minor">
              <a:schemeClr val="tx1"/>
            </a:fontRef>
          </xdr:style>
        </xdr:cxnSp>
      </xdr:grpSp>
      <xdr:sp macro="" textlink="Config!$F$25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100-000033000000}"/>
              </a:ext>
            </a:extLst>
          </xdr:cNvPr>
          <xdr:cNvSpPr txBox="1"/>
        </xdr:nvSpPr>
        <xdr:spPr>
          <a:xfrm>
            <a:off x="12398188" y="1524001"/>
            <a:ext cx="1855694" cy="358588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36E82C2A-8A55-46A2-B4F2-F12AB71437C5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3 C</a:t>
            </a:fld>
            <a:endParaRPr lang="fr-FR" sz="1600"/>
          </a:p>
        </xdr:txBody>
      </xdr:sp>
    </xdr:grpSp>
    <xdr:clientData/>
  </xdr:twoCellAnchor>
  <xdr:twoCellAnchor>
    <xdr:from>
      <xdr:col>0</xdr:col>
      <xdr:colOff>393663</xdr:colOff>
      <xdr:row>8</xdr:row>
      <xdr:rowOff>80682</xdr:rowOff>
    </xdr:from>
    <xdr:to>
      <xdr:col>3</xdr:col>
      <xdr:colOff>212688</xdr:colOff>
      <xdr:row>10</xdr:row>
      <xdr:rowOff>9767</xdr:rowOff>
    </xdr:to>
    <xdr:sp macro="[0]!Home_page" textlink="">
      <xdr:nvSpPr>
        <xdr:cNvPr id="74" name="Subtitle 8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>
          <a:spLocks noGrp="1"/>
        </xdr:cNvSpPr>
      </xdr:nvSpPr>
      <xdr:spPr>
        <a:xfrm>
          <a:off x="393663" y="1515035"/>
          <a:ext cx="1647825" cy="28767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>
              <a:solidFill>
                <a:schemeClr val="tx2">
                  <a:lumMod val="60000"/>
                  <a:lumOff val="40000"/>
                </a:schemeClr>
              </a:solidFill>
            </a:rPr>
            <a:t>Home</a:t>
          </a: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134470</xdr:colOff>
      <xdr:row>12</xdr:row>
      <xdr:rowOff>157898</xdr:rowOff>
    </xdr:from>
    <xdr:to>
      <xdr:col>3</xdr:col>
      <xdr:colOff>436021</xdr:colOff>
      <xdr:row>14</xdr:row>
      <xdr:rowOff>92697</xdr:rowOff>
    </xdr:to>
    <xdr:sp macro="" textlink="">
      <xdr:nvSpPr>
        <xdr:cNvPr id="75" name="Subtitle 8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>
          <a:spLocks noGrp="1"/>
        </xdr:cNvSpPr>
      </xdr:nvSpPr>
      <xdr:spPr>
        <a:xfrm>
          <a:off x="134470" y="2309427"/>
          <a:ext cx="2130351" cy="293388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Consommateur</a:t>
          </a:r>
          <a:endParaRPr lang="en-GB" sz="1600">
            <a:solidFill>
              <a:schemeClr val="tx2">
                <a:lumMod val="60000"/>
                <a:lumOff val="40000"/>
              </a:schemeClr>
            </a:solidFill>
          </a:endParaRP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152400</xdr:colOff>
      <xdr:row>17</xdr:row>
      <xdr:rowOff>47405</xdr:rowOff>
    </xdr:from>
    <xdr:to>
      <xdr:col>3</xdr:col>
      <xdr:colOff>453951</xdr:colOff>
      <xdr:row>18</xdr:row>
      <xdr:rowOff>148164</xdr:rowOff>
    </xdr:to>
    <xdr:sp macro="[0]!Filament_page" textlink="">
      <xdr:nvSpPr>
        <xdr:cNvPr id="76" name="Subtitle 8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>
          <a:spLocks noGrp="1"/>
        </xdr:cNvSpPr>
      </xdr:nvSpPr>
      <xdr:spPr>
        <a:xfrm>
          <a:off x="152400" y="3095405"/>
          <a:ext cx="2130351" cy="28005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Filament</a:t>
          </a:r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142875</xdr:colOff>
      <xdr:row>21</xdr:row>
      <xdr:rowOff>49090</xdr:rowOff>
    </xdr:from>
    <xdr:to>
      <xdr:col>3</xdr:col>
      <xdr:colOff>463476</xdr:colOff>
      <xdr:row>22</xdr:row>
      <xdr:rowOff>161278</xdr:rowOff>
    </xdr:to>
    <xdr:sp macro="[0]!Fornisseur_page" textlink="">
      <xdr:nvSpPr>
        <xdr:cNvPr id="77" name="Subtitle 8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>
          <a:spLocks noGrp="1"/>
        </xdr:cNvSpPr>
      </xdr:nvSpPr>
      <xdr:spPr>
        <a:xfrm>
          <a:off x="142875" y="3814266"/>
          <a:ext cx="2149401" cy="291483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Fournisseur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146685</xdr:colOff>
      <xdr:row>25</xdr:row>
      <xdr:rowOff>165963</xdr:rowOff>
    </xdr:from>
    <xdr:to>
      <xdr:col>3</xdr:col>
      <xdr:colOff>459666</xdr:colOff>
      <xdr:row>27</xdr:row>
      <xdr:rowOff>66473</xdr:rowOff>
    </xdr:to>
    <xdr:sp macro="[0]!Config_page" textlink="">
      <xdr:nvSpPr>
        <xdr:cNvPr id="78" name="Subtitle 8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>
          <a:spLocks noGrp="1"/>
        </xdr:cNvSpPr>
      </xdr:nvSpPr>
      <xdr:spPr>
        <a:xfrm>
          <a:off x="146685" y="4648316"/>
          <a:ext cx="2141781" cy="259098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Config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3</xdr:col>
      <xdr:colOff>500786</xdr:colOff>
      <xdr:row>2</xdr:row>
      <xdr:rowOff>62753</xdr:rowOff>
    </xdr:from>
    <xdr:to>
      <xdr:col>4</xdr:col>
      <xdr:colOff>70486</xdr:colOff>
      <xdr:row>4</xdr:row>
      <xdr:rowOff>136634</xdr:rowOff>
    </xdr:to>
    <xdr:sp macro="" textlink="">
      <xdr:nvSpPr>
        <xdr:cNvPr id="42" name="Rectangle: Top Corners Rounded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 rot="16200000">
          <a:off x="2198364" y="561837"/>
          <a:ext cx="441743" cy="179300"/>
        </a:xfrm>
        <a:prstGeom prst="round2SameRect">
          <a:avLst>
            <a:gd name="adj1" fmla="val 50000"/>
            <a:gd name="adj2" fmla="val 0"/>
          </a:avLst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129540</xdr:colOff>
      <xdr:row>33</xdr:row>
      <xdr:rowOff>152400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0" y="0"/>
          <a:ext cx="1958340" cy="6069106"/>
        </a:xfrm>
        <a:prstGeom prst="rect">
          <a:avLst/>
        </a:prstGeom>
        <a:solidFill>
          <a:srgbClr val="0017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320044</xdr:colOff>
      <xdr:row>2</xdr:row>
      <xdr:rowOff>60957</xdr:rowOff>
    </xdr:from>
    <xdr:to>
      <xdr:col>3</xdr:col>
      <xdr:colOff>129540</xdr:colOff>
      <xdr:row>31</xdr:row>
      <xdr:rowOff>106683</xdr:rowOff>
    </xdr:to>
    <xdr:sp macro="" textlink="">
      <xdr:nvSpPr>
        <xdr:cNvPr id="19" name="Rectangle: Top Corners Rounded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 rot="16200000">
          <a:off x="-1483436" y="2223025"/>
          <a:ext cx="5245256" cy="1638296"/>
        </a:xfrm>
        <a:prstGeom prst="round2SameRect">
          <a:avLst/>
        </a:prstGeom>
        <a:solidFill>
          <a:srgbClr val="1B305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469606</xdr:colOff>
      <xdr:row>15</xdr:row>
      <xdr:rowOff>35719</xdr:rowOff>
    </xdr:from>
    <xdr:to>
      <xdr:col>3</xdr:col>
      <xdr:colOff>131000</xdr:colOff>
      <xdr:row>20</xdr:row>
      <xdr:rowOff>14119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pSpPr/>
      </xdr:nvGrpSpPr>
      <xdr:grpSpPr>
        <a:xfrm>
          <a:off x="473416" y="2725131"/>
          <a:ext cx="1476747" cy="878680"/>
          <a:chOff x="3535221" y="2974341"/>
          <a:chExt cx="1152853" cy="898396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22" name="Rectangle: Top Corners Rounded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 rot="16200000">
            <a:off x="3787607" y="2945618"/>
            <a:ext cx="455347" cy="96012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fr-FR" sz="1100"/>
          </a:p>
        </xdr:txBody>
      </xdr:sp>
      <xdr:sp macro="" textlink="">
        <xdr:nvSpPr>
          <xdr:cNvPr id="23" name="Freeform: Shape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4490486" y="2974341"/>
            <a:ext cx="197588" cy="898396"/>
          </a:xfrm>
          <a:custGeom>
            <a:avLst/>
            <a:gdLst>
              <a:gd name="connsiteX0" fmla="*/ 220789 w 220789"/>
              <a:gd name="connsiteY0" fmla="*/ 0 h 894568"/>
              <a:gd name="connsiteX1" fmla="*/ 220789 w 220789"/>
              <a:gd name="connsiteY1" fmla="*/ 894568 h 894568"/>
              <a:gd name="connsiteX2" fmla="*/ 216304 w 220789"/>
              <a:gd name="connsiteY2" fmla="*/ 850081 h 894568"/>
              <a:gd name="connsiteX3" fmla="*/ 0 w 220789"/>
              <a:gd name="connsiteY3" fmla="*/ 673788 h 894568"/>
              <a:gd name="connsiteX4" fmla="*/ 0 w 220789"/>
              <a:gd name="connsiteY4" fmla="*/ 220780 h 894568"/>
              <a:gd name="connsiteX5" fmla="*/ 216304 w 220789"/>
              <a:gd name="connsiteY5" fmla="*/ 44487 h 894568"/>
              <a:gd name="connsiteX6" fmla="*/ 220789 w 220789"/>
              <a:gd name="connsiteY6" fmla="*/ 0 h 8945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20789" h="894568">
                <a:moveTo>
                  <a:pt x="220789" y="0"/>
                </a:moveTo>
                <a:lnTo>
                  <a:pt x="220789" y="894568"/>
                </a:lnTo>
                <a:lnTo>
                  <a:pt x="216304" y="850081"/>
                </a:lnTo>
                <a:cubicBezTo>
                  <a:pt x="195716" y="749471"/>
                  <a:pt x="106696" y="673788"/>
                  <a:pt x="0" y="673788"/>
                </a:cubicBezTo>
                <a:lnTo>
                  <a:pt x="0" y="220780"/>
                </a:lnTo>
                <a:cubicBezTo>
                  <a:pt x="106696" y="220780"/>
                  <a:pt x="195716" y="145097"/>
                  <a:pt x="216304" y="44487"/>
                </a:cubicBezTo>
                <a:lnTo>
                  <a:pt x="220789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</xdr:grpSp>
    <xdr:clientData/>
  </xdr:twoCellAnchor>
  <xdr:twoCellAnchor editAs="oneCell">
    <xdr:from>
      <xdr:col>1</xdr:col>
      <xdr:colOff>220981</xdr:colOff>
      <xdr:row>3</xdr:row>
      <xdr:rowOff>68581</xdr:rowOff>
    </xdr:from>
    <xdr:to>
      <xdr:col>2</xdr:col>
      <xdr:colOff>174296</xdr:colOff>
      <xdr:row>6</xdr:row>
      <xdr:rowOff>95250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81" y="606463"/>
          <a:ext cx="572440" cy="568362"/>
        </a:xfrm>
        <a:prstGeom prst="rect">
          <a:avLst/>
        </a:prstGeom>
      </xdr:spPr>
    </xdr:pic>
    <xdr:clientData/>
  </xdr:twoCellAnchor>
  <xdr:twoCellAnchor>
    <xdr:from>
      <xdr:col>3</xdr:col>
      <xdr:colOff>134470</xdr:colOff>
      <xdr:row>2</xdr:row>
      <xdr:rowOff>54349</xdr:rowOff>
    </xdr:from>
    <xdr:to>
      <xdr:col>13</xdr:col>
      <xdr:colOff>20729</xdr:colOff>
      <xdr:row>11</xdr:row>
      <xdr:rowOff>131155</xdr:rowOff>
    </xdr:to>
    <xdr:sp macro="" textlink="">
      <xdr:nvSpPr>
        <xdr:cNvPr id="55" name="Rectangle: Top Corners Rounded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>
        <a:xfrm rot="5400000">
          <a:off x="7981926" y="-5605719"/>
          <a:ext cx="1690453" cy="13727765"/>
        </a:xfrm>
        <a:prstGeom prst="round2SameRect">
          <a:avLst>
            <a:gd name="adj1" fmla="val 8548"/>
            <a:gd name="adj2" fmla="val 0"/>
          </a:avLst>
        </a:prstGeom>
        <a:solidFill>
          <a:schemeClr val="accent5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560531</xdr:colOff>
      <xdr:row>2</xdr:row>
      <xdr:rowOff>58160</xdr:rowOff>
    </xdr:from>
    <xdr:to>
      <xdr:col>12</xdr:col>
      <xdr:colOff>1181550</xdr:colOff>
      <xdr:row>4</xdr:row>
      <xdr:rowOff>125720</xdr:rowOff>
    </xdr:to>
    <xdr:sp macro="" textlink="">
      <xdr:nvSpPr>
        <xdr:cNvPr id="56" name="Rectangle: Top Corners Rounded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>
        <a:xfrm rot="10800000">
          <a:off x="2389331" y="416748"/>
          <a:ext cx="12947490" cy="426148"/>
        </a:xfrm>
        <a:prstGeom prst="round2SameRect">
          <a:avLst/>
        </a:prstGeom>
        <a:solidFill>
          <a:schemeClr val="bg1"/>
        </a:solidFill>
        <a:ln>
          <a:noFill/>
        </a:ln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148750</xdr:colOff>
      <xdr:row>2</xdr:row>
      <xdr:rowOff>95874</xdr:rowOff>
    </xdr:from>
    <xdr:to>
      <xdr:col>8</xdr:col>
      <xdr:colOff>31057</xdr:colOff>
      <xdr:row>4</xdr:row>
      <xdr:rowOff>54338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2587150" y="454462"/>
          <a:ext cx="5637648" cy="3170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600">
              <a:solidFill>
                <a:schemeClr val="accent5">
                  <a:lumMod val="50000"/>
                </a:schemeClr>
              </a:solidFill>
              <a:latin typeface="Lucida Sans" panose="020B0602030504020204" pitchFamily="34" charset="0"/>
            </a:rPr>
            <a:t>Espace De Gestion Du Filament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1082040</xdr:colOff>
          <xdr:row>2</xdr:row>
          <xdr:rowOff>99060</xdr:rowOff>
        </xdr:from>
        <xdr:to>
          <xdr:col>12</xdr:col>
          <xdr:colOff>960120</xdr:colOff>
          <xdr:row>4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449672</xdr:colOff>
      <xdr:row>5</xdr:row>
      <xdr:rowOff>133682</xdr:rowOff>
    </xdr:from>
    <xdr:to>
      <xdr:col>8</xdr:col>
      <xdr:colOff>62753</xdr:colOff>
      <xdr:row>10</xdr:row>
      <xdr:rowOff>125506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2868238" y="1026343"/>
          <a:ext cx="5348587" cy="894009"/>
          <a:chOff x="9744635" y="1434353"/>
          <a:chExt cx="5616600" cy="780603"/>
        </a:xfrm>
      </xdr:grpSpPr>
      <xdr:grpSp>
        <xdr:nvGrpSpPr>
          <xdr:cNvPr id="27" name="Group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GrpSpPr/>
        </xdr:nvGrpSpPr>
        <xdr:grpSpPr>
          <a:xfrm>
            <a:off x="9744635" y="1434353"/>
            <a:ext cx="5616600" cy="780603"/>
            <a:chOff x="2906002" y="1030101"/>
            <a:chExt cx="5616600" cy="780603"/>
          </a:xfrm>
        </xdr:grpSpPr>
        <xdr:grpSp>
          <xdr:nvGrpSpPr>
            <xdr:cNvPr id="29" name="Group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GrpSpPr/>
          </xdr:nvGrpSpPr>
          <xdr:grpSpPr>
            <a:xfrm>
              <a:off x="2906002" y="1030101"/>
              <a:ext cx="5616600" cy="780603"/>
              <a:chOff x="-2293287" y="1057997"/>
              <a:chExt cx="4045295" cy="810581"/>
            </a:xfrm>
          </xdr:grpSpPr>
          <xdr:sp macro="" textlink="">
            <xdr:nvSpPr>
              <xdr:cNvPr id="33" name="Rectangle: Top Corners Rounded 32">
                <a:extLst>
                  <a:ext uri="{FF2B5EF4-FFF2-40B4-BE49-F238E27FC236}">
                    <a16:creationId xmlns:a16="http://schemas.microsoft.com/office/drawing/2014/main" id="{00000000-0008-0000-0200-000021000000}"/>
                  </a:ext>
                </a:extLst>
              </xdr:cNvPr>
              <xdr:cNvSpPr/>
            </xdr:nvSpPr>
            <xdr:spPr>
              <a:xfrm rot="5400000">
                <a:off x="-594395" y="-478855"/>
                <a:ext cx="809552" cy="3883255"/>
              </a:xfrm>
              <a:prstGeom prst="round2Same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  <xdr:sp macro="" textlink="">
            <xdr:nvSpPr>
              <xdr:cNvPr id="34" name="Rectangle: Top Corners Rounded 33">
                <a:extLst>
                  <a:ext uri="{FF2B5EF4-FFF2-40B4-BE49-F238E27FC236}">
                    <a16:creationId xmlns:a16="http://schemas.microsoft.com/office/drawing/2014/main" id="{00000000-0008-0000-0200-000022000000}"/>
                  </a:ext>
                </a:extLst>
              </xdr:cNvPr>
              <xdr:cNvSpPr/>
            </xdr:nvSpPr>
            <xdr:spPr>
              <a:xfrm rot="16200000">
                <a:off x="-2616688" y="1385155"/>
                <a:ext cx="806824" cy="160021"/>
              </a:xfrm>
              <a:prstGeom prst="round2SameRect">
                <a:avLst>
                  <a:gd name="adj1" fmla="val 50000"/>
                  <a:gd name="adj2" fmla="val 0"/>
                </a:avLst>
              </a:prstGeom>
              <a:solidFill>
                <a:srgbClr val="C000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fr-FR" sz="1100"/>
              </a:p>
            </xdr:txBody>
          </xdr:sp>
        </xdr:grpSp>
        <xdr:pic>
          <xdr:nvPicPr>
            <xdr:cNvPr id="30" name="Graphic 29" descr="Database outline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email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3259689" y="1107508"/>
              <a:ext cx="769580" cy="627435"/>
            </a:xfrm>
            <a:prstGeom prst="rect">
              <a:avLst/>
            </a:prstGeom>
          </xdr:spPr>
        </xdr:pic>
        <xdr:cxnSp macro="">
          <xdr:nvCxnSpPr>
            <xdr:cNvPr id="31" name="Straight Connector 30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CxnSpPr/>
          </xdr:nvCxnSpPr>
          <xdr:spPr>
            <a:xfrm>
              <a:off x="4404877" y="1233213"/>
              <a:ext cx="5759" cy="428937"/>
            </a:xfrm>
            <a:prstGeom prst="line">
              <a:avLst/>
            </a:prstGeom>
            <a:ln>
              <a:solidFill>
                <a:schemeClr val="bg1">
                  <a:lumMod val="75000"/>
                </a:schemeClr>
              </a:solidFill>
            </a:ln>
          </xdr:spPr>
          <xdr:style>
            <a:lnRef idx="1">
              <a:schemeClr val="accent3"/>
            </a:lnRef>
            <a:fillRef idx="0">
              <a:schemeClr val="accent3"/>
            </a:fillRef>
            <a:effectRef idx="0">
              <a:schemeClr val="accent3"/>
            </a:effectRef>
            <a:fontRef idx="minor">
              <a:schemeClr val="tx1"/>
            </a:fontRef>
          </xdr:style>
        </xdr:cxnSp>
        <xdr:sp macro="" textlink="">
          <xdr:nvSpPr>
            <xdr:cNvPr id="32" name="Text Box 2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 txBox="1">
              <a:spLocks noChangeArrowheads="1"/>
            </xdr:cNvSpPr>
          </xdr:nvSpPr>
          <xdr:spPr bwMode="auto">
            <a:xfrm>
              <a:off x="5233929" y="1129277"/>
              <a:ext cx="3276161" cy="318290"/>
            </a:xfrm>
            <a:prstGeom prst="rect">
              <a:avLst/>
            </a:prstGeom>
            <a:solidFill>
              <a:sysClr val="window" lastClr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fr-FR" sz="1200" b="0" i="0" u="none" strike="noStrike" baseline="0">
                  <a:solidFill>
                    <a:schemeClr val="bg1">
                      <a:lumMod val="50000"/>
                    </a:schemeClr>
                  </a:solidFill>
                  <a:latin typeface="Lucida Sans" panose="020B0602030504020204" pitchFamily="34" charset="0"/>
                  <a:cs typeface="Calibri"/>
                </a:rPr>
                <a:t>Stock Total du Filament</a:t>
              </a:r>
            </a:p>
          </xdr:txBody>
        </xdr:sp>
      </xdr:grpSp>
      <xdr:sp macro="" textlink="Config!$F$21">
        <xdr:nvSpPr>
          <xdr:cNvPr id="28" name="TextBox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 txBox="1"/>
        </xdr:nvSpPr>
        <xdr:spPr>
          <a:xfrm>
            <a:off x="11993339" y="1724077"/>
            <a:ext cx="1857132" cy="40068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C87F0BB7-D6CC-4E55-985F-C7B9A6716B1F}" type="TxLink">
              <a:rPr lang="en-US" sz="20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81 B</a:t>
            </a:fld>
            <a:endParaRPr lang="fr-FR" sz="2400"/>
          </a:p>
        </xdr:txBody>
      </xdr:sp>
    </xdr:grpSp>
    <xdr:clientData/>
  </xdr:twoCellAnchor>
  <xdr:twoCellAnchor>
    <xdr:from>
      <xdr:col>8</xdr:col>
      <xdr:colOff>833717</xdr:colOff>
      <xdr:row>5</xdr:row>
      <xdr:rowOff>125103</xdr:rowOff>
    </xdr:from>
    <xdr:to>
      <xdr:col>12</xdr:col>
      <xdr:colOff>304532</xdr:colOff>
      <xdr:row>10</xdr:row>
      <xdr:rowOff>133104</xdr:rowOff>
    </xdr:to>
    <xdr:grpSp>
      <xdr:nvGrpSpPr>
        <xdr:cNvPr id="42" name="Group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GrpSpPr/>
      </xdr:nvGrpSpPr>
      <xdr:grpSpPr>
        <a:xfrm>
          <a:off x="8989694" y="1023479"/>
          <a:ext cx="5423044" cy="906376"/>
          <a:chOff x="10739718" y="1631576"/>
          <a:chExt cx="5432345" cy="959292"/>
        </a:xfrm>
      </xdr:grpSpPr>
      <xdr:grpSp>
        <xdr:nvGrpSpPr>
          <xdr:cNvPr id="43" name="Group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GrpSpPr/>
        </xdr:nvGrpSpPr>
        <xdr:grpSpPr>
          <a:xfrm>
            <a:off x="10739718" y="1631576"/>
            <a:ext cx="5432345" cy="959292"/>
            <a:chOff x="8884023" y="1066380"/>
            <a:chExt cx="5432345" cy="959292"/>
          </a:xfrm>
        </xdr:grpSpPr>
        <xdr:grpSp>
          <xdr:nvGrpSpPr>
            <xdr:cNvPr id="45" name="Group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GrpSpPr/>
          </xdr:nvGrpSpPr>
          <xdr:grpSpPr>
            <a:xfrm>
              <a:off x="8884023" y="1066380"/>
              <a:ext cx="5432345" cy="959292"/>
              <a:chOff x="2753172" y="1039769"/>
              <a:chExt cx="5432345" cy="796064"/>
            </a:xfrm>
          </xdr:grpSpPr>
          <xdr:grpSp>
            <xdr:nvGrpSpPr>
              <xdr:cNvPr id="47" name="Group 46">
                <a:extLst>
                  <a:ext uri="{FF2B5EF4-FFF2-40B4-BE49-F238E27FC236}">
                    <a16:creationId xmlns:a16="http://schemas.microsoft.com/office/drawing/2014/main" id="{00000000-0008-0000-0200-00002F000000}"/>
                  </a:ext>
                </a:extLst>
              </xdr:cNvPr>
              <xdr:cNvGrpSpPr/>
            </xdr:nvGrpSpPr>
            <xdr:grpSpPr>
              <a:xfrm>
                <a:off x="2753172" y="1039769"/>
                <a:ext cx="5432345" cy="796064"/>
                <a:chOff x="2430780" y="1057835"/>
                <a:chExt cx="3831618" cy="806825"/>
              </a:xfrm>
            </xdr:grpSpPr>
            <xdr:sp macro="" textlink="">
              <xdr:nvSpPr>
                <xdr:cNvPr id="50" name="Rectangle: Top Corners Rounded 49">
                  <a:extLst>
                    <a:ext uri="{FF2B5EF4-FFF2-40B4-BE49-F238E27FC236}">
                      <a16:creationId xmlns:a16="http://schemas.microsoft.com/office/drawing/2014/main" id="{00000000-0008-0000-0200-000032000000}"/>
                    </a:ext>
                  </a:extLst>
                </xdr:cNvPr>
                <xdr:cNvSpPr/>
              </xdr:nvSpPr>
              <xdr:spPr>
                <a:xfrm rot="5400000">
                  <a:off x="4023187" y="-374552"/>
                  <a:ext cx="806824" cy="3671598"/>
                </a:xfrm>
                <a:prstGeom prst="round2SameRect">
                  <a:avLst/>
                </a:prstGeom>
                <a:solidFill>
                  <a:schemeClr val="bg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  <xdr:sp macro="" textlink="">
              <xdr:nvSpPr>
                <xdr:cNvPr id="51" name="Rectangle: Top Corners Rounded 50">
                  <a:extLst>
                    <a:ext uri="{FF2B5EF4-FFF2-40B4-BE49-F238E27FC236}">
                      <a16:creationId xmlns:a16="http://schemas.microsoft.com/office/drawing/2014/main" id="{00000000-0008-0000-0200-000033000000}"/>
                    </a:ext>
                  </a:extLst>
                </xdr:cNvPr>
                <xdr:cNvSpPr/>
              </xdr:nvSpPr>
              <xdr:spPr>
                <a:xfrm rot="16200000">
                  <a:off x="2107379" y="1381237"/>
                  <a:ext cx="806824" cy="160021"/>
                </a:xfrm>
                <a:prstGeom prst="round2SameRect">
                  <a:avLst>
                    <a:gd name="adj1" fmla="val 50000"/>
                    <a:gd name="adj2" fmla="val 0"/>
                  </a:avLst>
                </a:prstGeom>
                <a:solidFill>
                  <a:schemeClr val="accent4">
                    <a:lumMod val="60000"/>
                    <a:lumOff val="40000"/>
                  </a:schemeClr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fr-FR" sz="1100"/>
                </a:p>
              </xdr:txBody>
            </xdr:sp>
          </xdr:grpSp>
          <xdr:sp macro="" textlink="">
            <xdr:nvSpPr>
              <xdr:cNvPr id="48" name="Text Box 2">
                <a:extLst>
                  <a:ext uri="{FF2B5EF4-FFF2-40B4-BE49-F238E27FC236}">
                    <a16:creationId xmlns:a16="http://schemas.microsoft.com/office/drawing/2014/main" id="{00000000-0008-0000-0200-000030000000}"/>
                  </a:ext>
                </a:extLst>
              </xdr:cNvPr>
              <xdr:cNvSpPr txBox="1">
                <a:spLocks noChangeArrowheads="1"/>
              </xdr:cNvSpPr>
            </xdr:nvSpPr>
            <xdr:spPr bwMode="auto">
              <a:xfrm>
                <a:off x="5025955" y="1140555"/>
                <a:ext cx="2817706" cy="324886"/>
              </a:xfrm>
              <a:prstGeom prst="rect">
                <a:avLst/>
              </a:prstGeom>
              <a:solidFill>
                <a:sysClr val="window" lastClr="FFFFFF"/>
              </a:solidFill>
              <a:ln w="9525">
                <a:noFill/>
                <a:miter lim="800000"/>
                <a:headEnd/>
                <a:tailEnd/>
              </a:ln>
            </xdr:spPr>
            <xdr:txBody>
              <a:bodyPr vertOverflow="clip" wrap="square" lIns="27432" tIns="27432" rIns="0" bIns="0" anchor="t" upright="1"/>
              <a:lstStyle/>
              <a:p>
                <a:pPr algn="l" rtl="0">
                  <a:defRPr sz="1000"/>
                </a:pPr>
                <a:r>
                  <a:rPr lang="fr-FR" sz="1200" b="0" i="0" u="none" strike="noStrike" baseline="0">
                    <a:solidFill>
                      <a:schemeClr val="bg1">
                        <a:lumMod val="50000"/>
                      </a:schemeClr>
                    </a:solidFill>
                    <a:latin typeface="Lucida Sans" panose="020B0602030504020204" pitchFamily="34" charset="0"/>
                    <a:cs typeface="Calibri"/>
                  </a:rPr>
                  <a:t>Total De Prix Du Filament </a:t>
                </a:r>
              </a:p>
            </xdr:txBody>
          </xdr:sp>
          <xdr:cxnSp macro="">
            <xdr:nvCxnSpPr>
              <xdr:cNvPr id="49" name="Straight Connector 48">
                <a:extLst>
                  <a:ext uri="{FF2B5EF4-FFF2-40B4-BE49-F238E27FC236}">
                    <a16:creationId xmlns:a16="http://schemas.microsoft.com/office/drawing/2014/main" id="{00000000-0008-0000-0200-000031000000}"/>
                  </a:ext>
                </a:extLst>
              </xdr:cNvPr>
              <xdr:cNvCxnSpPr/>
            </xdr:nvCxnSpPr>
            <xdr:spPr>
              <a:xfrm>
                <a:off x="4277175" y="1247365"/>
                <a:ext cx="0" cy="418242"/>
              </a:xfrm>
              <a:prstGeom prst="line">
                <a:avLst/>
              </a:prstGeom>
              <a:ln>
                <a:solidFill>
                  <a:schemeClr val="bg1">
                    <a:lumMod val="75000"/>
                  </a:schemeClr>
                </a:solidFill>
              </a:ln>
            </xdr:spPr>
            <xdr:style>
              <a:lnRef idx="1">
                <a:schemeClr val="accent3"/>
              </a:lnRef>
              <a:fillRef idx="0">
                <a:schemeClr val="accent3"/>
              </a:fillRef>
              <a:effectRef idx="0">
                <a:schemeClr val="accent3"/>
              </a:effectRef>
              <a:fontRef idx="minor">
                <a:schemeClr val="tx1"/>
              </a:fontRef>
            </xdr:style>
          </xdr:cxnSp>
        </xdr:grpSp>
        <xdr:pic>
          <xdr:nvPicPr>
            <xdr:cNvPr id="46" name="Graphic 45" descr="Coins with solid fill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 cstate="email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9260541" y="1187438"/>
              <a:ext cx="717177" cy="717177"/>
            </a:xfrm>
            <a:prstGeom prst="rect">
              <a:avLst/>
            </a:prstGeom>
          </xdr:spPr>
        </xdr:pic>
      </xdr:grpSp>
      <xdr:sp macro="" textlink="Config!$F$23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 txBox="1"/>
        </xdr:nvSpPr>
        <xdr:spPr>
          <a:xfrm>
            <a:off x="12918142" y="2017058"/>
            <a:ext cx="2232212" cy="44823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A7BE3E39-6DF1-41A9-9300-0BD254BE296F}" type="TxLink">
              <a:rPr lang="en-US" sz="18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 algn="ctr"/>
              <a:t>1515.00 Dhs</a:t>
            </a:fld>
            <a:endParaRPr lang="fr-FR" sz="1400"/>
          </a:p>
        </xdr:txBody>
      </xdr:sp>
    </xdr:grpSp>
    <xdr:clientData/>
  </xdr:twoCellAnchor>
  <xdr:twoCellAnchor>
    <xdr:from>
      <xdr:col>0</xdr:col>
      <xdr:colOff>356658</xdr:colOff>
      <xdr:row>8</xdr:row>
      <xdr:rowOff>53163</xdr:rowOff>
    </xdr:from>
    <xdr:to>
      <xdr:col>3</xdr:col>
      <xdr:colOff>170367</xdr:colOff>
      <xdr:row>9</xdr:row>
      <xdr:rowOff>154766</xdr:rowOff>
    </xdr:to>
    <xdr:sp macro="[0]!Home_page" textlink="">
      <xdr:nvSpPr>
        <xdr:cNvPr id="62" name="Subtitle 8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Grp="1"/>
        </xdr:cNvSpPr>
      </xdr:nvSpPr>
      <xdr:spPr>
        <a:xfrm>
          <a:off x="356658" y="1541721"/>
          <a:ext cx="1647825" cy="28767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>
              <a:solidFill>
                <a:schemeClr val="tx2">
                  <a:lumMod val="60000"/>
                  <a:lumOff val="40000"/>
                </a:schemeClr>
              </a:solidFill>
            </a:rPr>
            <a:t>Home</a:t>
          </a: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97465</xdr:colOff>
      <xdr:row>12</xdr:row>
      <xdr:rowOff>103276</xdr:rowOff>
    </xdr:from>
    <xdr:to>
      <xdr:col>3</xdr:col>
      <xdr:colOff>393700</xdr:colOff>
      <xdr:row>14</xdr:row>
      <xdr:rowOff>24524</xdr:rowOff>
    </xdr:to>
    <xdr:sp macro="[0]!Consommateur_page" textlink="">
      <xdr:nvSpPr>
        <xdr:cNvPr id="63" name="Subtitle 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Grp="1"/>
        </xdr:cNvSpPr>
      </xdr:nvSpPr>
      <xdr:spPr>
        <a:xfrm>
          <a:off x="97465" y="2336113"/>
          <a:ext cx="2130351" cy="293388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Consommateur</a:t>
          </a:r>
          <a:endParaRPr lang="en-GB" sz="1600">
            <a:solidFill>
              <a:schemeClr val="tx2">
                <a:lumMod val="60000"/>
                <a:lumOff val="40000"/>
              </a:schemeClr>
            </a:solidFill>
          </a:endParaRP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115395</xdr:colOff>
      <xdr:row>16</xdr:row>
      <xdr:rowOff>144975</xdr:rowOff>
    </xdr:from>
    <xdr:to>
      <xdr:col>3</xdr:col>
      <xdr:colOff>411630</xdr:colOff>
      <xdr:row>18</xdr:row>
      <xdr:rowOff>52888</xdr:rowOff>
    </xdr:to>
    <xdr:sp macro="" textlink="">
      <xdr:nvSpPr>
        <xdr:cNvPr id="68" name="Subtitle 8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Grp="1"/>
        </xdr:cNvSpPr>
      </xdr:nvSpPr>
      <xdr:spPr>
        <a:xfrm>
          <a:off x="115395" y="3122091"/>
          <a:ext cx="2130351" cy="28005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Filament</a:t>
          </a:r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105870</xdr:colOff>
      <xdr:row>20</xdr:row>
      <xdr:rowOff>119557</xdr:rowOff>
    </xdr:from>
    <xdr:to>
      <xdr:col>3</xdr:col>
      <xdr:colOff>421155</xdr:colOff>
      <xdr:row>22</xdr:row>
      <xdr:rowOff>38900</xdr:rowOff>
    </xdr:to>
    <xdr:sp macro="[0]!Fornisseur_page" textlink="">
      <xdr:nvSpPr>
        <xdr:cNvPr id="69" name="Subtitle 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Grp="1"/>
        </xdr:cNvSpPr>
      </xdr:nvSpPr>
      <xdr:spPr>
        <a:xfrm>
          <a:off x="105870" y="3840952"/>
          <a:ext cx="2149401" cy="291483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Fournisseur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109680</xdr:colOff>
      <xdr:row>25</xdr:row>
      <xdr:rowOff>23258</xdr:rowOff>
    </xdr:from>
    <xdr:to>
      <xdr:col>3</xdr:col>
      <xdr:colOff>417345</xdr:colOff>
      <xdr:row>26</xdr:row>
      <xdr:rowOff>96286</xdr:rowOff>
    </xdr:to>
    <xdr:sp macro="[0]!Config_page" textlink="">
      <xdr:nvSpPr>
        <xdr:cNvPr id="70" name="Subtitle 8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>
          <a:spLocks noGrp="1"/>
        </xdr:cNvSpPr>
      </xdr:nvSpPr>
      <xdr:spPr>
        <a:xfrm>
          <a:off x="109680" y="4675002"/>
          <a:ext cx="2141781" cy="259098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Config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3</xdr:col>
      <xdr:colOff>487532</xdr:colOff>
      <xdr:row>2</xdr:row>
      <xdr:rowOff>53056</xdr:rowOff>
    </xdr:from>
    <xdr:to>
      <xdr:col>4</xdr:col>
      <xdr:colOff>17929</xdr:colOff>
      <xdr:row>4</xdr:row>
      <xdr:rowOff>125505</xdr:rowOff>
    </xdr:to>
    <xdr:sp macro="" textlink="">
      <xdr:nvSpPr>
        <xdr:cNvPr id="36" name="Rectangle: Top Corners Rounded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 rot="16200000">
          <a:off x="2170812" y="557164"/>
          <a:ext cx="431037" cy="139997"/>
        </a:xfrm>
        <a:prstGeom prst="round2SameRect">
          <a:avLst>
            <a:gd name="adj1" fmla="val 50000"/>
            <a:gd name="adj2" fmla="val 0"/>
          </a:avLst>
        </a:prstGeom>
        <a:solidFill>
          <a:schemeClr val="accent5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129540</xdr:colOff>
      <xdr:row>92</xdr:row>
      <xdr:rowOff>114299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1958340" cy="17878424"/>
        </a:xfrm>
        <a:prstGeom prst="rect">
          <a:avLst/>
        </a:prstGeom>
        <a:solidFill>
          <a:srgbClr val="0017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320044</xdr:colOff>
      <xdr:row>2</xdr:row>
      <xdr:rowOff>53785</xdr:rowOff>
    </xdr:from>
    <xdr:to>
      <xdr:col>3</xdr:col>
      <xdr:colOff>129540</xdr:colOff>
      <xdr:row>30</xdr:row>
      <xdr:rowOff>178401</xdr:rowOff>
    </xdr:to>
    <xdr:sp macro="" textlink="">
      <xdr:nvSpPr>
        <xdr:cNvPr id="3" name="Rectangle: Top Corners Rounded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 rot="16200000">
          <a:off x="-1483436" y="2223025"/>
          <a:ext cx="5245256" cy="1638296"/>
        </a:xfrm>
        <a:prstGeom prst="round2SameRect">
          <a:avLst/>
        </a:prstGeom>
        <a:solidFill>
          <a:srgbClr val="1B305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457200</xdr:colOff>
      <xdr:row>23</xdr:row>
      <xdr:rowOff>171668</xdr:rowOff>
    </xdr:from>
    <xdr:to>
      <xdr:col>3</xdr:col>
      <xdr:colOff>131892</xdr:colOff>
      <xdr:row>29</xdr:row>
      <xdr:rowOff>6160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pSpPr/>
      </xdr:nvGrpSpPr>
      <xdr:grpSpPr>
        <a:xfrm>
          <a:off x="457200" y="4608889"/>
          <a:ext cx="1500158" cy="1078457"/>
          <a:chOff x="3535239" y="2970007"/>
          <a:chExt cx="1171114" cy="886951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6" name="Rectangle: Top Corners Rounded 5">
            <a:extLst>
              <a:ext uri="{FF2B5EF4-FFF2-40B4-BE49-F238E27FC236}">
                <a16:creationId xmlns:a16="http://schemas.microsoft.com/office/drawing/2014/main" id="{00000000-0008-0000-0300-000006000000}"/>
              </a:ext>
            </a:extLst>
          </xdr:cNvPr>
          <xdr:cNvSpPr/>
        </xdr:nvSpPr>
        <xdr:spPr>
          <a:xfrm rot="16200000">
            <a:off x="3786337" y="2939074"/>
            <a:ext cx="455347" cy="957544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fr-FR" sz="1100"/>
          </a:p>
        </xdr:txBody>
      </xdr:sp>
      <xdr:sp macro="" textlink="">
        <xdr:nvSpPr>
          <xdr:cNvPr id="7" name="Freeform: Shap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SpPr/>
        </xdr:nvSpPr>
        <xdr:spPr>
          <a:xfrm>
            <a:off x="4436746" y="2970007"/>
            <a:ext cx="269607" cy="886951"/>
          </a:xfrm>
          <a:custGeom>
            <a:avLst/>
            <a:gdLst>
              <a:gd name="connsiteX0" fmla="*/ 220789 w 220789"/>
              <a:gd name="connsiteY0" fmla="*/ 0 h 894568"/>
              <a:gd name="connsiteX1" fmla="*/ 220789 w 220789"/>
              <a:gd name="connsiteY1" fmla="*/ 894568 h 894568"/>
              <a:gd name="connsiteX2" fmla="*/ 216304 w 220789"/>
              <a:gd name="connsiteY2" fmla="*/ 850081 h 894568"/>
              <a:gd name="connsiteX3" fmla="*/ 0 w 220789"/>
              <a:gd name="connsiteY3" fmla="*/ 673788 h 894568"/>
              <a:gd name="connsiteX4" fmla="*/ 0 w 220789"/>
              <a:gd name="connsiteY4" fmla="*/ 220780 h 894568"/>
              <a:gd name="connsiteX5" fmla="*/ 216304 w 220789"/>
              <a:gd name="connsiteY5" fmla="*/ 44487 h 894568"/>
              <a:gd name="connsiteX6" fmla="*/ 220789 w 220789"/>
              <a:gd name="connsiteY6" fmla="*/ 0 h 8945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20789" h="894568">
                <a:moveTo>
                  <a:pt x="220789" y="0"/>
                </a:moveTo>
                <a:lnTo>
                  <a:pt x="220789" y="894568"/>
                </a:lnTo>
                <a:lnTo>
                  <a:pt x="216304" y="850081"/>
                </a:lnTo>
                <a:cubicBezTo>
                  <a:pt x="195716" y="749471"/>
                  <a:pt x="106696" y="673788"/>
                  <a:pt x="0" y="673788"/>
                </a:cubicBezTo>
                <a:lnTo>
                  <a:pt x="0" y="220780"/>
                </a:lnTo>
                <a:cubicBezTo>
                  <a:pt x="106696" y="220780"/>
                  <a:pt x="195716" y="145097"/>
                  <a:pt x="216304" y="44487"/>
                </a:cubicBezTo>
                <a:lnTo>
                  <a:pt x="220789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</xdr:grpSp>
    <xdr:clientData/>
  </xdr:twoCellAnchor>
  <xdr:twoCellAnchor editAs="oneCell">
    <xdr:from>
      <xdr:col>1</xdr:col>
      <xdr:colOff>220981</xdr:colOff>
      <xdr:row>3</xdr:row>
      <xdr:rowOff>57823</xdr:rowOff>
    </xdr:from>
    <xdr:to>
      <xdr:col>2</xdr:col>
      <xdr:colOff>174296</xdr:colOff>
      <xdr:row>6</xdr:row>
      <xdr:rowOff>77545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81" y="606463"/>
          <a:ext cx="572440" cy="568362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</xdr:row>
      <xdr:rowOff>76200</xdr:rowOff>
    </xdr:from>
    <xdr:to>
      <xdr:col>19</xdr:col>
      <xdr:colOff>407999</xdr:colOff>
      <xdr:row>4</xdr:row>
      <xdr:rowOff>153818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300-000035000000}"/>
            </a:ext>
          </a:extLst>
        </xdr:cNvPr>
        <xdr:cNvGrpSpPr/>
      </xdr:nvGrpSpPr>
      <xdr:grpSpPr>
        <a:xfrm>
          <a:off x="2428875" y="433388"/>
          <a:ext cx="16420000" cy="434805"/>
          <a:chOff x="2348139" y="432375"/>
          <a:chExt cx="12976517" cy="436206"/>
        </a:xfrm>
      </xdr:grpSpPr>
      <xdr:sp macro="" textlink="">
        <xdr:nvSpPr>
          <xdr:cNvPr id="54" name="Rectangle: Top Corners Rounded 53">
            <a:extLst>
              <a:ext uri="{FF2B5EF4-FFF2-40B4-BE49-F238E27FC236}">
                <a16:creationId xmlns:a16="http://schemas.microsoft.com/office/drawing/2014/main" id="{00000000-0008-0000-0300-000036000000}"/>
              </a:ext>
            </a:extLst>
          </xdr:cNvPr>
          <xdr:cNvSpPr/>
        </xdr:nvSpPr>
        <xdr:spPr>
          <a:xfrm rot="10800000">
            <a:off x="2399678" y="441059"/>
            <a:ext cx="12924978" cy="427522"/>
          </a:xfrm>
          <a:prstGeom prst="round2SameRect">
            <a:avLst/>
          </a:prstGeom>
          <a:solidFill>
            <a:schemeClr val="bg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300-000037000000}"/>
              </a:ext>
            </a:extLst>
          </xdr:cNvPr>
          <xdr:cNvSpPr txBox="1"/>
        </xdr:nvSpPr>
        <xdr:spPr>
          <a:xfrm>
            <a:off x="2597153" y="478895"/>
            <a:ext cx="5627846" cy="3180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600">
                <a:solidFill>
                  <a:schemeClr val="accent5">
                    <a:lumMod val="50000"/>
                  </a:schemeClr>
                </a:solidFill>
                <a:latin typeface="Lucida Sans" panose="020B0602030504020204" pitchFamily="34" charset="0"/>
              </a:rPr>
              <a:t>Espace De Configuration</a:t>
            </a:r>
          </a:p>
        </xdr:txBody>
      </xdr:sp>
      <xdr:sp macro="" textlink="">
        <xdr:nvSpPr>
          <xdr:cNvPr id="56" name="Rectangle: Top Corners Rounded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SpPr/>
        </xdr:nvSpPr>
        <xdr:spPr>
          <a:xfrm rot="16200000">
            <a:off x="2203141" y="577373"/>
            <a:ext cx="433480" cy="14348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339876</xdr:colOff>
      <xdr:row>9</xdr:row>
      <xdr:rowOff>98609</xdr:rowOff>
    </xdr:from>
    <xdr:to>
      <xdr:col>3</xdr:col>
      <xdr:colOff>158901</xdr:colOff>
      <xdr:row>11</xdr:row>
      <xdr:rowOff>9764</xdr:rowOff>
    </xdr:to>
    <xdr:sp macro="[0]!Home_page" textlink="">
      <xdr:nvSpPr>
        <xdr:cNvPr id="62" name="Subtitle 8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>
          <a:spLocks noGrp="1"/>
        </xdr:cNvSpPr>
      </xdr:nvSpPr>
      <xdr:spPr>
        <a:xfrm>
          <a:off x="339876" y="1730185"/>
          <a:ext cx="1647825" cy="28767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>
              <a:solidFill>
                <a:schemeClr val="tx2">
                  <a:lumMod val="60000"/>
                  <a:lumOff val="40000"/>
                </a:schemeClr>
              </a:solidFill>
            </a:rPr>
            <a:t>Home</a:t>
          </a: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80683</xdr:colOff>
      <xdr:row>13</xdr:row>
      <xdr:rowOff>139965</xdr:rowOff>
    </xdr:from>
    <xdr:to>
      <xdr:col>3</xdr:col>
      <xdr:colOff>382234</xdr:colOff>
      <xdr:row>15</xdr:row>
      <xdr:rowOff>74765</xdr:rowOff>
    </xdr:to>
    <xdr:sp macro="[0]!Consommateur_page" textlink="">
      <xdr:nvSpPr>
        <xdr:cNvPr id="63" name="Subtitle 8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>
          <a:spLocks noGrp="1"/>
        </xdr:cNvSpPr>
      </xdr:nvSpPr>
      <xdr:spPr>
        <a:xfrm>
          <a:off x="80683" y="2524577"/>
          <a:ext cx="2130351" cy="293388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Consommateur</a:t>
          </a:r>
          <a:endParaRPr lang="en-GB" sz="1600">
            <a:solidFill>
              <a:schemeClr val="tx2">
                <a:lumMod val="60000"/>
                <a:lumOff val="40000"/>
              </a:schemeClr>
            </a:solidFill>
          </a:endParaRP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98613</xdr:colOff>
      <xdr:row>17</xdr:row>
      <xdr:rowOff>172908</xdr:rowOff>
    </xdr:from>
    <xdr:to>
      <xdr:col>3</xdr:col>
      <xdr:colOff>400164</xdr:colOff>
      <xdr:row>19</xdr:row>
      <xdr:rowOff>40584</xdr:rowOff>
    </xdr:to>
    <xdr:sp macro="[0]!Filament_page" textlink="">
      <xdr:nvSpPr>
        <xdr:cNvPr id="64" name="Subtitle 8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>
          <a:spLocks noGrp="1"/>
        </xdr:cNvSpPr>
      </xdr:nvSpPr>
      <xdr:spPr>
        <a:xfrm>
          <a:off x="98613" y="3310555"/>
          <a:ext cx="2130351" cy="28005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Filament</a:t>
          </a:r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89088</xdr:colOff>
      <xdr:row>21</xdr:row>
      <xdr:rowOff>67016</xdr:rowOff>
    </xdr:from>
    <xdr:to>
      <xdr:col>3</xdr:col>
      <xdr:colOff>409689</xdr:colOff>
      <xdr:row>22</xdr:row>
      <xdr:rowOff>171585</xdr:rowOff>
    </xdr:to>
    <xdr:sp macro="[0]!Fornisseur_page" textlink="">
      <xdr:nvSpPr>
        <xdr:cNvPr id="65" name="Subtitle 8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SpPr>
          <a:spLocks noGrp="1"/>
        </xdr:cNvSpPr>
      </xdr:nvSpPr>
      <xdr:spPr>
        <a:xfrm>
          <a:off x="89088" y="4029416"/>
          <a:ext cx="2149401" cy="283863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Fournisseur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92898</xdr:colOff>
      <xdr:row>25</xdr:row>
      <xdr:rowOff>76313</xdr:rowOff>
    </xdr:from>
    <xdr:to>
      <xdr:col>3</xdr:col>
      <xdr:colOff>405879</xdr:colOff>
      <xdr:row>26</xdr:row>
      <xdr:rowOff>156117</xdr:rowOff>
    </xdr:to>
    <xdr:sp macro="" textlink="">
      <xdr:nvSpPr>
        <xdr:cNvPr id="66" name="Subtitle 8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>
          <a:spLocks noGrp="1"/>
        </xdr:cNvSpPr>
      </xdr:nvSpPr>
      <xdr:spPr>
        <a:xfrm>
          <a:off x="92898" y="4863466"/>
          <a:ext cx="2141781" cy="259098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Config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13</xdr:row>
          <xdr:rowOff>38100</xdr:rowOff>
        </xdr:from>
        <xdr:to>
          <xdr:col>10</xdr:col>
          <xdr:colOff>914400</xdr:colOff>
          <xdr:row>14</xdr:row>
          <xdr:rowOff>144780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519340</xdr:colOff>
      <xdr:row>2</xdr:row>
      <xdr:rowOff>73787</xdr:rowOff>
    </xdr:from>
    <xdr:to>
      <xdr:col>11</xdr:col>
      <xdr:colOff>403413</xdr:colOff>
      <xdr:row>4</xdr:row>
      <xdr:rowOff>151404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2330883" y="432375"/>
          <a:ext cx="12961338" cy="436205"/>
          <a:chOff x="2348139" y="432375"/>
          <a:chExt cx="12931693" cy="436205"/>
        </a:xfrm>
      </xdr:grpSpPr>
      <xdr:sp macro="" textlink="">
        <xdr:nvSpPr>
          <xdr:cNvPr id="22" name="Rectangle: Top Corners Rounded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 rot="10800000">
            <a:off x="2354854" y="441058"/>
            <a:ext cx="12924978" cy="427522"/>
          </a:xfrm>
          <a:prstGeom prst="round2SameRect">
            <a:avLst/>
          </a:prstGeom>
          <a:solidFill>
            <a:schemeClr val="bg1"/>
          </a:soli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 txBox="1"/>
        </xdr:nvSpPr>
        <xdr:spPr>
          <a:xfrm>
            <a:off x="2597153" y="478895"/>
            <a:ext cx="5627846" cy="31807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1600">
                <a:solidFill>
                  <a:schemeClr val="accent5">
                    <a:lumMod val="50000"/>
                  </a:schemeClr>
                </a:solidFill>
                <a:latin typeface="Lucida Sans" panose="020B0602030504020204" pitchFamily="34" charset="0"/>
              </a:rPr>
              <a:t>Espace De Gestion Des Fournisseur</a:t>
            </a:r>
          </a:p>
        </xdr:txBody>
      </xdr:sp>
      <xdr:sp macro="" textlink="">
        <xdr:nvSpPr>
          <xdr:cNvPr id="29" name="Rectangle: Top Corners Rounded 28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/>
        </xdr:nvSpPr>
        <xdr:spPr>
          <a:xfrm rot="16200000">
            <a:off x="2203141" y="577373"/>
            <a:ext cx="433480" cy="143484"/>
          </a:xfrm>
          <a:prstGeom prst="round2SameRect">
            <a:avLst>
              <a:gd name="adj1" fmla="val 50000"/>
              <a:gd name="adj2" fmla="val 0"/>
            </a:avLst>
          </a:prstGeom>
          <a:solidFill>
            <a:schemeClr val="accent5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129540</xdr:colOff>
      <xdr:row>33</xdr:row>
      <xdr:rowOff>152400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0" y="0"/>
          <a:ext cx="1958340" cy="6069106"/>
        </a:xfrm>
        <a:prstGeom prst="rect">
          <a:avLst/>
        </a:prstGeom>
        <a:solidFill>
          <a:srgbClr val="0017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320044</xdr:colOff>
      <xdr:row>2</xdr:row>
      <xdr:rowOff>60957</xdr:rowOff>
    </xdr:from>
    <xdr:to>
      <xdr:col>3</xdr:col>
      <xdr:colOff>129540</xdr:colOff>
      <xdr:row>31</xdr:row>
      <xdr:rowOff>106683</xdr:rowOff>
    </xdr:to>
    <xdr:sp macro="" textlink="">
      <xdr:nvSpPr>
        <xdr:cNvPr id="11" name="Rectangle: Top Corners Rounded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 rot="16200000">
          <a:off x="-1483436" y="2223025"/>
          <a:ext cx="5245256" cy="1638296"/>
        </a:xfrm>
        <a:prstGeom prst="round2SameRect">
          <a:avLst/>
        </a:prstGeom>
        <a:solidFill>
          <a:srgbClr val="1B305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385481</xdr:colOff>
      <xdr:row>19</xdr:row>
      <xdr:rowOff>73283</xdr:rowOff>
    </xdr:from>
    <xdr:to>
      <xdr:col>3</xdr:col>
      <xdr:colOff>152400</xdr:colOff>
      <xdr:row>24</xdr:row>
      <xdr:rowOff>125503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/>
      </xdr:nvGrpSpPr>
      <xdr:grpSpPr>
        <a:xfrm>
          <a:off x="387386" y="3479871"/>
          <a:ext cx="1580367" cy="950596"/>
          <a:chOff x="3535220" y="2976421"/>
          <a:chExt cx="1175654" cy="893134"/>
        </a:xfrm>
        <a:solidFill>
          <a:schemeClr val="accent1">
            <a:lumMod val="20000"/>
            <a:lumOff val="80000"/>
          </a:schemeClr>
        </a:solidFill>
      </xdr:grpSpPr>
      <xdr:sp macro="" textlink="">
        <xdr:nvSpPr>
          <xdr:cNvPr id="14" name="Rectangle: Top Corners Rounded 13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/>
        </xdr:nvSpPr>
        <xdr:spPr>
          <a:xfrm rot="16200000">
            <a:off x="3785505" y="2947720"/>
            <a:ext cx="459550" cy="960120"/>
          </a:xfrm>
          <a:prstGeom prst="round2SameRect">
            <a:avLst>
              <a:gd name="adj1" fmla="val 50000"/>
              <a:gd name="adj2" fmla="val 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fr-FR" sz="1100"/>
          </a:p>
        </xdr:txBody>
      </xdr:sp>
      <xdr:sp macro="" textlink="">
        <xdr:nvSpPr>
          <xdr:cNvPr id="15" name="Freeform: Shape 14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/>
        </xdr:nvSpPr>
        <xdr:spPr>
          <a:xfrm>
            <a:off x="4475287" y="2976421"/>
            <a:ext cx="235587" cy="893134"/>
          </a:xfrm>
          <a:custGeom>
            <a:avLst/>
            <a:gdLst>
              <a:gd name="connsiteX0" fmla="*/ 220789 w 220789"/>
              <a:gd name="connsiteY0" fmla="*/ 0 h 894568"/>
              <a:gd name="connsiteX1" fmla="*/ 220789 w 220789"/>
              <a:gd name="connsiteY1" fmla="*/ 894568 h 894568"/>
              <a:gd name="connsiteX2" fmla="*/ 216304 w 220789"/>
              <a:gd name="connsiteY2" fmla="*/ 850081 h 894568"/>
              <a:gd name="connsiteX3" fmla="*/ 0 w 220789"/>
              <a:gd name="connsiteY3" fmla="*/ 673788 h 894568"/>
              <a:gd name="connsiteX4" fmla="*/ 0 w 220789"/>
              <a:gd name="connsiteY4" fmla="*/ 220780 h 894568"/>
              <a:gd name="connsiteX5" fmla="*/ 216304 w 220789"/>
              <a:gd name="connsiteY5" fmla="*/ 44487 h 894568"/>
              <a:gd name="connsiteX6" fmla="*/ 220789 w 220789"/>
              <a:gd name="connsiteY6" fmla="*/ 0 h 8945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220789" h="894568">
                <a:moveTo>
                  <a:pt x="220789" y="0"/>
                </a:moveTo>
                <a:lnTo>
                  <a:pt x="220789" y="894568"/>
                </a:lnTo>
                <a:lnTo>
                  <a:pt x="216304" y="850081"/>
                </a:lnTo>
                <a:cubicBezTo>
                  <a:pt x="195716" y="749471"/>
                  <a:pt x="106696" y="673788"/>
                  <a:pt x="0" y="673788"/>
                </a:cubicBezTo>
                <a:lnTo>
                  <a:pt x="0" y="220780"/>
                </a:lnTo>
                <a:cubicBezTo>
                  <a:pt x="106696" y="220780"/>
                  <a:pt x="195716" y="145097"/>
                  <a:pt x="216304" y="44487"/>
                </a:cubicBezTo>
                <a:lnTo>
                  <a:pt x="220789" y="0"/>
                </a:lnTo>
                <a:close/>
              </a:path>
            </a:pathLst>
          </a:cu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>
            <a:noAutofit/>
          </a:bodyPr>
          <a:lstStyle>
            <a:defPPr>
              <a:defRPr lang="fr-F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</xdr:grpSp>
    <xdr:clientData/>
  </xdr:twoCellAnchor>
  <xdr:twoCellAnchor editAs="oneCell">
    <xdr:from>
      <xdr:col>1</xdr:col>
      <xdr:colOff>220981</xdr:colOff>
      <xdr:row>3</xdr:row>
      <xdr:rowOff>68581</xdr:rowOff>
    </xdr:from>
    <xdr:to>
      <xdr:col>2</xdr:col>
      <xdr:colOff>174296</xdr:colOff>
      <xdr:row>6</xdr:row>
      <xdr:rowOff>91440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0581" y="606463"/>
          <a:ext cx="572440" cy="56836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1958340</xdr:colOff>
          <xdr:row>2</xdr:row>
          <xdr:rowOff>106680</xdr:rowOff>
        </xdr:from>
        <xdr:to>
          <xdr:col>11</xdr:col>
          <xdr:colOff>213360</xdr:colOff>
          <xdr:row>4</xdr:row>
          <xdr:rowOff>121920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312981</xdr:colOff>
      <xdr:row>8</xdr:row>
      <xdr:rowOff>53788</xdr:rowOff>
    </xdr:from>
    <xdr:to>
      <xdr:col>3</xdr:col>
      <xdr:colOff>132006</xdr:colOff>
      <xdr:row>9</xdr:row>
      <xdr:rowOff>162167</xdr:rowOff>
    </xdr:to>
    <xdr:sp macro="[0]!Home_page" textlink="">
      <xdr:nvSpPr>
        <xdr:cNvPr id="18" name="Subtitle 8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>
          <a:spLocks noGrp="1"/>
        </xdr:cNvSpPr>
      </xdr:nvSpPr>
      <xdr:spPr>
        <a:xfrm>
          <a:off x="312981" y="1488141"/>
          <a:ext cx="1647825" cy="28767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>
              <a:solidFill>
                <a:schemeClr val="tx2">
                  <a:lumMod val="60000"/>
                  <a:lumOff val="40000"/>
                </a:schemeClr>
              </a:solidFill>
            </a:rPr>
            <a:t>Home</a:t>
          </a: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53788</xdr:colOff>
      <xdr:row>12</xdr:row>
      <xdr:rowOff>131004</xdr:rowOff>
    </xdr:from>
    <xdr:to>
      <xdr:col>3</xdr:col>
      <xdr:colOff>355339</xdr:colOff>
      <xdr:row>14</xdr:row>
      <xdr:rowOff>65803</xdr:rowOff>
    </xdr:to>
    <xdr:sp macro="[0]!Consommateur_page" textlink="">
      <xdr:nvSpPr>
        <xdr:cNvPr id="19" name="Subtitle 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>
          <a:spLocks noGrp="1"/>
        </xdr:cNvSpPr>
      </xdr:nvSpPr>
      <xdr:spPr>
        <a:xfrm>
          <a:off x="53788" y="2282533"/>
          <a:ext cx="2130351" cy="293388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Consommateur</a:t>
          </a:r>
          <a:endParaRPr lang="en-GB" sz="1600">
            <a:solidFill>
              <a:schemeClr val="tx2">
                <a:lumMod val="60000"/>
                <a:lumOff val="40000"/>
              </a:schemeClr>
            </a:solidFill>
          </a:endParaRPr>
        </a:p>
        <a:p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71718</xdr:colOff>
      <xdr:row>17</xdr:row>
      <xdr:rowOff>20511</xdr:rowOff>
    </xdr:from>
    <xdr:to>
      <xdr:col>3</xdr:col>
      <xdr:colOff>373269</xdr:colOff>
      <xdr:row>18</xdr:row>
      <xdr:rowOff>121270</xdr:rowOff>
    </xdr:to>
    <xdr:sp macro="[0]!Filament_page" textlink="">
      <xdr:nvSpPr>
        <xdr:cNvPr id="21" name="Subtitle 8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>
          <a:spLocks noGrp="1"/>
        </xdr:cNvSpPr>
      </xdr:nvSpPr>
      <xdr:spPr>
        <a:xfrm>
          <a:off x="71718" y="3068511"/>
          <a:ext cx="2130351" cy="280053"/>
        </a:xfrm>
        <a:prstGeom prst="rect">
          <a:avLst/>
        </a:prstGeom>
      </xdr:spPr>
      <xdr:txBody>
        <a:bodyPr vert="horz" wrap="square" lIns="91440" tIns="45720" rIns="91440" bIns="45720" rtlCol="0">
          <a:norm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Filament</a:t>
          </a:r>
          <a:endParaRPr lang="en-GB" sz="18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62193</xdr:colOff>
      <xdr:row>21</xdr:row>
      <xdr:rowOff>22196</xdr:rowOff>
    </xdr:from>
    <xdr:to>
      <xdr:col>3</xdr:col>
      <xdr:colOff>382794</xdr:colOff>
      <xdr:row>22</xdr:row>
      <xdr:rowOff>134384</xdr:rowOff>
    </xdr:to>
    <xdr:sp macro="" textlink="">
      <xdr:nvSpPr>
        <xdr:cNvPr id="24" name="Subtitle 8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>
          <a:spLocks noGrp="1"/>
        </xdr:cNvSpPr>
      </xdr:nvSpPr>
      <xdr:spPr>
        <a:xfrm>
          <a:off x="62193" y="3787372"/>
          <a:ext cx="2149401" cy="291483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Fournisseur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0</xdr:col>
      <xdr:colOff>66003</xdr:colOff>
      <xdr:row>25</xdr:row>
      <xdr:rowOff>139069</xdr:rowOff>
    </xdr:from>
    <xdr:to>
      <xdr:col>3</xdr:col>
      <xdr:colOff>378984</xdr:colOff>
      <xdr:row>27</xdr:row>
      <xdr:rowOff>39579</xdr:rowOff>
    </xdr:to>
    <xdr:sp macro="[0]!Config_page" textlink="">
      <xdr:nvSpPr>
        <xdr:cNvPr id="25" name="Subtitle 8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>
          <a:spLocks noGrp="1"/>
        </xdr:cNvSpPr>
      </xdr:nvSpPr>
      <xdr:spPr>
        <a:xfrm>
          <a:off x="66003" y="4621422"/>
          <a:ext cx="2141781" cy="259098"/>
        </a:xfrm>
        <a:prstGeom prst="rect">
          <a:avLst/>
        </a:prstGeom>
      </xdr:spPr>
      <xdr:txBody>
        <a:bodyPr vert="horz" wrap="square" lIns="91440" tIns="45720" rIns="91440" bIns="45720" rtlCol="0">
          <a:noAutofit/>
        </a:bodyPr>
        <a:lstStyle>
          <a:lvl1pPr marL="0" indent="0" algn="ctr" defTabSz="914400" rtl="0" eaLnBrk="1" latinLnBrk="0" hangingPunct="1">
            <a:lnSpc>
              <a:spcPct val="90000"/>
            </a:lnSpc>
            <a:spcBef>
              <a:spcPts val="1000"/>
            </a:spcBef>
            <a:buFont typeface="Arial" panose="020B0604020202020204" pitchFamily="34" charset="0"/>
            <a:buNone/>
            <a:defRPr sz="24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20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 algn="ctr" defTabSz="914400" rtl="0" eaLnBrk="1" latinLnBrk="0" hangingPunct="1">
            <a:lnSpc>
              <a:spcPct val="90000"/>
            </a:lnSpc>
            <a:spcBef>
              <a:spcPts val="500"/>
            </a:spcBef>
            <a:buFont typeface="Arial" panose="020B0604020202020204" pitchFamily="34" charset="0"/>
            <a:buNone/>
            <a:defRPr sz="16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GB" sz="1800" kern="1200">
              <a:solidFill>
                <a:schemeClr val="tx2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Config</a:t>
          </a:r>
          <a:endParaRPr lang="en-GB" sz="1200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94897</xdr:colOff>
      <xdr:row>1</xdr:row>
      <xdr:rowOff>86171</xdr:rowOff>
    </xdr:from>
    <xdr:to>
      <xdr:col>0</xdr:col>
      <xdr:colOff>834310</xdr:colOff>
      <xdr:row>1</xdr:row>
      <xdr:rowOff>841409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897" y="269051"/>
          <a:ext cx="739413" cy="755238"/>
        </a:xfrm>
        <a:prstGeom prst="ellipse">
          <a:avLst/>
        </a:prstGeom>
      </xdr:spPr>
    </xdr:pic>
    <xdr:clientData/>
  </xdr:twoCellAnchor>
  <xdr:twoCellAnchor>
    <xdr:from>
      <xdr:col>0</xdr:col>
      <xdr:colOff>76079</xdr:colOff>
      <xdr:row>3</xdr:row>
      <xdr:rowOff>87605</xdr:rowOff>
    </xdr:from>
    <xdr:to>
      <xdr:col>0</xdr:col>
      <xdr:colOff>853128</xdr:colOff>
      <xdr:row>3</xdr:row>
      <xdr:rowOff>889140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6079" y="2099285"/>
          <a:ext cx="777049" cy="801535"/>
        </a:xfrm>
        <a:prstGeom prst="ellipse">
          <a:avLst/>
        </a:prstGeom>
      </xdr:spPr>
    </xdr:pic>
    <xdr:clientData/>
  </xdr:twoCellAnchor>
  <xdr:twoCellAnchor>
    <xdr:from>
      <xdr:col>0</xdr:col>
      <xdr:colOff>73123</xdr:colOff>
      <xdr:row>5</xdr:row>
      <xdr:rowOff>119553</xdr:rowOff>
    </xdr:from>
    <xdr:to>
      <xdr:col>0</xdr:col>
      <xdr:colOff>856083</xdr:colOff>
      <xdr:row>5</xdr:row>
      <xdr:rowOff>881608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colorTemperature colorTemp="5300"/>
                  </a14:imgEffect>
                  <a14:imgEffect>
                    <a14:brightnessContrast brigh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3123" y="3960033"/>
          <a:ext cx="782960" cy="762055"/>
        </a:xfrm>
        <a:prstGeom prst="ellipse">
          <a:avLst/>
        </a:prstGeom>
      </xdr:spPr>
    </xdr:pic>
    <xdr:clientData/>
  </xdr:twoCellAnchor>
  <xdr:twoCellAnchor>
    <xdr:from>
      <xdr:col>0</xdr:col>
      <xdr:colOff>71957</xdr:colOff>
      <xdr:row>7</xdr:row>
      <xdr:rowOff>92335</xdr:rowOff>
    </xdr:from>
    <xdr:to>
      <xdr:col>0</xdr:col>
      <xdr:colOff>857250</xdr:colOff>
      <xdr:row>7</xdr:row>
      <xdr:rowOff>869575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1957" y="5761615"/>
          <a:ext cx="785293" cy="777240"/>
        </a:xfrm>
        <a:prstGeom prst="ellipse">
          <a:avLst/>
        </a:prstGeom>
      </xdr:spPr>
    </xdr:pic>
    <xdr:clientData/>
  </xdr:twoCellAnchor>
  <xdr:twoCellAnchor>
    <xdr:from>
      <xdr:col>0</xdr:col>
      <xdr:colOff>76795</xdr:colOff>
      <xdr:row>4</xdr:row>
      <xdr:rowOff>118628</xdr:rowOff>
    </xdr:from>
    <xdr:to>
      <xdr:col>0</xdr:col>
      <xdr:colOff>852412</xdr:colOff>
      <xdr:row>4</xdr:row>
      <xdr:rowOff>890065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6795" y="3044708"/>
          <a:ext cx="775617" cy="771437"/>
        </a:xfrm>
        <a:prstGeom prst="ellipse">
          <a:avLst/>
        </a:prstGeom>
      </xdr:spPr>
    </xdr:pic>
    <xdr:clientData/>
  </xdr:twoCellAnchor>
  <xdr:twoCellAnchor>
    <xdr:from>
      <xdr:col>0</xdr:col>
      <xdr:colOff>79793</xdr:colOff>
      <xdr:row>2</xdr:row>
      <xdr:rowOff>70897</xdr:rowOff>
    </xdr:from>
    <xdr:to>
      <xdr:col>0</xdr:col>
      <xdr:colOff>849413</xdr:colOff>
      <xdr:row>2</xdr:row>
      <xdr:rowOff>858117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3" y="1168177"/>
          <a:ext cx="769620" cy="787220"/>
        </a:xfrm>
        <a:prstGeom prst="ellipse">
          <a:avLst/>
        </a:prstGeom>
      </xdr:spPr>
    </xdr:pic>
    <xdr:clientData/>
  </xdr:twoCellAnchor>
  <xdr:twoCellAnchor editAs="oneCell">
    <xdr:from>
      <xdr:col>0</xdr:col>
      <xdr:colOff>79370</xdr:colOff>
      <xdr:row>8</xdr:row>
      <xdr:rowOff>99060</xdr:rowOff>
    </xdr:from>
    <xdr:to>
      <xdr:col>0</xdr:col>
      <xdr:colOff>849836</xdr:colOff>
      <xdr:row>8</xdr:row>
      <xdr:rowOff>845819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-532"/>
        <a:stretch/>
      </xdr:blipFill>
      <xdr:spPr>
        <a:xfrm>
          <a:off x="79370" y="6682740"/>
          <a:ext cx="770466" cy="746759"/>
        </a:xfrm>
        <a:prstGeom prst="ellipse">
          <a:avLst/>
        </a:prstGeom>
      </xdr:spPr>
    </xdr:pic>
    <xdr:clientData/>
  </xdr:twoCellAnchor>
  <xdr:twoCellAnchor editAs="oneCell">
    <xdr:from>
      <xdr:col>0</xdr:col>
      <xdr:colOff>87414</xdr:colOff>
      <xdr:row>6</xdr:row>
      <xdr:rowOff>111096</xdr:rowOff>
    </xdr:from>
    <xdr:to>
      <xdr:col>0</xdr:col>
      <xdr:colOff>841793</xdr:colOff>
      <xdr:row>6</xdr:row>
      <xdr:rowOff>862847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7414" y="4865976"/>
          <a:ext cx="754379" cy="751751"/>
        </a:xfrm>
        <a:prstGeom prst="ellipse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1061A7-2093-4A48-8D13-A9BA1BB3686B}" name="Table2" displayName="Table2" ref="E17:O20" totalsRowShown="0" headerRowDxfId="45" dataDxfId="44">
  <autoFilter ref="E17:O20" xr:uid="{1B1061A7-2093-4A48-8D13-A9BA1BB3686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B3C66A65-3E50-4DEF-9A43-0561AAB79C20}" name="Nr-Consommateur" dataDxfId="43"/>
    <tableColumn id="2" xr3:uid="{6771D101-9311-4D05-933C-B48281CCDA2B}" name="Prenom" dataDxfId="42"/>
    <tableColumn id="3" xr3:uid="{C9188E06-B35A-479A-8261-AC92A735086C}" name="Nom" dataDxfId="41"/>
    <tableColumn id="4" xr3:uid="{BE40E4F2-3DFF-4D6F-8F9D-6EEC7D3CF8D9}" name="Niveau(Année)" dataDxfId="40"/>
    <tableColumn id="5" xr3:uid="{29835DA3-53DF-42FA-AE25-6419B634D7CC}" name="Groupe" dataDxfId="39"/>
    <tableColumn id="6" xr3:uid="{18C63DB7-D721-41C8-B81C-34FA4755BC7B}" name="Num-Téléphone" dataDxfId="38"/>
    <tableColumn id="7" xr3:uid="{EE728E56-A95F-4D60-BB9B-175A0F6AAE53}" name="Email" dataDxfId="37"/>
    <tableColumn id="8" xr3:uid="{167DDAD1-12F7-41C5-A21D-7C1E930AFDED}" name="FLM-Consommé" dataDxfId="36"/>
    <tableColumn id="9" xr3:uid="{9293F1E7-E013-4E51-A9AB-69281AC14A9D}" name="Date-Consommation" dataDxfId="35"/>
    <tableColumn id="10" xr3:uid="{128843C7-3F9F-4A52-AEB4-A4967819A817}" name="Motif" dataDxfId="34"/>
    <tableColumn id="11" xr3:uid="{22975968-742A-4877-90D4-C56DA38F732F}" name="Operateur" dataDxfId="33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30D879-44E3-4EC9-A858-F1DDAB188674}" name="Table1" displayName="Table1" ref="E21:M30" totalsRowShown="0" headerRowDxfId="32" dataDxfId="31">
  <autoFilter ref="E21:M30" xr:uid="{EF30D879-44E3-4EC9-A858-F1DDAB1886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6BF5983F-1310-465D-BDD4-415495F44FEF}" name="Nr-Filament" dataDxfId="30"/>
    <tableColumn id="2" xr3:uid="{7F82CBBC-DA88-4E03-BAB5-9DCAA05DD77D}" name="Type" dataDxfId="29"/>
    <tableColumn id="3" xr3:uid="{178C8811-7F95-4154-9387-8E0430DD3D54}" name="Couleur/Référence" dataDxfId="28"/>
    <tableColumn id="4" xr3:uid="{52C970BF-C99F-46DB-A311-61D6B2E62CC3}" name="Prix-unitaire" dataDxfId="27"/>
    <tableColumn id="5" xr3:uid="{47520814-9A0F-4809-A7CB-8A24994E2BF6}" name="Nouveau-Stock" dataDxfId="26"/>
    <tableColumn id="6" xr3:uid="{14BD898E-428A-419F-81C1-57993E014E61}" name="Prix-Stock" dataDxfId="25">
      <calculatedColumnFormula>Table1[[#This Row],[Prix-unitaire]]*Table1[[#This Row],[Nouveau-Stock]]</calculatedColumnFormula>
    </tableColumn>
    <tableColumn id="7" xr3:uid="{6A760580-A76F-49BF-B42A-5636CF4F5ED3}" name="Rest-Stock" dataDxfId="24"/>
    <tableColumn id="8" xr3:uid="{9C5AEE90-09B6-44AA-AAF5-D6AF851A05CF}" name="Alerte" dataDxfId="23">
      <calculatedColumnFormula>IF(Table1[[#This Row],[Rest-Stock]]&gt;Table1[[#This Row],[Nouveau-Stock]]/2,1,"")</calculatedColumnFormula>
    </tableColumn>
    <tableColumn id="9" xr3:uid="{815B6D22-E5D9-438E-9036-E4AE62095F2A}" name="Date-Stock" dataDxfId="22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230B4B-79CC-4035-9C7E-FCD690DC0436}" name="Table4" displayName="Table4" ref="K16:M24" totalsRowShown="0" headerRowDxfId="21" dataDxfId="20">
  <autoFilter ref="K16:M24" xr:uid="{D5230B4B-79CC-4035-9C7E-FCD690DC0436}">
    <filterColumn colId="0" hiddenButton="1"/>
    <filterColumn colId="1" hiddenButton="1"/>
    <filterColumn colId="2" hiddenButton="1"/>
  </autoFilter>
  <tableColumns count="3">
    <tableColumn id="1" xr3:uid="{56265900-8C21-4D2C-88B7-0A326A8B1687}" name="Num-Operateur" dataDxfId="19"/>
    <tableColumn id="2" xr3:uid="{8713FBD2-7C11-4E65-A7AD-1727ADC6FD86}" name="Prenom" dataDxfId="18"/>
    <tableColumn id="3" xr3:uid="{1CBA7CB6-A083-4460-B6B8-E21C0ABA608A}" name="Nom" dataDxfId="17"/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3C08E6B-94A9-4B0E-A776-3274114899D6}" name="Table6" displayName="Table6" ref="E35:F43" totalsRowShown="0" headerRowDxfId="16" dataDxfId="15">
  <autoFilter ref="E35:F43" xr:uid="{43C08E6B-94A9-4B0E-A776-3274114899D6}">
    <filterColumn colId="0" hiddenButton="1"/>
    <filterColumn colId="1" hiddenButton="1"/>
  </autoFilter>
  <tableColumns count="2">
    <tableColumn id="1" xr3:uid="{C4C91786-F8AB-4A51-8ECC-AFD2899BFC4D}" name="Machine" dataDxfId="14"/>
    <tableColumn id="2" xr3:uid="{393FAD09-3797-4AF4-BCC1-7AAD2BE732DB}" name="Etat" dataDxfId="13"/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2D0EFF-4967-4F26-9B88-96FBBBB9C08F}" name="Table3" displayName="Table3" ref="E17:O20" totalsRowShown="0" headerRowDxfId="12" dataDxfId="11">
  <autoFilter ref="E17:O20" xr:uid="{7A2D0EFF-4967-4F26-9B88-96FBBBB9C0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3FDC9747-B6E7-4BE4-8B89-BCCB50B5CE2B}" name="Nr-Fournisseur" dataDxfId="10"/>
    <tableColumn id="2" xr3:uid="{C7D165F3-B3A5-40BF-A7C2-53C9913EF11B}" name="Nom" dataDxfId="9"/>
    <tableColumn id="3" xr3:uid="{56BD4CF0-5029-45F7-B342-263C83F35ED2}" name="Adresse" dataDxfId="8"/>
    <tableColumn id="4" xr3:uid="{2AD039A2-6C11-4335-BFF4-0C88D49A66E9}" name="Ville" dataDxfId="7"/>
    <tableColumn id="5" xr3:uid="{4C7F896C-5188-4C7F-A492-1EC7F15C96AB}" name="Pays" dataDxfId="6"/>
    <tableColumn id="6" xr3:uid="{6369C795-3093-4499-B0A3-230CEF175020}" name="Num-Téléphone" dataDxfId="5"/>
    <tableColumn id="7" xr3:uid="{7096A2F0-2363-4952-A1DF-2C88B63E9558}" name="Email" dataDxfId="4"/>
    <tableColumn id="8" xr3:uid="{EC477D9F-72A9-481E-96B6-25CBF2B412D4}" name="Quantité-FLM(Acheté)" dataDxfId="3"/>
    <tableColumn id="9" xr3:uid="{9A71746C-BE63-4B98-8A3C-BBA05F7D85F6}" name="Type-FLM" dataDxfId="2"/>
    <tableColumn id="10" xr3:uid="{2A94566F-C32A-4292-ABFF-7FB15F358903}" name="Date-Achat" dataDxfId="1"/>
    <tableColumn id="11" xr3:uid="{4092EBEA-ADAB-4772-92CF-6D074821DEBC}" name="Site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33.emf"/><Relationship Id="rId4" Type="http://schemas.openxmlformats.org/officeDocument/2006/relationships/control" Target="../activeX/activeX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5" Type="http://schemas.openxmlformats.org/officeDocument/2006/relationships/image" Target="../media/image39.emf"/><Relationship Id="rId4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42.emf"/><Relationship Id="rId4" Type="http://schemas.openxmlformats.org/officeDocument/2006/relationships/control" Target="../activeX/activeX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table" Target="../tables/table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www.test.com/" TargetMode="External"/><Relationship Id="rId6" Type="http://schemas.openxmlformats.org/officeDocument/2006/relationships/image" Target="../media/image44.emf"/><Relationship Id="rId5" Type="http://schemas.openxmlformats.org/officeDocument/2006/relationships/control" Target="../activeX/activeX12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AE29"/>
  <sheetViews>
    <sheetView showRowColHeaders="0" zoomScale="70" zoomScaleNormal="70" workbookViewId="0">
      <selection activeCell="AE13" sqref="AE13"/>
    </sheetView>
  </sheetViews>
  <sheetFormatPr defaultRowHeight="14.4" x14ac:dyDescent="0.3"/>
  <cols>
    <col min="1" max="16384" width="8.88671875" style="1"/>
  </cols>
  <sheetData>
    <row r="2" spans="1:1" x14ac:dyDescent="0.3">
      <c r="A2" s="1" t="s">
        <v>2</v>
      </c>
    </row>
    <row r="22" spans="16:31" x14ac:dyDescent="0.3">
      <c r="P22" s="1" t="s">
        <v>2</v>
      </c>
    </row>
    <row r="29" spans="16:31" x14ac:dyDescent="0.3">
      <c r="AE29" s="1" t="s">
        <v>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847" r:id="rId4" name="ToggleButton9">
          <controlPr defaultSize="0" autoLine="0" r:id="rId5">
            <anchor moveWithCells="1">
              <from>
                <xdr:col>11</xdr:col>
                <xdr:colOff>601980</xdr:colOff>
                <xdr:row>42</xdr:row>
                <xdr:rowOff>129540</xdr:rowOff>
              </from>
              <to>
                <xdr:col>12</xdr:col>
                <xdr:colOff>541020</xdr:colOff>
                <xdr:row>45</xdr:row>
                <xdr:rowOff>45720</xdr:rowOff>
              </to>
            </anchor>
          </controlPr>
        </control>
      </mc:Choice>
      <mc:Fallback>
        <control shapeId="20847" r:id="rId4" name="ToggleButton9"/>
      </mc:Fallback>
    </mc:AlternateContent>
    <mc:AlternateContent xmlns:mc="http://schemas.openxmlformats.org/markup-compatibility/2006">
      <mc:Choice Requires="x14">
        <control shapeId="20829" r:id="rId6" name="ToggleButton7">
          <controlPr defaultSize="0" autoLine="0" r:id="rId7">
            <anchor moveWithCells="1">
              <from>
                <xdr:col>11</xdr:col>
                <xdr:colOff>601980</xdr:colOff>
                <xdr:row>39</xdr:row>
                <xdr:rowOff>114300</xdr:rowOff>
              </from>
              <to>
                <xdr:col>12</xdr:col>
                <xdr:colOff>541020</xdr:colOff>
                <xdr:row>42</xdr:row>
                <xdr:rowOff>22860</xdr:rowOff>
              </to>
            </anchor>
          </controlPr>
        </control>
      </mc:Choice>
      <mc:Fallback>
        <control shapeId="20829" r:id="rId6" name="ToggleButton7"/>
      </mc:Fallback>
    </mc:AlternateContent>
    <mc:AlternateContent xmlns:mc="http://schemas.openxmlformats.org/markup-compatibility/2006">
      <mc:Choice Requires="x14">
        <control shapeId="20820" r:id="rId8" name="ToggleButton6">
          <controlPr defaultSize="0" autoLine="0" r:id="rId9">
            <anchor moveWithCells="1">
              <from>
                <xdr:col>11</xdr:col>
                <xdr:colOff>601980</xdr:colOff>
                <xdr:row>36</xdr:row>
                <xdr:rowOff>106680</xdr:rowOff>
              </from>
              <to>
                <xdr:col>12</xdr:col>
                <xdr:colOff>541020</xdr:colOff>
                <xdr:row>39</xdr:row>
                <xdr:rowOff>7620</xdr:rowOff>
              </to>
            </anchor>
          </controlPr>
        </control>
      </mc:Choice>
      <mc:Fallback>
        <control shapeId="20820" r:id="rId8" name="ToggleButton6"/>
      </mc:Fallback>
    </mc:AlternateContent>
    <mc:AlternateContent xmlns:mc="http://schemas.openxmlformats.org/markup-compatibility/2006">
      <mc:Choice Requires="x14">
        <control shapeId="20819" r:id="rId10" name="ToggleButton5">
          <controlPr defaultSize="0" autoLine="0" r:id="rId11">
            <anchor moveWithCells="1">
              <from>
                <xdr:col>11</xdr:col>
                <xdr:colOff>601980</xdr:colOff>
                <xdr:row>33</xdr:row>
                <xdr:rowOff>99060</xdr:rowOff>
              </from>
              <to>
                <xdr:col>12</xdr:col>
                <xdr:colOff>541020</xdr:colOff>
                <xdr:row>36</xdr:row>
                <xdr:rowOff>0</xdr:rowOff>
              </to>
            </anchor>
          </controlPr>
        </control>
      </mc:Choice>
      <mc:Fallback>
        <control shapeId="20819" r:id="rId10" name="ToggleButton5"/>
      </mc:Fallback>
    </mc:AlternateContent>
    <mc:AlternateContent xmlns:mc="http://schemas.openxmlformats.org/markup-compatibility/2006">
      <mc:Choice Requires="x14">
        <control shapeId="20818" r:id="rId12" name="ToggleButton4">
          <controlPr defaultSize="0" autoLine="0" r:id="rId13">
            <anchor moveWithCells="1">
              <from>
                <xdr:col>11</xdr:col>
                <xdr:colOff>601980</xdr:colOff>
                <xdr:row>30</xdr:row>
                <xdr:rowOff>68580</xdr:rowOff>
              </from>
              <to>
                <xdr:col>12</xdr:col>
                <xdr:colOff>541020</xdr:colOff>
                <xdr:row>32</xdr:row>
                <xdr:rowOff>160020</xdr:rowOff>
              </to>
            </anchor>
          </controlPr>
        </control>
      </mc:Choice>
      <mc:Fallback>
        <control shapeId="20818" r:id="rId12" name="ToggleButton4"/>
      </mc:Fallback>
    </mc:AlternateContent>
    <mc:AlternateContent xmlns:mc="http://schemas.openxmlformats.org/markup-compatibility/2006">
      <mc:Choice Requires="x14">
        <control shapeId="20817" r:id="rId14" name="ToggleButton3">
          <controlPr defaultSize="0" autoLine="0" r:id="rId15">
            <anchor moveWithCells="1">
              <from>
                <xdr:col>11</xdr:col>
                <xdr:colOff>601980</xdr:colOff>
                <xdr:row>27</xdr:row>
                <xdr:rowOff>68580</xdr:rowOff>
              </from>
              <to>
                <xdr:col>12</xdr:col>
                <xdr:colOff>541020</xdr:colOff>
                <xdr:row>29</xdr:row>
                <xdr:rowOff>160020</xdr:rowOff>
              </to>
            </anchor>
          </controlPr>
        </control>
      </mc:Choice>
      <mc:Fallback>
        <control shapeId="20817" r:id="rId14" name="ToggleButton3"/>
      </mc:Fallback>
    </mc:AlternateContent>
    <mc:AlternateContent xmlns:mc="http://schemas.openxmlformats.org/markup-compatibility/2006">
      <mc:Choice Requires="x14">
        <control shapeId="20816" r:id="rId16" name="ToggleButton2">
          <controlPr defaultSize="0" autoLine="0" r:id="rId17">
            <anchor moveWithCells="1">
              <from>
                <xdr:col>11</xdr:col>
                <xdr:colOff>601980</xdr:colOff>
                <xdr:row>24</xdr:row>
                <xdr:rowOff>53340</xdr:rowOff>
              </from>
              <to>
                <xdr:col>12</xdr:col>
                <xdr:colOff>541020</xdr:colOff>
                <xdr:row>26</xdr:row>
                <xdr:rowOff>152400</xdr:rowOff>
              </to>
            </anchor>
          </controlPr>
        </control>
      </mc:Choice>
      <mc:Fallback>
        <control shapeId="20816" r:id="rId16" name="ToggleButton2"/>
      </mc:Fallback>
    </mc:AlternateContent>
    <mc:AlternateContent xmlns:mc="http://schemas.openxmlformats.org/markup-compatibility/2006">
      <mc:Choice Requires="x14">
        <control shapeId="20494" r:id="rId18" name="ToggleButton1">
          <controlPr defaultSize="0" autoLine="0" r:id="rId19">
            <anchor moveWithCells="1">
              <from>
                <xdr:col>12</xdr:col>
                <xdr:colOff>0</xdr:colOff>
                <xdr:row>21</xdr:row>
                <xdr:rowOff>30480</xdr:rowOff>
              </from>
              <to>
                <xdr:col>12</xdr:col>
                <xdr:colOff>541020</xdr:colOff>
                <xdr:row>23</xdr:row>
                <xdr:rowOff>121920</xdr:rowOff>
              </to>
            </anchor>
          </controlPr>
        </control>
      </mc:Choice>
      <mc:Fallback>
        <control shapeId="20494" r:id="rId18" name="Toggle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04634-2AAD-4E3E-A30B-2814239588F8}">
  <sheetPr codeName="Sheet2"/>
  <dimension ref="E17:O20"/>
  <sheetViews>
    <sheetView tabSelected="1" zoomScale="85" zoomScaleNormal="85" workbookViewId="0">
      <selection activeCell="E30" sqref="E30"/>
    </sheetView>
  </sheetViews>
  <sheetFormatPr defaultRowHeight="14.4" x14ac:dyDescent="0.3"/>
  <cols>
    <col min="1" max="4" width="8.88671875" style="1"/>
    <col min="5" max="5" width="21.5546875" style="1" customWidth="1"/>
    <col min="6" max="6" width="17.88671875" style="1" customWidth="1"/>
    <col min="7" max="7" width="15.88671875" style="1" customWidth="1"/>
    <col min="8" max="8" width="18.109375" style="1" customWidth="1"/>
    <col min="9" max="9" width="13.44140625" style="1" customWidth="1"/>
    <col min="10" max="10" width="19.109375" style="1" customWidth="1"/>
    <col min="11" max="11" width="40.109375" style="1" customWidth="1"/>
    <col min="12" max="12" width="21.44140625" style="4" customWidth="1"/>
    <col min="13" max="13" width="24.21875" style="1" customWidth="1"/>
    <col min="14" max="14" width="16.88671875" style="1" customWidth="1"/>
    <col min="15" max="15" width="14.109375" style="1" customWidth="1"/>
    <col min="16" max="17" width="8.88671875" style="1"/>
    <col min="18" max="18" width="8.88671875" style="1" customWidth="1"/>
    <col min="19" max="16384" width="8.88671875" style="1"/>
  </cols>
  <sheetData>
    <row r="17" spans="5:15" x14ac:dyDescent="0.3">
      <c r="E17" s="6" t="s">
        <v>6</v>
      </c>
      <c r="F17" s="6" t="s">
        <v>8</v>
      </c>
      <c r="G17" s="6" t="s">
        <v>7</v>
      </c>
      <c r="H17" s="6" t="s">
        <v>9</v>
      </c>
      <c r="I17" s="6" t="s">
        <v>10</v>
      </c>
      <c r="J17" s="6" t="s">
        <v>11</v>
      </c>
      <c r="K17" s="6" t="s">
        <v>12</v>
      </c>
      <c r="L17" s="7" t="s">
        <v>74</v>
      </c>
      <c r="M17" s="6" t="s">
        <v>13</v>
      </c>
      <c r="N17" s="6" t="s">
        <v>24</v>
      </c>
      <c r="O17" s="6" t="s">
        <v>25</v>
      </c>
    </row>
    <row r="18" spans="5:15" x14ac:dyDescent="0.3">
      <c r="E18" s="6" t="s">
        <v>20</v>
      </c>
      <c r="F18" s="6" t="s">
        <v>16</v>
      </c>
      <c r="G18" s="6" t="s">
        <v>17</v>
      </c>
      <c r="H18" s="6">
        <v>1</v>
      </c>
      <c r="I18" s="6" t="s">
        <v>21</v>
      </c>
      <c r="J18" s="6" t="s">
        <v>18</v>
      </c>
      <c r="K18" s="6" t="s">
        <v>22</v>
      </c>
      <c r="L18" s="7">
        <v>234</v>
      </c>
      <c r="M18" s="6" t="s">
        <v>23</v>
      </c>
      <c r="N18" s="6"/>
      <c r="O18" s="6"/>
    </row>
    <row r="19" spans="5:15" x14ac:dyDescent="0.3">
      <c r="E19" s="6" t="s">
        <v>139</v>
      </c>
      <c r="F19" s="6" t="s">
        <v>16</v>
      </c>
      <c r="G19" s="6" t="s">
        <v>17</v>
      </c>
      <c r="H19" s="6">
        <v>1</v>
      </c>
      <c r="I19" s="6" t="s">
        <v>28</v>
      </c>
      <c r="J19" s="6" t="s">
        <v>141</v>
      </c>
      <c r="K19" s="6" t="s">
        <v>140</v>
      </c>
      <c r="L19" s="7">
        <v>123</v>
      </c>
      <c r="M19" s="6" t="s">
        <v>142</v>
      </c>
      <c r="N19" s="6" t="s">
        <v>60</v>
      </c>
      <c r="O19" s="6" t="s">
        <v>87</v>
      </c>
    </row>
    <row r="20" spans="5:15" x14ac:dyDescent="0.3">
      <c r="E20" s="6" t="s">
        <v>143</v>
      </c>
      <c r="F20" s="6" t="s">
        <v>144</v>
      </c>
      <c r="G20" s="6" t="s">
        <v>145</v>
      </c>
      <c r="H20" s="6">
        <v>2</v>
      </c>
      <c r="I20" s="6" t="s">
        <v>28</v>
      </c>
      <c r="J20" s="6" t="s">
        <v>147</v>
      </c>
      <c r="K20" s="6" t="s">
        <v>146</v>
      </c>
      <c r="L20" s="7">
        <v>1236</v>
      </c>
      <c r="M20" s="6" t="s">
        <v>66</v>
      </c>
      <c r="N20" s="6" t="s">
        <v>148</v>
      </c>
      <c r="O20" s="6" t="s">
        <v>106</v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J18" numberStoredAsText="1"/>
  </ignoredErrors>
  <drawing r:id="rId2"/>
  <legacyDrawing r:id="rId3"/>
  <controls>
    <mc:AlternateContent xmlns:mc="http://schemas.openxmlformats.org/markup-compatibility/2006">
      <mc:Choice Requires="x14">
        <control shapeId="8195" r:id="rId4" name="CommandButton1">
          <controlPr defaultSize="0" autoLine="0" r:id="rId5">
            <anchor moveWithCells="1">
              <from>
                <xdr:col>11</xdr:col>
                <xdr:colOff>1272540</xdr:colOff>
                <xdr:row>2</xdr:row>
                <xdr:rowOff>99060</xdr:rowOff>
              </from>
              <to>
                <xdr:col>12</xdr:col>
                <xdr:colOff>1165860</xdr:colOff>
                <xdr:row>4</xdr:row>
                <xdr:rowOff>114300</xdr:rowOff>
              </to>
            </anchor>
          </controlPr>
        </control>
      </mc:Choice>
      <mc:Fallback>
        <control shapeId="8195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A1570-50F5-4AF3-8496-7FEC60FA8AE1}">
  <sheetPr codeName="Sheet3"/>
  <dimension ref="E21:M30"/>
  <sheetViews>
    <sheetView topLeftCell="A2" zoomScale="85" zoomScaleNormal="85" workbookViewId="0">
      <selection activeCell="K34" sqref="K34"/>
    </sheetView>
  </sheetViews>
  <sheetFormatPr defaultRowHeight="14.4" x14ac:dyDescent="0.3"/>
  <cols>
    <col min="1" max="4" width="8.88671875" style="1"/>
    <col min="5" max="5" width="22.77734375" style="5" customWidth="1"/>
    <col min="6" max="6" width="16.44140625" style="5" customWidth="1"/>
    <col min="7" max="7" width="26.5546875" style="5" customWidth="1"/>
    <col min="8" max="8" width="18.21875" style="8" customWidth="1"/>
    <col min="9" max="9" width="22" style="9" customWidth="1"/>
    <col min="10" max="10" width="21.5546875" style="8" customWidth="1"/>
    <col min="11" max="11" width="21.77734375" style="9" customWidth="1"/>
    <col min="12" max="12" width="21.5546875" style="10" customWidth="1"/>
    <col min="13" max="13" width="22.109375" style="5" customWidth="1"/>
    <col min="14" max="16384" width="8.88671875" style="1"/>
  </cols>
  <sheetData>
    <row r="21" spans="5:13" x14ac:dyDescent="0.3">
      <c r="E21" s="5" t="s">
        <v>29</v>
      </c>
      <c r="F21" s="5" t="s">
        <v>30</v>
      </c>
      <c r="G21" s="5" t="s">
        <v>70</v>
      </c>
      <c r="H21" s="8" t="s">
        <v>71</v>
      </c>
      <c r="I21" s="9" t="s">
        <v>72</v>
      </c>
      <c r="J21" s="8" t="s">
        <v>31</v>
      </c>
      <c r="K21" s="9" t="s">
        <v>32</v>
      </c>
      <c r="L21" s="10" t="s">
        <v>73</v>
      </c>
      <c r="M21" s="5" t="s">
        <v>33</v>
      </c>
    </row>
    <row r="22" spans="5:13" x14ac:dyDescent="0.3">
      <c r="E22" s="5" t="s">
        <v>34</v>
      </c>
      <c r="F22" s="5" t="s">
        <v>35</v>
      </c>
      <c r="G22" s="5" t="s">
        <v>36</v>
      </c>
      <c r="H22" s="8">
        <v>123</v>
      </c>
      <c r="I22" s="9">
        <v>4</v>
      </c>
      <c r="J22" s="8">
        <f>Table1[[#This Row],[Prix-unitaire]]*Table1[[#This Row],[Nouveau-Stock]]</f>
        <v>492</v>
      </c>
      <c r="K22" s="9">
        <v>4</v>
      </c>
      <c r="L22" s="10">
        <f>IF(Table1[[#This Row],[Rest-Stock]]&gt;Table1[[#This Row],[Nouveau-Stock]]/2,1,"")</f>
        <v>1</v>
      </c>
      <c r="M22" s="5" t="s">
        <v>37</v>
      </c>
    </row>
    <row r="23" spans="5:13" x14ac:dyDescent="0.3">
      <c r="E23" s="5" t="s">
        <v>38</v>
      </c>
      <c r="F23" s="5" t="s">
        <v>39</v>
      </c>
      <c r="G23" s="5" t="s">
        <v>27</v>
      </c>
      <c r="H23" s="8">
        <v>12</v>
      </c>
      <c r="I23" s="9">
        <v>5</v>
      </c>
      <c r="J23" s="8">
        <f>Table1[[#This Row],[Prix-unitaire]]*Table1[[#This Row],[Nouveau-Stock]]</f>
        <v>60</v>
      </c>
      <c r="K23" s="9">
        <v>3</v>
      </c>
      <c r="L23" s="10">
        <f>IF(Table1[[#This Row],[Rest-Stock]]&gt;Table1[[#This Row],[Nouveau-Stock]]/2,1,"")</f>
        <v>1</v>
      </c>
      <c r="M23" s="5" t="s">
        <v>40</v>
      </c>
    </row>
    <row r="24" spans="5:13" x14ac:dyDescent="0.3">
      <c r="E24" s="5" t="s">
        <v>41</v>
      </c>
      <c r="F24" s="5" t="s">
        <v>35</v>
      </c>
      <c r="G24" s="5" t="s">
        <v>27</v>
      </c>
      <c r="H24" s="8">
        <v>12</v>
      </c>
      <c r="I24" s="9">
        <v>12</v>
      </c>
      <c r="J24" s="8">
        <f>Table1[[#This Row],[Prix-unitaire]]*Table1[[#This Row],[Nouveau-Stock]]</f>
        <v>144</v>
      </c>
      <c r="K24" s="9">
        <v>7</v>
      </c>
      <c r="L24" s="10">
        <f>IF(Table1[[#This Row],[Rest-Stock]]&gt;Table1[[#This Row],[Nouveau-Stock]]/2,1,"")</f>
        <v>1</v>
      </c>
      <c r="M24" s="5" t="s">
        <v>42</v>
      </c>
    </row>
    <row r="25" spans="5:13" x14ac:dyDescent="0.3">
      <c r="E25" s="5" t="s">
        <v>43</v>
      </c>
      <c r="F25" s="5" t="s">
        <v>39</v>
      </c>
      <c r="G25" s="5" t="s">
        <v>44</v>
      </c>
      <c r="H25" s="8">
        <v>23</v>
      </c>
      <c r="I25" s="9">
        <v>12</v>
      </c>
      <c r="J25" s="8">
        <f>Table1[[#This Row],[Prix-unitaire]]*Table1[[#This Row],[Nouveau-Stock]]</f>
        <v>276</v>
      </c>
      <c r="K25" s="9">
        <v>7</v>
      </c>
      <c r="L25" s="10">
        <f>IF(Table1[[#This Row],[Rest-Stock]]&gt;Table1[[#This Row],[Nouveau-Stock]]/2,1,"")</f>
        <v>1</v>
      </c>
      <c r="M25" s="5" t="s">
        <v>45</v>
      </c>
    </row>
    <row r="26" spans="5:13" x14ac:dyDescent="0.3">
      <c r="E26" s="5" t="s">
        <v>62</v>
      </c>
      <c r="F26" s="5" t="s">
        <v>39</v>
      </c>
      <c r="G26" s="5" t="s">
        <v>27</v>
      </c>
      <c r="H26" s="8">
        <v>12</v>
      </c>
      <c r="I26" s="9">
        <v>6</v>
      </c>
      <c r="J26" s="8">
        <f>Table1[[#This Row],[Prix-unitaire]]*Table1[[#This Row],[Nouveau-Stock]]</f>
        <v>72</v>
      </c>
      <c r="K26" s="9">
        <v>2</v>
      </c>
      <c r="L26" s="10" t="str">
        <f>IF(Table1[[#This Row],[Rest-Stock]]&gt;Table1[[#This Row],[Nouveau-Stock]]/2,1,"")</f>
        <v/>
      </c>
      <c r="M26" s="5" t="s">
        <v>26</v>
      </c>
    </row>
    <row r="27" spans="5:13" x14ac:dyDescent="0.3">
      <c r="E27" s="5" t="s">
        <v>64</v>
      </c>
      <c r="F27" s="5" t="s">
        <v>65</v>
      </c>
      <c r="G27" s="5" t="s">
        <v>65</v>
      </c>
      <c r="H27" s="8">
        <v>1</v>
      </c>
      <c r="I27" s="9">
        <v>1</v>
      </c>
      <c r="J27" s="8">
        <f>Table1[[#This Row],[Prix-unitaire]]*Table1[[#This Row],[Nouveau-Stock]]</f>
        <v>1</v>
      </c>
      <c r="K27" s="9">
        <v>1</v>
      </c>
      <c r="L27" s="10">
        <f>IF(Table1[[#This Row],[Rest-Stock]]&gt;Table1[[#This Row],[Nouveau-Stock]]/2,1,"")</f>
        <v>1</v>
      </c>
      <c r="M27" s="5" t="s">
        <v>66</v>
      </c>
    </row>
    <row r="28" spans="5:13" x14ac:dyDescent="0.3">
      <c r="E28" s="5" t="s">
        <v>67</v>
      </c>
      <c r="F28" s="5" t="s">
        <v>66</v>
      </c>
      <c r="G28" s="5" t="s">
        <v>66</v>
      </c>
      <c r="H28" s="8">
        <v>1</v>
      </c>
      <c r="I28" s="9">
        <v>2</v>
      </c>
      <c r="J28" s="8">
        <f>Table1[[#This Row],[Prix-unitaire]]*Table1[[#This Row],[Nouveau-Stock]]</f>
        <v>2</v>
      </c>
      <c r="K28" s="9">
        <v>2</v>
      </c>
      <c r="L28" s="10">
        <f>IF(Table1[[#This Row],[Rest-Stock]]&gt;Table1[[#This Row],[Nouveau-Stock]]/2,1,"")</f>
        <v>1</v>
      </c>
      <c r="M28" s="5" t="s">
        <v>63</v>
      </c>
    </row>
    <row r="29" spans="5:13" x14ac:dyDescent="0.3">
      <c r="E29" s="5" t="s">
        <v>34</v>
      </c>
      <c r="F29" s="5" t="s">
        <v>39</v>
      </c>
      <c r="G29" s="5" t="s">
        <v>36</v>
      </c>
      <c r="H29" s="8">
        <v>12</v>
      </c>
      <c r="I29" s="9">
        <v>34</v>
      </c>
      <c r="J29" s="8">
        <f>Table1[[#This Row],[Prix-unitaire]]*Table1[[#This Row],[Nouveau-Stock]]</f>
        <v>408</v>
      </c>
      <c r="K29" s="9">
        <v>23</v>
      </c>
      <c r="L29" s="10">
        <f>IF(Table1[[#This Row],[Rest-Stock]]&gt;Table1[[#This Row],[Nouveau-Stock]]/2,1,"")</f>
        <v>1</v>
      </c>
      <c r="M29" s="5" t="s">
        <v>127</v>
      </c>
    </row>
    <row r="30" spans="5:13" x14ac:dyDescent="0.3">
      <c r="E30" s="5" t="s">
        <v>38</v>
      </c>
      <c r="F30" s="5" t="s">
        <v>35</v>
      </c>
      <c r="G30" s="5" t="s">
        <v>138</v>
      </c>
      <c r="H30" s="8">
        <v>12</v>
      </c>
      <c r="I30" s="9">
        <v>5</v>
      </c>
      <c r="J30" s="8">
        <f>Table1[[#This Row],[Prix-unitaire]]*Table1[[#This Row],[Nouveau-Stock]]</f>
        <v>60</v>
      </c>
      <c r="K30" s="9">
        <v>3</v>
      </c>
      <c r="L30" s="10">
        <f>IF(Table1[[#This Row],[Rest-Stock]]&gt;Table1[[#This Row],[Nouveau-Stock]]/2,1,"")</f>
        <v>1</v>
      </c>
      <c r="M30" s="5" t="s">
        <v>19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8" r:id="rId4" name="CommandButton1">
          <controlPr defaultSize="0" autoLine="0" r:id="rId5">
            <anchor moveWithCells="1">
              <from>
                <xdr:col>11</xdr:col>
                <xdr:colOff>1082040</xdr:colOff>
                <xdr:row>2</xdr:row>
                <xdr:rowOff>99060</xdr:rowOff>
              </from>
              <to>
                <xdr:col>12</xdr:col>
                <xdr:colOff>960120</xdr:colOff>
                <xdr:row>4</xdr:row>
                <xdr:rowOff>106680</xdr:rowOff>
              </to>
            </anchor>
          </controlPr>
        </control>
      </mc:Choice>
      <mc:Fallback>
        <control shapeId="9218" r:id="rId4" name="CommandButton1"/>
      </mc:Fallback>
    </mc:AlternateContent>
  </controls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D73EB402-B558-4BD9-A4D4-371EF52574AD}">
            <x14:iconSet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TrafficLights1" iconId="0"/>
            </x14:iconSet>
          </x14:cfRule>
          <xm:sqref>L22:L30</xm:sqref>
        </x14:conditionalFormatting>
        <x14:conditionalFormatting xmlns:xm="http://schemas.microsoft.com/office/excel/2006/main">
          <x14:cfRule type="iconSet" priority="1" id="{371E0A3E-D477-4884-BA7E-0B252D10D06D}">
            <x14:iconSet custom="1">
              <x14:cfvo type="percent">
                <xm:f>0</xm:f>
              </x14:cfvo>
              <x14:cfvo type="num" gte="0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3TrafficLights1" iconId="0"/>
            </x14:iconSet>
          </x14:cfRule>
          <xm:sqref>L22:L30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72F08-0C17-433D-8A65-1EC71C58C9B0}">
  <sheetPr codeName="Sheet4"/>
  <dimension ref="E9:N87"/>
  <sheetViews>
    <sheetView topLeftCell="A4" zoomScale="80" zoomScaleNormal="80" workbookViewId="0">
      <selection activeCell="E18" sqref="E18"/>
    </sheetView>
  </sheetViews>
  <sheetFormatPr defaultRowHeight="14.4" x14ac:dyDescent="0.3"/>
  <cols>
    <col min="1" max="4" width="8.88671875" style="1"/>
    <col min="5" max="5" width="27" style="5" customWidth="1"/>
    <col min="6" max="6" width="17.33203125" style="5" customWidth="1"/>
    <col min="7" max="7" width="19.21875" style="5" customWidth="1"/>
    <col min="8" max="8" width="21.77734375" style="5" customWidth="1"/>
    <col min="9" max="10" width="8.88671875" style="1"/>
    <col min="11" max="12" width="22.77734375" style="1" customWidth="1"/>
    <col min="13" max="13" width="23.5546875" style="1" customWidth="1"/>
    <col min="14" max="14" width="17.21875" style="1" customWidth="1"/>
    <col min="15" max="16384" width="8.88671875" style="1"/>
  </cols>
  <sheetData>
    <row r="9" spans="5:14" ht="15.6" x14ac:dyDescent="0.3">
      <c r="E9" s="3" t="s">
        <v>14</v>
      </c>
    </row>
    <row r="11" spans="5:14" ht="15.6" x14ac:dyDescent="0.3">
      <c r="E11" s="11" t="s">
        <v>0</v>
      </c>
      <c r="F11" s="12" t="s">
        <v>1</v>
      </c>
      <c r="G11" s="12">
        <v>3</v>
      </c>
      <c r="H11" s="13" t="str">
        <f>F11&amp;TEXT(G11,"00000")</f>
        <v>FLM-00003</v>
      </c>
      <c r="K11" s="3" t="s">
        <v>82</v>
      </c>
    </row>
    <row r="12" spans="5:14" x14ac:dyDescent="0.3">
      <c r="K12" s="27" t="s">
        <v>114</v>
      </c>
    </row>
    <row r="13" spans="5:14" ht="15.6" x14ac:dyDescent="0.3">
      <c r="E13" s="11" t="s">
        <v>15</v>
      </c>
      <c r="F13" s="12" t="s">
        <v>5</v>
      </c>
      <c r="G13" s="12">
        <v>4</v>
      </c>
      <c r="H13" s="13" t="str">
        <f>F13&amp;TEXT(G13,"00000")</f>
        <v>CSM-00004</v>
      </c>
      <c r="K13" s="11" t="s">
        <v>25</v>
      </c>
      <c r="L13" s="12" t="s">
        <v>81</v>
      </c>
      <c r="M13" s="12">
        <v>9</v>
      </c>
      <c r="N13" s="13" t="str">
        <f>L13&amp;TEXT(M13,"00000")</f>
        <v>OPR-00009</v>
      </c>
    </row>
    <row r="14" spans="5:14" x14ac:dyDescent="0.3">
      <c r="K14" s="20"/>
    </row>
    <row r="15" spans="5:14" x14ac:dyDescent="0.3">
      <c r="E15" s="14" t="s">
        <v>3</v>
      </c>
      <c r="F15" s="12" t="s">
        <v>4</v>
      </c>
      <c r="G15" s="12">
        <v>2</v>
      </c>
      <c r="H15" s="13" t="str">
        <f>F15&amp;TEXT(G15,"00000")</f>
        <v>FRM-00002</v>
      </c>
      <c r="K15" s="20"/>
    </row>
    <row r="16" spans="5:14" ht="15.6" x14ac:dyDescent="0.3">
      <c r="E16" s="2"/>
      <c r="F16" s="15"/>
      <c r="G16" s="15"/>
      <c r="H16" s="15"/>
      <c r="K16" s="21" t="s">
        <v>83</v>
      </c>
      <c r="L16" s="21" t="s">
        <v>8</v>
      </c>
      <c r="M16" s="21" t="s">
        <v>7</v>
      </c>
    </row>
    <row r="17" spans="5:13" ht="15.6" x14ac:dyDescent="0.3">
      <c r="E17" s="3" t="s">
        <v>58</v>
      </c>
      <c r="F17" s="15"/>
      <c r="G17" s="15"/>
      <c r="H17" s="15"/>
      <c r="K17" s="43" t="s">
        <v>84</v>
      </c>
      <c r="L17" s="44" t="s">
        <v>85</v>
      </c>
      <c r="M17" s="43" t="s">
        <v>86</v>
      </c>
    </row>
    <row r="18" spans="5:13" ht="15.6" x14ac:dyDescent="0.3">
      <c r="F18" s="15"/>
      <c r="G18" s="15"/>
      <c r="K18" s="43" t="s">
        <v>87</v>
      </c>
      <c r="L18" s="44" t="s">
        <v>88</v>
      </c>
      <c r="M18" s="43" t="s">
        <v>89</v>
      </c>
    </row>
    <row r="19" spans="5:13" ht="18" x14ac:dyDescent="0.35">
      <c r="E19" s="11" t="s">
        <v>59</v>
      </c>
      <c r="F19" s="16">
        <f ca="1">SUM(OFFSET(Consommateur!L18,0,0,COUNTA(Consommateur!L:L),1))</f>
        <v>1593</v>
      </c>
      <c r="K19" s="43" t="s">
        <v>90</v>
      </c>
      <c r="L19" s="44" t="s">
        <v>104</v>
      </c>
      <c r="M19" s="43" t="s">
        <v>105</v>
      </c>
    </row>
    <row r="20" spans="5:13" ht="15.6" x14ac:dyDescent="0.3">
      <c r="K20" s="43" t="s">
        <v>91</v>
      </c>
      <c r="L20" s="44" t="s">
        <v>92</v>
      </c>
      <c r="M20" s="43" t="s">
        <v>93</v>
      </c>
    </row>
    <row r="21" spans="5:13" ht="18" x14ac:dyDescent="0.35">
      <c r="E21" s="14" t="s">
        <v>61</v>
      </c>
      <c r="F21" s="17">
        <f ca="1">SUM(OFFSET(Filament!I22,0,0,COUNTA(Filament!I:I),1))</f>
        <v>81</v>
      </c>
      <c r="G21" s="35">
        <f ca="1">F21*1000</f>
        <v>81000</v>
      </c>
      <c r="K21" s="43" t="s">
        <v>94</v>
      </c>
      <c r="L21" s="44" t="s">
        <v>96</v>
      </c>
      <c r="M21" s="43" t="s">
        <v>95</v>
      </c>
    </row>
    <row r="22" spans="5:13" ht="15.6" x14ac:dyDescent="0.3">
      <c r="K22" s="43" t="s">
        <v>97</v>
      </c>
      <c r="L22" s="44" t="s">
        <v>98</v>
      </c>
      <c r="M22" s="43" t="s">
        <v>99</v>
      </c>
    </row>
    <row r="23" spans="5:13" ht="18" x14ac:dyDescent="0.35">
      <c r="E23" s="14" t="s">
        <v>68</v>
      </c>
      <c r="F23" s="18">
        <f ca="1">SUM(OFFSET(Filament!J22,0,0,COUNTA(Filament!J:J),1))</f>
        <v>1515</v>
      </c>
      <c r="K23" s="43" t="s">
        <v>100</v>
      </c>
      <c r="L23" s="44" t="s">
        <v>101</v>
      </c>
      <c r="M23" s="43" t="s">
        <v>102</v>
      </c>
    </row>
    <row r="24" spans="5:13" ht="15.6" x14ac:dyDescent="0.3">
      <c r="K24" s="43" t="s">
        <v>106</v>
      </c>
      <c r="L24" s="44" t="s">
        <v>108</v>
      </c>
      <c r="M24" s="43" t="s">
        <v>107</v>
      </c>
    </row>
    <row r="25" spans="5:13" ht="18" x14ac:dyDescent="0.35">
      <c r="E25" s="14" t="s">
        <v>69</v>
      </c>
      <c r="F25" s="19" cm="1">
        <f t="array" ref="F25">SUMPRODUCT((Consommateur!G:G&lt;&gt;"")/COUNTIF(Consommateur!G:G,Consommateur!G:G&amp;""))</f>
        <v>3</v>
      </c>
      <c r="K25" s="20"/>
    </row>
    <row r="26" spans="5:13" x14ac:dyDescent="0.3">
      <c r="K26" s="20"/>
    </row>
    <row r="27" spans="5:13" ht="18" x14ac:dyDescent="0.35">
      <c r="E27" s="14" t="s">
        <v>103</v>
      </c>
      <c r="F27" s="22" cm="1">
        <f t="array" ref="F27">SUMPRODUCT((Table4[Num-Operateur]&lt;&gt;"")/COUNTIF(Table4[Num-Operateur],Table4[Num-Operateur]&amp;""))</f>
        <v>8</v>
      </c>
      <c r="K27" s="20"/>
    </row>
    <row r="28" spans="5:13" x14ac:dyDescent="0.3">
      <c r="E28" s="1"/>
    </row>
    <row r="29" spans="5:13" ht="18" x14ac:dyDescent="0.3">
      <c r="E29" s="30" t="s">
        <v>131</v>
      </c>
      <c r="F29" s="32">
        <f>LARGE(Table3[Quantité-FLM(Acheté)],1)</f>
        <v>123</v>
      </c>
      <c r="G29" s="31" t="str">
        <f>INDEX(Table3[Nom],MATCH(Config!F29,Table3[Quantité-FLM(Acheté)],0))</f>
        <v>boussaid</v>
      </c>
      <c r="H29" s="1"/>
    </row>
    <row r="30" spans="5:13" ht="18" x14ac:dyDescent="0.3">
      <c r="E30" s="30" t="s">
        <v>132</v>
      </c>
      <c r="F30" s="32">
        <f>LARGE(Table3[Quantité-FLM(Acheté)],2)</f>
        <v>13</v>
      </c>
      <c r="G30" s="31" t="str">
        <f>INDEX(Table3[Nom],MATCH(F30,Table3[Quantité-FLM(Acheté)],0))</f>
        <v>oussama</v>
      </c>
      <c r="H30" s="1"/>
    </row>
    <row r="31" spans="5:13" ht="18" x14ac:dyDescent="0.3">
      <c r="E31" s="30" t="s">
        <v>133</v>
      </c>
      <c r="F31" s="32">
        <f>LARGE(Table3[Quantité-FLM(Acheté)],3)</f>
        <v>12</v>
      </c>
      <c r="G31" s="31" t="str">
        <f>INDEX(Table3[Nom],MATCH(F31,Table3[Quantité-FLM(Acheté)],0))</f>
        <v>oussama</v>
      </c>
      <c r="H31" s="1"/>
    </row>
    <row r="32" spans="5:13" x14ac:dyDescent="0.3">
      <c r="E32" s="1"/>
      <c r="F32" s="1"/>
      <c r="G32" s="1"/>
      <c r="H32" s="1"/>
    </row>
    <row r="33" spans="5:8" ht="15.6" x14ac:dyDescent="0.3">
      <c r="E33" s="3" t="s">
        <v>115</v>
      </c>
      <c r="F33" s="28"/>
      <c r="G33" s="1"/>
      <c r="H33" s="1"/>
    </row>
    <row r="35" spans="5:8" ht="15.6" x14ac:dyDescent="0.3">
      <c r="E35" s="42" t="s">
        <v>116</v>
      </c>
      <c r="F35" s="38" t="s">
        <v>117</v>
      </c>
    </row>
    <row r="36" spans="5:8" ht="18.600000000000001" customHeight="1" x14ac:dyDescent="0.3">
      <c r="E36" s="37" t="s">
        <v>119</v>
      </c>
      <c r="F36" s="38" t="s">
        <v>118</v>
      </c>
    </row>
    <row r="37" spans="5:8" ht="18.600000000000001" customHeight="1" x14ac:dyDescent="0.3">
      <c r="E37" s="37" t="s">
        <v>120</v>
      </c>
      <c r="F37" s="38" t="s">
        <v>118</v>
      </c>
    </row>
    <row r="38" spans="5:8" ht="18.600000000000001" customHeight="1" x14ac:dyDescent="0.3">
      <c r="E38" s="37" t="s">
        <v>121</v>
      </c>
      <c r="F38" s="38" t="s">
        <v>118</v>
      </c>
    </row>
    <row r="39" spans="5:8" ht="18.600000000000001" customHeight="1" x14ac:dyDescent="0.3">
      <c r="E39" s="37" t="s">
        <v>122</v>
      </c>
      <c r="F39" s="38" t="s">
        <v>118</v>
      </c>
    </row>
    <row r="40" spans="5:8" ht="18.600000000000001" customHeight="1" x14ac:dyDescent="0.3">
      <c r="E40" s="37" t="s">
        <v>123</v>
      </c>
      <c r="F40" s="38" t="s">
        <v>118</v>
      </c>
    </row>
    <row r="41" spans="5:8" ht="18.600000000000001" customHeight="1" x14ac:dyDescent="0.3">
      <c r="E41" s="37" t="s">
        <v>124</v>
      </c>
      <c r="F41" s="38" t="s">
        <v>118</v>
      </c>
    </row>
    <row r="42" spans="5:8" ht="18.600000000000001" customHeight="1" x14ac:dyDescent="0.3">
      <c r="E42" s="37" t="s">
        <v>125</v>
      </c>
      <c r="F42" s="38" t="s">
        <v>118</v>
      </c>
    </row>
    <row r="43" spans="5:8" ht="18.600000000000001" customHeight="1" x14ac:dyDescent="0.3">
      <c r="E43" s="37" t="s">
        <v>126</v>
      </c>
      <c r="F43" s="38" t="s">
        <v>118</v>
      </c>
    </row>
    <row r="44" spans="5:8" ht="21.6" customHeight="1" x14ac:dyDescent="0.3">
      <c r="E44" s="15"/>
      <c r="F44" s="24"/>
    </row>
    <row r="45" spans="5:8" ht="21.6" customHeight="1" x14ac:dyDescent="0.3">
      <c r="E45" s="15"/>
      <c r="F45" s="24"/>
    </row>
    <row r="46" spans="5:8" x14ac:dyDescent="0.3">
      <c r="E46" s="15"/>
      <c r="F46" s="15"/>
    </row>
    <row r="47" spans="5:8" x14ac:dyDescent="0.3">
      <c r="E47" s="15"/>
      <c r="F47" s="15"/>
    </row>
    <row r="48" spans="5:8" x14ac:dyDescent="0.3">
      <c r="E48" s="15"/>
      <c r="F48" s="15"/>
    </row>
    <row r="49" spans="5:6" x14ac:dyDescent="0.3">
      <c r="E49" s="15"/>
      <c r="F49" s="15"/>
    </row>
    <row r="50" spans="5:6" x14ac:dyDescent="0.3">
      <c r="E50" s="15"/>
      <c r="F50" s="15"/>
    </row>
    <row r="51" spans="5:6" x14ac:dyDescent="0.3">
      <c r="E51" s="15"/>
      <c r="F51" s="15"/>
    </row>
    <row r="52" spans="5:6" x14ac:dyDescent="0.3">
      <c r="E52" s="15"/>
      <c r="F52" s="15"/>
    </row>
    <row r="53" spans="5:6" x14ac:dyDescent="0.3">
      <c r="E53" s="15"/>
      <c r="F53" s="15"/>
    </row>
    <row r="54" spans="5:6" x14ac:dyDescent="0.3">
      <c r="E54" s="15"/>
      <c r="F54" s="15"/>
    </row>
    <row r="55" spans="5:6" x14ac:dyDescent="0.3">
      <c r="E55" s="15"/>
      <c r="F55" s="15"/>
    </row>
    <row r="56" spans="5:6" x14ac:dyDescent="0.3">
      <c r="E56" s="34" t="s">
        <v>134</v>
      </c>
      <c r="F56" s="23"/>
    </row>
    <row r="57" spans="5:6" x14ac:dyDescent="0.3">
      <c r="E57" s="15"/>
      <c r="F57" s="15"/>
    </row>
    <row r="58" spans="5:6" ht="18" x14ac:dyDescent="0.35">
      <c r="E58" s="14" t="s">
        <v>136</v>
      </c>
      <c r="F58" s="39">
        <v>100</v>
      </c>
    </row>
    <row r="59" spans="5:6" ht="18" x14ac:dyDescent="0.35">
      <c r="E59" s="14" t="s">
        <v>135</v>
      </c>
      <c r="F59" s="39">
        <f ca="1">(100*F19)/G21</f>
        <v>1.9666666666666666</v>
      </c>
    </row>
    <row r="60" spans="5:6" ht="18" x14ac:dyDescent="0.35">
      <c r="E60" s="14" t="s">
        <v>137</v>
      </c>
      <c r="F60" s="39">
        <f ca="1">F58-F59</f>
        <v>98.033333333333331</v>
      </c>
    </row>
    <row r="61" spans="5:6" x14ac:dyDescent="0.3">
      <c r="E61" s="15"/>
      <c r="F61" s="36"/>
    </row>
    <row r="62" spans="5:6" x14ac:dyDescent="0.3">
      <c r="E62" s="15"/>
      <c r="F62" s="15"/>
    </row>
    <row r="63" spans="5:6" ht="15.6" x14ac:dyDescent="0.3">
      <c r="E63" s="33"/>
      <c r="F63" s="20"/>
    </row>
    <row r="64" spans="5:6" x14ac:dyDescent="0.3">
      <c r="E64" s="15"/>
      <c r="F64" s="15"/>
    </row>
    <row r="65" spans="5:8" x14ac:dyDescent="0.3">
      <c r="F65" s="1"/>
      <c r="G65" s="1"/>
      <c r="H65" s="1"/>
    </row>
    <row r="66" spans="5:8" x14ac:dyDescent="0.3">
      <c r="F66" s="1"/>
      <c r="G66" s="1"/>
      <c r="H66" s="1"/>
    </row>
    <row r="67" spans="5:8" x14ac:dyDescent="0.3">
      <c r="E67" s="15"/>
      <c r="F67" s="15"/>
    </row>
    <row r="68" spans="5:8" x14ac:dyDescent="0.3">
      <c r="E68" s="15"/>
      <c r="F68" s="15"/>
    </row>
    <row r="69" spans="5:8" x14ac:dyDescent="0.3">
      <c r="E69" s="15"/>
      <c r="F69" s="15"/>
    </row>
    <row r="70" spans="5:8" x14ac:dyDescent="0.3">
      <c r="E70" s="15"/>
      <c r="F70" s="15"/>
    </row>
    <row r="71" spans="5:8" x14ac:dyDescent="0.3">
      <c r="E71" s="15"/>
      <c r="F71" s="15"/>
    </row>
    <row r="72" spans="5:8" x14ac:dyDescent="0.3">
      <c r="E72" s="15"/>
      <c r="F72" s="15"/>
    </row>
    <row r="73" spans="5:8" x14ac:dyDescent="0.3">
      <c r="E73" s="15"/>
      <c r="F73" s="15"/>
    </row>
    <row r="74" spans="5:8" x14ac:dyDescent="0.3">
      <c r="E74" s="15"/>
      <c r="F74" s="15"/>
    </row>
    <row r="75" spans="5:8" x14ac:dyDescent="0.3">
      <c r="E75" s="15"/>
      <c r="F75" s="15"/>
    </row>
    <row r="76" spans="5:8" x14ac:dyDescent="0.3">
      <c r="E76" s="1"/>
      <c r="F76" s="1"/>
    </row>
    <row r="77" spans="5:8" ht="15.6" x14ac:dyDescent="0.3">
      <c r="E77" s="3" t="s">
        <v>111</v>
      </c>
      <c r="F77" s="23"/>
    </row>
    <row r="78" spans="5:8" x14ac:dyDescent="0.3">
      <c r="E78" s="1"/>
      <c r="F78" s="1"/>
    </row>
    <row r="79" spans="5:8" ht="15.6" x14ac:dyDescent="0.3">
      <c r="E79" s="40" t="s">
        <v>112</v>
      </c>
      <c r="F79" s="41" t="s">
        <v>113</v>
      </c>
    </row>
    <row r="80" spans="5:8" ht="15.6" x14ac:dyDescent="0.3">
      <c r="E80" s="40">
        <v>1</v>
      </c>
      <c r="F80" s="41" t="str">
        <f t="shared" ref="F80:F87" si="0">K17</f>
        <v>OPR-00001</v>
      </c>
    </row>
    <row r="81" spans="5:6" ht="15.6" x14ac:dyDescent="0.3">
      <c r="E81" s="40">
        <v>2</v>
      </c>
      <c r="F81" s="41" t="str">
        <f t="shared" si="0"/>
        <v>OPR-00002</v>
      </c>
    </row>
    <row r="82" spans="5:6" ht="15.6" x14ac:dyDescent="0.3">
      <c r="E82" s="40">
        <v>3</v>
      </c>
      <c r="F82" s="41" t="str">
        <f t="shared" si="0"/>
        <v>OPR-00003</v>
      </c>
    </row>
    <row r="83" spans="5:6" ht="15.6" x14ac:dyDescent="0.3">
      <c r="E83" s="40">
        <v>4</v>
      </c>
      <c r="F83" s="41" t="str">
        <f t="shared" si="0"/>
        <v>OPR-00004</v>
      </c>
    </row>
    <row r="84" spans="5:6" ht="15.6" x14ac:dyDescent="0.3">
      <c r="E84" s="40">
        <v>5</v>
      </c>
      <c r="F84" s="41" t="str">
        <f t="shared" si="0"/>
        <v>OPR-00005</v>
      </c>
    </row>
    <row r="85" spans="5:6" ht="15.6" x14ac:dyDescent="0.3">
      <c r="E85" s="40">
        <v>6</v>
      </c>
      <c r="F85" s="41" t="str">
        <f t="shared" si="0"/>
        <v>OPR-00006</v>
      </c>
    </row>
    <row r="86" spans="5:6" ht="15.6" x14ac:dyDescent="0.3">
      <c r="E86" s="40">
        <v>7</v>
      </c>
      <c r="F86" s="41" t="str">
        <f t="shared" si="0"/>
        <v>OPR-00007</v>
      </c>
    </row>
    <row r="87" spans="5:6" ht="15.6" x14ac:dyDescent="0.3">
      <c r="E87" s="40">
        <v>8</v>
      </c>
      <c r="F87" s="41" t="str">
        <f t="shared" si="0"/>
        <v>OPR-00008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10</xdr:col>
                <xdr:colOff>7620</xdr:colOff>
                <xdr:row>13</xdr:row>
                <xdr:rowOff>38100</xdr:rowOff>
              </from>
              <to>
                <xdr:col>10</xdr:col>
                <xdr:colOff>914400</xdr:colOff>
                <xdr:row>14</xdr:row>
                <xdr:rowOff>144780</xdr:rowOff>
              </to>
            </anchor>
          </controlPr>
        </control>
      </mc:Choice>
      <mc:Fallback>
        <control shapeId="10242" r:id="rId4" name="CommandButton1"/>
      </mc:Fallback>
    </mc:AlternateContent>
  </controls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5F85B-2154-4B3B-97B2-735DD74FCFC3}">
  <sheetPr codeName="Sheet5"/>
  <dimension ref="E17:O20"/>
  <sheetViews>
    <sheetView zoomScale="85" zoomScaleNormal="85" workbookViewId="0">
      <selection activeCell="L25" sqref="L25"/>
    </sheetView>
  </sheetViews>
  <sheetFormatPr defaultRowHeight="14.4" x14ac:dyDescent="0.3"/>
  <cols>
    <col min="1" max="4" width="8.88671875" style="1"/>
    <col min="5" max="5" width="19.77734375" style="5" customWidth="1"/>
    <col min="6" max="6" width="20.109375" style="5" customWidth="1"/>
    <col min="7" max="7" width="30.77734375" style="5" customWidth="1"/>
    <col min="8" max="8" width="21.44140625" style="5" customWidth="1"/>
    <col min="9" max="9" width="20.88671875" style="5" customWidth="1"/>
    <col min="10" max="10" width="23.44140625" style="5" customWidth="1"/>
    <col min="11" max="11" width="45.33203125" style="5" customWidth="1"/>
    <col min="12" max="12" width="31.33203125" style="9" customWidth="1"/>
    <col min="13" max="13" width="19.21875" style="5" customWidth="1"/>
    <col min="14" max="14" width="22.77734375" style="5" customWidth="1"/>
    <col min="15" max="15" width="42.88671875" style="1" customWidth="1"/>
    <col min="16" max="16384" width="8.88671875" style="1"/>
  </cols>
  <sheetData>
    <row r="17" spans="5:15" x14ac:dyDescent="0.3">
      <c r="E17" s="5" t="s">
        <v>46</v>
      </c>
      <c r="F17" s="5" t="s">
        <v>7</v>
      </c>
      <c r="G17" s="5" t="s">
        <v>75</v>
      </c>
      <c r="H17" s="5" t="s">
        <v>47</v>
      </c>
      <c r="I17" s="5" t="s">
        <v>48</v>
      </c>
      <c r="J17" s="5" t="s">
        <v>11</v>
      </c>
      <c r="K17" s="5" t="s">
        <v>12</v>
      </c>
      <c r="L17" s="9" t="s">
        <v>76</v>
      </c>
      <c r="M17" s="5" t="s">
        <v>49</v>
      </c>
      <c r="N17" s="5" t="s">
        <v>50</v>
      </c>
      <c r="O17" s="5" t="s">
        <v>77</v>
      </c>
    </row>
    <row r="18" spans="5:15" x14ac:dyDescent="0.3">
      <c r="E18" s="5" t="s">
        <v>51</v>
      </c>
      <c r="F18" s="5" t="s">
        <v>16</v>
      </c>
      <c r="G18" s="5" t="s">
        <v>52</v>
      </c>
      <c r="H18" s="5" t="s">
        <v>53</v>
      </c>
      <c r="I18" s="5" t="s">
        <v>54</v>
      </c>
      <c r="J18" s="5" t="s">
        <v>18</v>
      </c>
      <c r="K18" s="5" t="s">
        <v>55</v>
      </c>
      <c r="L18" s="9">
        <v>12</v>
      </c>
      <c r="M18" s="5" t="s">
        <v>57</v>
      </c>
      <c r="N18" s="5" t="s">
        <v>56</v>
      </c>
      <c r="O18" s="29" t="s">
        <v>80</v>
      </c>
    </row>
    <row r="19" spans="5:15" x14ac:dyDescent="0.3">
      <c r="E19" s="5" t="s">
        <v>78</v>
      </c>
      <c r="F19" s="5" t="s">
        <v>16</v>
      </c>
      <c r="G19" s="5" t="s">
        <v>52</v>
      </c>
      <c r="H19" s="5" t="s">
        <v>53</v>
      </c>
      <c r="I19" s="5" t="s">
        <v>54</v>
      </c>
      <c r="J19" s="5" t="s">
        <v>18</v>
      </c>
      <c r="K19" s="5" t="s">
        <v>79</v>
      </c>
      <c r="L19" s="9">
        <v>13</v>
      </c>
      <c r="M19" s="5" t="s">
        <v>39</v>
      </c>
      <c r="N19" s="5" t="s">
        <v>26</v>
      </c>
      <c r="O19" s="5" t="s">
        <v>80</v>
      </c>
    </row>
    <row r="20" spans="5:15" x14ac:dyDescent="0.3">
      <c r="E20" s="5" t="s">
        <v>51</v>
      </c>
      <c r="F20" s="5" t="s">
        <v>17</v>
      </c>
      <c r="G20" s="5" t="s">
        <v>52</v>
      </c>
      <c r="H20" s="5" t="s">
        <v>53</v>
      </c>
      <c r="I20" s="5" t="s">
        <v>54</v>
      </c>
      <c r="J20" s="5" t="s">
        <v>18</v>
      </c>
      <c r="K20" s="5" t="s">
        <v>128</v>
      </c>
      <c r="L20" s="9">
        <v>123</v>
      </c>
      <c r="M20" s="5" t="s">
        <v>39</v>
      </c>
      <c r="N20" s="5" t="s">
        <v>129</v>
      </c>
      <c r="O20" s="5" t="s">
        <v>130</v>
      </c>
    </row>
  </sheetData>
  <phoneticPr fontId="1" type="noConversion"/>
  <hyperlinks>
    <hyperlink ref="O18" r:id="rId1" xr:uid="{B30128B8-8352-4EA2-AB28-2A9A3ADDDD2D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10</xdr:col>
                <xdr:colOff>1958340</xdr:colOff>
                <xdr:row>2</xdr:row>
                <xdr:rowOff>106680</xdr:rowOff>
              </from>
              <to>
                <xdr:col>11</xdr:col>
                <xdr:colOff>220980</xdr:colOff>
                <xdr:row>4</xdr:row>
                <xdr:rowOff>121920</xdr:rowOff>
              </to>
            </anchor>
          </controlPr>
        </control>
      </mc:Choice>
      <mc:Fallback>
        <control shapeId="11265" r:id="rId5" name="CommandButton1"/>
      </mc:Fallback>
    </mc:AlternateContent>
  </controls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D89A8-5096-4557-8320-16B4AE1EEC3C}">
  <sheetPr codeName="Sheet6"/>
  <dimension ref="A1:B9"/>
  <sheetViews>
    <sheetView topLeftCell="A5" workbookViewId="0">
      <selection activeCell="F18" sqref="F18"/>
    </sheetView>
  </sheetViews>
  <sheetFormatPr defaultRowHeight="14.4" x14ac:dyDescent="0.3"/>
  <cols>
    <col min="1" max="1" width="13.77734375" style="26" customWidth="1"/>
    <col min="2" max="2" width="12.109375" style="26" customWidth="1"/>
  </cols>
  <sheetData>
    <row r="1" spans="1:2" x14ac:dyDescent="0.3">
      <c r="A1" s="25" t="s">
        <v>109</v>
      </c>
      <c r="B1" s="25" t="s">
        <v>110</v>
      </c>
    </row>
    <row r="2" spans="1:2" ht="72" customHeight="1" x14ac:dyDescent="0.3">
      <c r="A2" s="25"/>
      <c r="B2" s="25" t="str">
        <f>Config!K21</f>
        <v>OPR-00005</v>
      </c>
    </row>
    <row r="3" spans="1:2" ht="72" customHeight="1" x14ac:dyDescent="0.3">
      <c r="A3" s="25"/>
      <c r="B3" s="25" t="str">
        <f>Config!K24</f>
        <v>OPR-00008</v>
      </c>
    </row>
    <row r="4" spans="1:2" ht="72" customHeight="1" x14ac:dyDescent="0.3">
      <c r="A4" s="25"/>
      <c r="B4" s="25" t="str">
        <f>Config!K19</f>
        <v>OPR-00003</v>
      </c>
    </row>
    <row r="5" spans="1:2" ht="72" customHeight="1" x14ac:dyDescent="0.3">
      <c r="A5" s="25"/>
      <c r="B5" s="25" t="str">
        <f>Config!K20</f>
        <v>OPR-00004</v>
      </c>
    </row>
    <row r="6" spans="1:2" ht="72" customHeight="1" x14ac:dyDescent="0.3">
      <c r="A6" s="25"/>
      <c r="B6" s="25" t="str">
        <f>Config!K22</f>
        <v>OPR-00006</v>
      </c>
    </row>
    <row r="7" spans="1:2" ht="72" customHeight="1" x14ac:dyDescent="0.3">
      <c r="A7" s="25"/>
      <c r="B7" s="25" t="str">
        <f>Config!K18</f>
        <v>OPR-00002</v>
      </c>
    </row>
    <row r="8" spans="1:2" ht="72" customHeight="1" x14ac:dyDescent="0.3">
      <c r="A8" s="25"/>
      <c r="B8" s="25" t="str">
        <f>Config!K17</f>
        <v>OPR-00001</v>
      </c>
    </row>
    <row r="9" spans="1:2" ht="75" customHeight="1" x14ac:dyDescent="0.3">
      <c r="A9" s="25"/>
      <c r="B9" s="25" t="str">
        <f>Config!K23</f>
        <v>OPR-00007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30</vt:i4>
      </vt:variant>
    </vt:vector>
  </HeadingPairs>
  <TitlesOfParts>
    <vt:vector size="36" baseType="lpstr">
      <vt:lpstr>Home</vt:lpstr>
      <vt:lpstr>Consommateur</vt:lpstr>
      <vt:lpstr>Filament</vt:lpstr>
      <vt:lpstr>Config</vt:lpstr>
      <vt:lpstr>Fournisseur</vt:lpstr>
      <vt:lpstr>configImageOper</vt:lpstr>
      <vt:lpstr>Afficher_OPR</vt:lpstr>
      <vt:lpstr>Case</vt:lpstr>
      <vt:lpstr>configImageOper!Id</vt:lpstr>
      <vt:lpstr>Id</vt:lpstr>
      <vt:lpstr>configImageOper!Image</vt:lpstr>
      <vt:lpstr>Image</vt:lpstr>
      <vt:lpstr>Machin1</vt:lpstr>
      <vt:lpstr>Machin2</vt:lpstr>
      <vt:lpstr>Machin3</vt:lpstr>
      <vt:lpstr>Machin4</vt:lpstr>
      <vt:lpstr>Machin5</vt:lpstr>
      <vt:lpstr>Machin6</vt:lpstr>
      <vt:lpstr>Machin7</vt:lpstr>
      <vt:lpstr>Machin8</vt:lpstr>
      <vt:lpstr>configImageOper!OPR_00001</vt:lpstr>
      <vt:lpstr>OPR_00001</vt:lpstr>
      <vt:lpstr>configImageOper!OPR_00002</vt:lpstr>
      <vt:lpstr>OPR_00002</vt:lpstr>
      <vt:lpstr>configImageOper!OPR_00003</vt:lpstr>
      <vt:lpstr>OPR_00003</vt:lpstr>
      <vt:lpstr>configImageOper!OPR_00004</vt:lpstr>
      <vt:lpstr>OPR_00004</vt:lpstr>
      <vt:lpstr>configImageOper!OPR_00005</vt:lpstr>
      <vt:lpstr>OPR_00005</vt:lpstr>
      <vt:lpstr>configImageOper!OPR_00006</vt:lpstr>
      <vt:lpstr>OPR_00006</vt:lpstr>
      <vt:lpstr>configImageOper!OPR_00007</vt:lpstr>
      <vt:lpstr>OPR_00007</vt:lpstr>
      <vt:lpstr>configImageOper!OPR_00008</vt:lpstr>
      <vt:lpstr>OPR_00008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Jo_Ker</dc:creator>
  <cp:lastModifiedBy>Oussama Boussaid</cp:lastModifiedBy>
  <cp:lastPrinted>2022-03-05T16:54:05Z</cp:lastPrinted>
  <dcterms:created xsi:type="dcterms:W3CDTF">2015-06-05T18:17:20Z</dcterms:created>
  <dcterms:modified xsi:type="dcterms:W3CDTF">2022-06-04T02:38:17Z</dcterms:modified>
</cp:coreProperties>
</file>