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ireds\OneDrive\Desktop\"/>
    </mc:Choice>
  </mc:AlternateContent>
  <xr:revisionPtr revIDLastSave="0" documentId="13_ncr:1_{AD1A8C3E-1D0E-4E91-B29E-5BBA1A7BD22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SHBOARD" sheetId="30" r:id="rId1"/>
    <sheet name="INFO" sheetId="32" r:id="rId2"/>
    <sheet name="FORM" sheetId="34" r:id="rId3"/>
    <sheet name="WORK_AREA" sheetId="35" r:id="rId4"/>
    <sheet name="ELECTORAL_AREAS" sheetId="33" r:id="rId5"/>
    <sheet name="Sheet2" sheetId="37" r:id="rId6"/>
  </sheets>
  <calcPr calcId="191029"/>
</workbook>
</file>

<file path=xl/calcChain.xml><?xml version="1.0" encoding="utf-8"?>
<calcChain xmlns="http://schemas.openxmlformats.org/spreadsheetml/2006/main">
  <c r="I7" i="34" l="1"/>
  <c r="C179" i="34"/>
  <c r="B4" i="35" s="1"/>
  <c r="D179" i="34"/>
  <c r="B5" i="35" s="1"/>
  <c r="E179" i="34"/>
  <c r="B6" i="35" s="1"/>
  <c r="F179" i="34"/>
  <c r="B7" i="35" s="1"/>
  <c r="B8" i="35" l="1"/>
</calcChain>
</file>

<file path=xl/sharedStrings.xml><?xml version="1.0" encoding="utf-8"?>
<sst xmlns="http://schemas.openxmlformats.org/spreadsheetml/2006/main" count="911" uniqueCount="366">
  <si>
    <t>E111202</t>
  </si>
  <si>
    <t>ADARKWA D/A JHS ADARKWA</t>
  </si>
  <si>
    <t>E111705</t>
  </si>
  <si>
    <t xml:space="preserve">ALI AKANASE </t>
  </si>
  <si>
    <t>ALI AKANASE 1</t>
  </si>
  <si>
    <t>E110801A</t>
  </si>
  <si>
    <t>E110104</t>
  </si>
  <si>
    <t>E110105</t>
  </si>
  <si>
    <t>ANGLICAN JHS SUHUM 1</t>
  </si>
  <si>
    <t>ANGLICAN JHS SUHUM 2</t>
  </si>
  <si>
    <t>E112602</t>
  </si>
  <si>
    <t>ANUMASA D/A PRIM. SCH.</t>
  </si>
  <si>
    <t>E111401</t>
  </si>
  <si>
    <t>APONOAPONO D/A JHS</t>
  </si>
  <si>
    <t>E111101</t>
  </si>
  <si>
    <t>E110307</t>
  </si>
  <si>
    <t>APOST. CHURCH KOFIGYA YORKORNO</t>
  </si>
  <si>
    <t>E110707A</t>
  </si>
  <si>
    <t xml:space="preserve">BETHEL CHURCH N/T SOUTH </t>
  </si>
  <si>
    <t>E110706A</t>
  </si>
  <si>
    <t>E110707B</t>
  </si>
  <si>
    <t>BETHEL CHURCH N/T SOUTH 1</t>
  </si>
  <si>
    <t>E110708A</t>
  </si>
  <si>
    <t>BETHEL CHURCH N/T SOUTH 2</t>
  </si>
  <si>
    <t>E110708B</t>
  </si>
  <si>
    <t>E111405</t>
  </si>
  <si>
    <t>E112804</t>
  </si>
  <si>
    <t>CHIEF’S PALACE KOFI KINNI</t>
  </si>
  <si>
    <t>CHIEF’S PALACE WEDOKUM</t>
  </si>
  <si>
    <t>CHRISTIAN REV. YAW KWACHURCH MENA</t>
  </si>
  <si>
    <t>E111802</t>
  </si>
  <si>
    <t>CMB SHED ABISIM DAWA</t>
  </si>
  <si>
    <t>E111502</t>
  </si>
  <si>
    <t>CMB SHED BRONG DENSUSO 1</t>
  </si>
  <si>
    <t>E111503</t>
  </si>
  <si>
    <t>CMB SHED BRONG DENSUSO 2</t>
  </si>
  <si>
    <t>E112003</t>
  </si>
  <si>
    <t>CMB SHED KUMIKROM</t>
  </si>
  <si>
    <t>E110902</t>
  </si>
  <si>
    <t>CMB SHED KWABENA KUMI</t>
  </si>
  <si>
    <t>E110101</t>
  </si>
  <si>
    <t>E111603</t>
  </si>
  <si>
    <t>CMB SHED NANKESE</t>
  </si>
  <si>
    <t>E111004</t>
  </si>
  <si>
    <t>CMB SHED OBRETEMA 1</t>
  </si>
  <si>
    <t>E111005</t>
  </si>
  <si>
    <t>CMB SHED OBRETEMA 2</t>
  </si>
  <si>
    <t>E110102</t>
  </si>
  <si>
    <t>COCOA SERVICE DIV. OFF. SU. 1</t>
  </si>
  <si>
    <t>COCOA SERVICE DIV. OFF. SU. 2</t>
  </si>
  <si>
    <t>E110103</t>
  </si>
  <si>
    <t>E110301</t>
  </si>
  <si>
    <t>COMM. CENTRE SUHUM 1</t>
  </si>
  <si>
    <t>E110302</t>
  </si>
  <si>
    <t>COMM. CENTRE SUHUM 2</t>
  </si>
  <si>
    <t>E111009</t>
  </si>
  <si>
    <t>COMMUNITY CENTRE ESAASE</t>
  </si>
  <si>
    <t>D/A DAY CARE NIIFIO</t>
  </si>
  <si>
    <t>E111001</t>
  </si>
  <si>
    <t>E111203</t>
  </si>
  <si>
    <t>D/A DAY CARE NTUNKUM</t>
  </si>
  <si>
    <t>E111306</t>
  </si>
  <si>
    <t>D/A JHS ABENABO NO. 2</t>
  </si>
  <si>
    <t>E111801</t>
  </si>
  <si>
    <t>D/A JHS ABISIM</t>
  </si>
  <si>
    <t>D/A JHS NANKESE 1</t>
  </si>
  <si>
    <t>E111701</t>
  </si>
  <si>
    <t>D/A JHS NANKESE 2</t>
  </si>
  <si>
    <t>E111702</t>
  </si>
  <si>
    <t>D/A JHS NANKESE 3</t>
  </si>
  <si>
    <t>E111703</t>
  </si>
  <si>
    <t>E112902</t>
  </si>
  <si>
    <t>E111501</t>
  </si>
  <si>
    <t>D/A PRIM. SCH. ABOMINA NKATEKWAN</t>
  </si>
  <si>
    <t>E111901</t>
  </si>
  <si>
    <t>D/A PRIM. SCH. ADIDISO</t>
  </si>
  <si>
    <t>D/A PRIM. SCH. AFR. DEDEWA NO. 1</t>
  </si>
  <si>
    <t>E112001</t>
  </si>
  <si>
    <t>D/A PRIM. SCH. AKOTE</t>
  </si>
  <si>
    <t>D/A PRIM. SCH. MAMEHYIASO</t>
  </si>
  <si>
    <t>E111304</t>
  </si>
  <si>
    <t>E111605</t>
  </si>
  <si>
    <t>D/A PRIM. SCH. NANKESE ADA</t>
  </si>
  <si>
    <t>E111002</t>
  </si>
  <si>
    <t>D/A PRIM. SCH. NANKESE NINGO</t>
  </si>
  <si>
    <t>E110906</t>
  </si>
  <si>
    <t>D/A PRIM. SCH. OBOADAKA</t>
  </si>
  <si>
    <t>E112803</t>
  </si>
  <si>
    <t>D/A PRIM. SCH. SANTRAMORH NO. 1</t>
  </si>
  <si>
    <t>D/A PRIM. SCH. SNAH</t>
  </si>
  <si>
    <t>E110905</t>
  </si>
  <si>
    <t>D/A PRIM. SCH. SUHUM ABISIM</t>
  </si>
  <si>
    <t>E110907</t>
  </si>
  <si>
    <t>E112303</t>
  </si>
  <si>
    <t>D/A PRIM. SCH. SUPRESU</t>
  </si>
  <si>
    <t>D/A PRIM. SCH. TEI MENSAH</t>
  </si>
  <si>
    <t>E111008</t>
  </si>
  <si>
    <t>D/A PRIM. SCH. TETEKASOM</t>
  </si>
  <si>
    <t>D/A PRIM. SCH. ZORH</t>
  </si>
  <si>
    <t>E112801</t>
  </si>
  <si>
    <t>E112103</t>
  </si>
  <si>
    <t>DAWN OF LIFE PREP. &amp; JHS 1</t>
  </si>
  <si>
    <t>DENSUSO D/A PRIM. SCH.</t>
  </si>
  <si>
    <t>E111006</t>
  </si>
  <si>
    <t>EVAN. PRESBY PREP. SCH. NEW LIFE 2</t>
  </si>
  <si>
    <t>EVAN. PRESBY PREP. SCH. NEW LIFE 1</t>
  </si>
  <si>
    <t>E110806A</t>
  </si>
  <si>
    <t>E111604</t>
  </si>
  <si>
    <t>GBC NANKESE</t>
  </si>
  <si>
    <t>E110405</t>
  </si>
  <si>
    <t>GHANATA JHS SUHUM 1</t>
  </si>
  <si>
    <t>E110406</t>
  </si>
  <si>
    <t>GHANATA JHS SUHUM 2</t>
  </si>
  <si>
    <t>E110407</t>
  </si>
  <si>
    <t>GHANATA JHS SUHUM 3</t>
  </si>
  <si>
    <t>GOVERNMENT HOSP. SUHUM 1</t>
  </si>
  <si>
    <t>E110402</t>
  </si>
  <si>
    <t>GOVERNMENT HOSP. SUHUM 2</t>
  </si>
  <si>
    <t>ISLAMIC PRIM. SCH. 1</t>
  </si>
  <si>
    <t>E110202</t>
  </si>
  <si>
    <t>ISLAMIC PRIM. SCH. 2</t>
  </si>
  <si>
    <t>E110203</t>
  </si>
  <si>
    <t>ISLAMIC PRIM. SCH. 3</t>
  </si>
  <si>
    <t xml:space="preserve">ISLAMIC GIRLS SHS SUHUM </t>
  </si>
  <si>
    <t>E110510A</t>
  </si>
  <si>
    <t>E110510B</t>
  </si>
  <si>
    <t>JEHOVAH RAFAH CHURCH SU. 1</t>
  </si>
  <si>
    <t>E110206B</t>
  </si>
  <si>
    <t>E110206A</t>
  </si>
  <si>
    <t>E110207</t>
  </si>
  <si>
    <t>JEHOVAH RAFAH CHURCH SU. 2</t>
  </si>
  <si>
    <t>K. ANNOR PRIM. SCH. OYOKO OYE</t>
  </si>
  <si>
    <t>E111704</t>
  </si>
  <si>
    <t>E110904</t>
  </si>
  <si>
    <t>E110305</t>
  </si>
  <si>
    <t xml:space="preserve">KOFIGYA D/A PRIM. SCH. 1 </t>
  </si>
  <si>
    <t>E110306</t>
  </si>
  <si>
    <t>KOFIGYA D/A PRIM. SCH. 2</t>
  </si>
  <si>
    <t>E112401</t>
  </si>
  <si>
    <t>KWAHYIA PRESBY PRIM. SCH.</t>
  </si>
  <si>
    <t>E111102</t>
  </si>
  <si>
    <t>L/A JHS B APOANAPONO</t>
  </si>
  <si>
    <t>E112601</t>
  </si>
  <si>
    <t>L/A JHS KORANSANG</t>
  </si>
  <si>
    <t>E111104</t>
  </si>
  <si>
    <t>L/A PRIM. SCH. ATEIBU</t>
  </si>
  <si>
    <t>E111403</t>
  </si>
  <si>
    <t>L/A PRIM. SCH. GORDJIASE</t>
  </si>
  <si>
    <t>E112202</t>
  </si>
  <si>
    <t>L/A PRIM. SCH. KWAO NARTEY</t>
  </si>
  <si>
    <t>L/A PRIM. SCH. OKONAM</t>
  </si>
  <si>
    <t>E110903</t>
  </si>
  <si>
    <t>METH. CHURCH SUHUM N/T 2</t>
  </si>
  <si>
    <t>E110804B</t>
  </si>
  <si>
    <t>E110804A</t>
  </si>
  <si>
    <t>METH. CHURCH SUHUM N/T 1</t>
  </si>
  <si>
    <t>E110803</t>
  </si>
  <si>
    <t>METH. JHS SUHUM 1</t>
  </si>
  <si>
    <t>E110504</t>
  </si>
  <si>
    <t>METH. JHS SUHUM 2</t>
  </si>
  <si>
    <t>E110505</t>
  </si>
  <si>
    <t>E111902</t>
  </si>
  <si>
    <t>METH. PRIM. SCH. OBOMOFO DENSUA</t>
  </si>
  <si>
    <t>METH. PRIM. SCH. SUHUM 3</t>
  </si>
  <si>
    <t>E110503</t>
  </si>
  <si>
    <t>METH. PRIM. SCH. SUHUM 2</t>
  </si>
  <si>
    <t>E110502</t>
  </si>
  <si>
    <t>METH. PRIM. SCH. SUHUM 1</t>
  </si>
  <si>
    <t>E110501</t>
  </si>
  <si>
    <t>E112301</t>
  </si>
  <si>
    <t xml:space="preserve">METH. PRIM. SCH. SUPRISU 1 </t>
  </si>
  <si>
    <t>E112302</t>
  </si>
  <si>
    <t>METH. PRIM. SCH. SUPRESU 2</t>
  </si>
  <si>
    <t>MILE 44 HIGHWAYS CAMP</t>
  </si>
  <si>
    <t>E110807</t>
  </si>
  <si>
    <t>MILE 44 SHALOM PREP. SCH. SU.</t>
  </si>
  <si>
    <t>E112005</t>
  </si>
  <si>
    <t>NEW APOSTOLIC CHUR. ADDO NKWANTA</t>
  </si>
  <si>
    <t>E111404</t>
  </si>
  <si>
    <t>NEW APOSTOLIC CHURCH AHAFI</t>
  </si>
  <si>
    <t>E112402</t>
  </si>
  <si>
    <t>NINA SCOTT COMMUNITY SCH. JATO 1</t>
  </si>
  <si>
    <t>E112403</t>
  </si>
  <si>
    <t>NINA SCOTT COMMUNITY SCH. JATO 2</t>
  </si>
  <si>
    <t>E111103</t>
  </si>
  <si>
    <t>NSUTA WAWASE D/A JHS</t>
  </si>
  <si>
    <t>OBUOTUMPANG D/A PRIM. SCH.</t>
  </si>
  <si>
    <t>E112304</t>
  </si>
  <si>
    <t>OKANTA PRESBY PRIM. SCHOOL</t>
  </si>
  <si>
    <t>E110901</t>
  </si>
  <si>
    <t>OMENAKO D/A JHS 2</t>
  </si>
  <si>
    <t>E111003</t>
  </si>
  <si>
    <t>OMENAKO D/A JHS 1</t>
  </si>
  <si>
    <t>OTWEBEDEDUA D/A PRIM. SCH.</t>
  </si>
  <si>
    <t>E111201</t>
  </si>
  <si>
    <t>POST OFFICE SUHUM 1</t>
  </si>
  <si>
    <t xml:space="preserve">E110601A </t>
  </si>
  <si>
    <t>E110601B</t>
  </si>
  <si>
    <t>E110602</t>
  </si>
  <si>
    <t>POST OFFICE SUHUM 2</t>
  </si>
  <si>
    <t>E110606</t>
  </si>
  <si>
    <t>PRAPRABEBIDA METH. PRIM. SCH.</t>
  </si>
  <si>
    <t xml:space="preserve">PRESBY PRIM. OKORASE 3 </t>
  </si>
  <si>
    <t>E110508</t>
  </si>
  <si>
    <t>PRESBY PRIM. OKORASE 2</t>
  </si>
  <si>
    <t>E110507</t>
  </si>
  <si>
    <t>PRESBY PRIM. OKORASE 1</t>
  </si>
  <si>
    <t>E110506B</t>
  </si>
  <si>
    <t>E110506A</t>
  </si>
  <si>
    <t xml:space="preserve">PRESBY PRIM. OKORASE </t>
  </si>
  <si>
    <t>E112201</t>
  </si>
  <si>
    <t>PRESBY PRIM. SCH. AMEDE</t>
  </si>
  <si>
    <t>E112701</t>
  </si>
  <si>
    <t>PRESBY PRIM. SCH. MAMENG</t>
  </si>
  <si>
    <t>PRESBY PRIM. SCH. SUHUM 1</t>
  </si>
  <si>
    <t>E110603A</t>
  </si>
  <si>
    <t>E110603B</t>
  </si>
  <si>
    <t>E110604</t>
  </si>
  <si>
    <t>PRESBY PRIM. SCH. SUHUM 2</t>
  </si>
  <si>
    <t>E110605</t>
  </si>
  <si>
    <t>PRESBY PRIM. SCH. SUHUM 3</t>
  </si>
  <si>
    <t>E110706B</t>
  </si>
  <si>
    <t>PRESBY PRIM. SCH. SUHUM N/T 2</t>
  </si>
  <si>
    <t xml:space="preserve">PRESBY PRIM. SCH. SUHUM N/T </t>
  </si>
  <si>
    <t>PRESBY PRIM. SCH. SUHUM N/T 1</t>
  </si>
  <si>
    <t>E110704B</t>
  </si>
  <si>
    <t>E110704A</t>
  </si>
  <si>
    <t>PRESBY PRIM. SCH. TRIO</t>
  </si>
  <si>
    <t>E112002</t>
  </si>
  <si>
    <t>E112501</t>
  </si>
  <si>
    <t>R/C A' PRIM. SCH. KUKUA</t>
  </si>
  <si>
    <t>E112502</t>
  </si>
  <si>
    <t>R/C B’ PRIM. SCH. KUKUA</t>
  </si>
  <si>
    <t>R/C PRIM. SCH. AMANHYIA 2</t>
  </si>
  <si>
    <t>E111302</t>
  </si>
  <si>
    <t>R/C PRIM. SCH. AMANHYIA 1</t>
  </si>
  <si>
    <t>E111301</t>
  </si>
  <si>
    <t>ROMAN CATHOLIC JHS SUHUM 2</t>
  </si>
  <si>
    <t>E110205</t>
  </si>
  <si>
    <t>ROMAN CATHOLIC JHS SUHUM 1</t>
  </si>
  <si>
    <t>E110204</t>
  </si>
  <si>
    <t>SDA PREP. SCHOOL 2</t>
  </si>
  <si>
    <t>E110409</t>
  </si>
  <si>
    <t>SDA PREP. SCHOOL 1</t>
  </si>
  <si>
    <t>E110408</t>
  </si>
  <si>
    <t>SUHUM POLICE STATION</t>
  </si>
  <si>
    <t>SUHUM SECH. TECH. 3</t>
  </si>
  <si>
    <t>E110703</t>
  </si>
  <si>
    <t>SUHUM SECH. TECH. 2</t>
  </si>
  <si>
    <t>E110702</t>
  </si>
  <si>
    <t>SUHUM SECH. TECH. 1</t>
  </si>
  <si>
    <t>E112603</t>
  </si>
  <si>
    <t>TEMP BOOTH ABRODIEM</t>
  </si>
  <si>
    <t>E111402</t>
  </si>
  <si>
    <t>TEMP BOOTH AMANFROM</t>
  </si>
  <si>
    <t>E112901</t>
  </si>
  <si>
    <t>TEMP BOOTH ASAREKROM</t>
  </si>
  <si>
    <t>E112903</t>
  </si>
  <si>
    <t>TEMP BOOTH ASAREKROM ABOABO</t>
  </si>
  <si>
    <t>E112004</t>
  </si>
  <si>
    <t>TEMP BOOTH AYISIKROM</t>
  </si>
  <si>
    <t>E112702</t>
  </si>
  <si>
    <t>TEMP BOOTH KROBOMU</t>
  </si>
  <si>
    <t>E111007</t>
  </si>
  <si>
    <t>E111204</t>
  </si>
  <si>
    <t>TEMP BOOTH NTAABEA</t>
  </si>
  <si>
    <t>E111205</t>
  </si>
  <si>
    <t>TEMP BOOTH OTWEBEDEDUA NO. 2</t>
  </si>
  <si>
    <t>TEMP. BOOTH AYISAA</t>
  </si>
  <si>
    <t>E111606</t>
  </si>
  <si>
    <t>TEMP. BOOTH GAMAMENG</t>
  </si>
  <si>
    <t>E110304</t>
  </si>
  <si>
    <t>TEMP. BOOTH KOTOKOLI 1</t>
  </si>
  <si>
    <t>E110303</t>
  </si>
  <si>
    <t>TEMP. BOOTH KUSUNTU 2</t>
  </si>
  <si>
    <t>E110404</t>
  </si>
  <si>
    <t>TEMP. BOOTH KUSUNTU 1</t>
  </si>
  <si>
    <t>E110403</t>
  </si>
  <si>
    <t>TEMP. BOOTH MARKET SQU. SU.</t>
  </si>
  <si>
    <t>E110106</t>
  </si>
  <si>
    <t>E112802</t>
  </si>
  <si>
    <t>TEMP. BOOTH SIMATARE</t>
  </si>
  <si>
    <t>TEMP.BOOTH KOTOKOLI 2</t>
  </si>
  <si>
    <t>UNITED PRIM. SCH. NANKESE 2</t>
  </si>
  <si>
    <t>E111602</t>
  </si>
  <si>
    <t>UNITED PRIM. SCH. NANKESE 1</t>
  </si>
  <si>
    <t>E111601</t>
  </si>
  <si>
    <t>E110801B</t>
  </si>
  <si>
    <t>E110806B</t>
  </si>
  <si>
    <t>E110401A</t>
  </si>
  <si>
    <t>E110401B</t>
  </si>
  <si>
    <t>E110701 B</t>
  </si>
  <si>
    <t>E110705A</t>
  </si>
  <si>
    <t>E110705B</t>
  </si>
  <si>
    <t>ALI AKANASE 2 (BRILLIANT)</t>
  </si>
  <si>
    <t>E110802 A</t>
  </si>
  <si>
    <t>E110802 B</t>
  </si>
  <si>
    <t>E110807B</t>
  </si>
  <si>
    <t>E110805A</t>
  </si>
  <si>
    <t>PRESBY PRIM. SCH. SUHUM N/T 3 GATEWAY</t>
  </si>
  <si>
    <t>AYEBRONMU NORTH</t>
  </si>
  <si>
    <t>AYEBRONMU SOUTH</t>
  </si>
  <si>
    <t>NARTEY ANOMAH</t>
  </si>
  <si>
    <t>E110509</t>
  </si>
  <si>
    <t>OFORIKROM</t>
  </si>
  <si>
    <t>OSAFOHENE ATIEMO</t>
  </si>
  <si>
    <t>AHENBRONMU</t>
  </si>
  <si>
    <t>OMENAKO</t>
  </si>
  <si>
    <t>APONOAPONO</t>
  </si>
  <si>
    <t>OKANTA</t>
  </si>
  <si>
    <t>TETEKASUM</t>
  </si>
  <si>
    <t>ADARKWA</t>
  </si>
  <si>
    <t>ASAREKROM</t>
  </si>
  <si>
    <t>KUKUA</t>
  </si>
  <si>
    <t>KORANSANG</t>
  </si>
  <si>
    <t>AMEDE</t>
  </si>
  <si>
    <t>AKORABO</t>
  </si>
  <si>
    <t>ZORH</t>
  </si>
  <si>
    <t>SUPRISU</t>
  </si>
  <si>
    <t>MAMENG</t>
  </si>
  <si>
    <t>KWAHYIA</t>
  </si>
  <si>
    <t>BRONG DENSUSO</t>
  </si>
  <si>
    <t>NANKESE AHENBRONMU</t>
  </si>
  <si>
    <t>ADIDISO</t>
  </si>
  <si>
    <t>AKOTE</t>
  </si>
  <si>
    <t>NANKESE ABISIM</t>
  </si>
  <si>
    <t>NPP</t>
  </si>
  <si>
    <t>NDC</t>
  </si>
  <si>
    <t>OBOAFO</t>
  </si>
  <si>
    <t>NEW TOWN SOUTH</t>
  </si>
  <si>
    <t>NEW TOWN NORTH</t>
  </si>
  <si>
    <t>YEHOYE</t>
  </si>
  <si>
    <t>AMANHYIA</t>
  </si>
  <si>
    <t>TOTAL VOTES</t>
  </si>
  <si>
    <t>This is a conprehensive dashboard to collate parliamentary election results</t>
  </si>
  <si>
    <t>2024 PARLIAMENTARY ELECTION COLLATION DASHBOARD</t>
  </si>
  <si>
    <t>For more information on usage of the dashboard kindly contact 0556918064/0504652400</t>
  </si>
  <si>
    <t>Mail: tei.premiumconsult@gmail.com</t>
  </si>
  <si>
    <t>PSCODE</t>
  </si>
  <si>
    <t>E110701 A</t>
  </si>
  <si>
    <t>ELECTORAL AREA</t>
  </si>
  <si>
    <t>NAME OF POLLING STATION</t>
  </si>
  <si>
    <t>E111303</t>
  </si>
  <si>
    <t>CMB SHED TETTEH NKWANTA</t>
  </si>
  <si>
    <t>E111305</t>
  </si>
  <si>
    <t>ABENABO NO. 1 CLINIC</t>
  </si>
  <si>
    <t>E112104</t>
  </si>
  <si>
    <t>DAWN OF LIFE PREP. &amp; JHS 2</t>
  </si>
  <si>
    <t>E112101</t>
  </si>
  <si>
    <t>METH. PRIM. SCH. AKORABO OT 1</t>
  </si>
  <si>
    <t>E112102</t>
  </si>
  <si>
    <t>METH. PRIM. SCH. AKORABO OLD TOWN 2</t>
  </si>
  <si>
    <t>NANKESE ZONGO AMANFROM</t>
  </si>
  <si>
    <t>E110701B</t>
  </si>
  <si>
    <t>E110701A</t>
  </si>
  <si>
    <t>E110802A</t>
  </si>
  <si>
    <t>E110802B</t>
  </si>
  <si>
    <t>SPECIAL</t>
  </si>
  <si>
    <t>E110605B</t>
  </si>
  <si>
    <t>E110605A</t>
  </si>
  <si>
    <t>PRESBY PRIM. SCH. SUHUM 3 (FIRE)</t>
  </si>
  <si>
    <t>COCOA SERVICE DIV. OFF. SUHUM 1</t>
  </si>
  <si>
    <t>E110807A</t>
  </si>
  <si>
    <t>E110805B</t>
  </si>
  <si>
    <t>E110201</t>
  </si>
  <si>
    <t>PRESBY PRIM SCH. AMEDE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</si>
</sst>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theme="1"/>
      <name val="Tahoma"/>
      <family val="2"/>
    </font>
    <font>
      <sz val="22"/>
      <color theme="1"/>
      <name val="Arial Black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4" fillId="2" borderId="0" xfId="0" applyFont="1" applyFill="1"/>
    <xf numFmtId="0" fontId="1" fillId="2" borderId="0" xfId="0" applyFont="1" applyFill="1"/>
    <xf numFmtId="0" fontId="5" fillId="2" borderId="0" xfId="0" applyFont="1" applyFill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0" borderId="0" xfId="0" applyFont="1"/>
    <xf numFmtId="0" fontId="0" fillId="4" borderId="1" xfId="0" applyFill="1" applyBorder="1"/>
    <xf numFmtId="0" fontId="0" fillId="15" borderId="1" xfId="0" applyFill="1" applyBorder="1"/>
    <xf numFmtId="0" fontId="0" fillId="0" borderId="2" xfId="0" applyBorder="1"/>
    <xf numFmtId="164" fontId="0" fillId="5" borderId="1" xfId="1" applyNumberFormat="1" applyFont="1" applyFill="1" applyBorder="1"/>
    <xf numFmtId="164" fontId="1" fillId="0" borderId="0" xfId="1" applyNumberFormat="1" applyFont="1"/>
    <xf numFmtId="164" fontId="0" fillId="6" borderId="1" xfId="1" applyNumberFormat="1" applyFont="1" applyFill="1" applyBorder="1"/>
    <xf numFmtId="164" fontId="0" fillId="8" borderId="1" xfId="1" applyNumberFormat="1" applyFont="1" applyFill="1" applyBorder="1"/>
    <xf numFmtId="164" fontId="0" fillId="7" borderId="1" xfId="1" applyNumberFormat="1" applyFont="1" applyFill="1" applyBorder="1"/>
    <xf numFmtId="164" fontId="0" fillId="9" borderId="1" xfId="1" applyNumberFormat="1" applyFont="1" applyFill="1" applyBorder="1"/>
    <xf numFmtId="164" fontId="0" fillId="10" borderId="1" xfId="1" applyNumberFormat="1" applyFont="1" applyFill="1" applyBorder="1"/>
    <xf numFmtId="164" fontId="0" fillId="11" borderId="1" xfId="1" applyNumberFormat="1" applyFont="1" applyFill="1" applyBorder="1"/>
    <xf numFmtId="164" fontId="0" fillId="12" borderId="1" xfId="1" applyNumberFormat="1" applyFont="1" applyFill="1" applyBorder="1"/>
    <xf numFmtId="164" fontId="0" fillId="13" borderId="1" xfId="1" applyNumberFormat="1" applyFont="1" applyFill="1" applyBorder="1"/>
    <xf numFmtId="164" fontId="0" fillId="14" borderId="1" xfId="1" applyNumberFormat="1" applyFont="1" applyFill="1" applyBorder="1"/>
    <xf numFmtId="164" fontId="0" fillId="0" borderId="1" xfId="1" applyNumberFormat="1" applyFont="1" applyBorder="1"/>
    <xf numFmtId="164" fontId="0" fillId="4" borderId="1" xfId="1" applyNumberFormat="1" applyFont="1" applyFill="1" applyBorder="1"/>
    <xf numFmtId="164" fontId="0" fillId="15" borderId="1" xfId="1" applyNumberFormat="1" applyFont="1" applyFill="1" applyBorder="1"/>
    <xf numFmtId="164" fontId="0" fillId="0" borderId="0" xfId="1" applyNumberFormat="1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0" xfId="0" applyNumberFormat="1"/>
    <xf numFmtId="164" fontId="0" fillId="16" borderId="1" xfId="1" applyNumberFormat="1" applyFont="1" applyFill="1" applyBorder="1"/>
    <xf numFmtId="164" fontId="0" fillId="17" borderId="1" xfId="1" applyNumberFormat="1" applyFont="1" applyFill="1" applyBorder="1"/>
    <xf numFmtId="0" fontId="0" fillId="11" borderId="2" xfId="0" applyFill="1" applyBorder="1"/>
    <xf numFmtId="164" fontId="0" fillId="11" borderId="2" xfId="1" applyNumberFormat="1" applyFont="1" applyFill="1" applyBorder="1"/>
    <xf numFmtId="0" fontId="0" fillId="10" borderId="0" xfId="0" applyFill="1" applyBorder="1"/>
    <xf numFmtId="0" fontId="0" fillId="10" borderId="2" xfId="0" applyFill="1" applyBorder="1"/>
    <xf numFmtId="164" fontId="0" fillId="10" borderId="2" xfId="1" applyNumberFormat="1" applyFont="1" applyFill="1" applyBorder="1"/>
  </cellXfs>
  <cellStyles count="2">
    <cellStyle name="Comma" xfId="1" builtinId="3"/>
    <cellStyle name="Normal" xfId="0" builtinId="0"/>
  </cellStyles>
  <dxfs count="10">
    <dxf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 w="34925" cmpd="sng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F0"/>
              </a:solidFill>
              <a:ln w="34925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547-471D-95B6-EA539FE5FCD8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34925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547-471D-95B6-EA539FE5FCD8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34925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547-471D-95B6-EA539FE5FCD8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34925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547-471D-95B6-EA539FE5FCD8}"/>
              </c:ext>
            </c:extLst>
          </c:dPt>
          <c:dLbls>
            <c:dLbl>
              <c:idx val="0"/>
              <c:layout>
                <c:manualLayout>
                  <c:x val="0.25"/>
                  <c:y val="-1.851851851851851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47-471D-95B6-EA539FE5FCD8}"/>
                </c:ext>
              </c:extLst>
            </c:dLbl>
            <c:dLbl>
              <c:idx val="1"/>
              <c:layout>
                <c:manualLayout>
                  <c:x val="0.22777777777777766"/>
                  <c:y val="0.199074074074073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47-471D-95B6-EA539FE5FCD8}"/>
                </c:ext>
              </c:extLst>
            </c:dLbl>
            <c:dLbl>
              <c:idx val="2"/>
              <c:layout>
                <c:manualLayout>
                  <c:x val="-0.26666666666666666"/>
                  <c:y val="0.1250000000000000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47-471D-95B6-EA539FE5FCD8}"/>
                </c:ext>
              </c:extLst>
            </c:dLbl>
            <c:dLbl>
              <c:idx val="3"/>
              <c:layout>
                <c:manualLayout>
                  <c:x val="-0.25555555555555554"/>
                  <c:y val="-2.31481481481481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547-471D-95B6-EA539FE5FC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12700" cap="flat" cmpd="sng" algn="ctr">
                  <a:solidFill>
                    <a:schemeClr val="bg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WORK_AREA!$A$4:$A$7</c:f>
              <c:strCache>
                <c:ptCount val="4"/>
                <c:pt idx="0">
                  <c:v>NPP</c:v>
                </c:pt>
                <c:pt idx="1">
                  <c:v>NDC</c:v>
                </c:pt>
                <c:pt idx="2">
                  <c:v>YEHOYE</c:v>
                </c:pt>
                <c:pt idx="3">
                  <c:v>OBOAFO</c:v>
                </c:pt>
              </c:strCache>
            </c:strRef>
          </c:cat>
          <c:val>
            <c:numRef>
              <c:f>WORK_AREA!$B$4:$B$7</c:f>
              <c:numCache>
                <c:formatCode>_(* #,##0_);_(* \(#,##0\);_(* "-"??_);_(@_)</c:formatCode>
                <c:ptCount val="4"/>
                <c:pt idx="0">
                  <c:v>16729</c:v>
                </c:pt>
                <c:pt idx="1">
                  <c:v>15121</c:v>
                </c:pt>
                <c:pt idx="2">
                  <c:v>113</c:v>
                </c:pt>
                <c:pt idx="3">
                  <c:v>15040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47-471D-95B6-EA539FE5FCD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EE-48AE-9CAB-2FBD12184E70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E5-4066-A69B-462162757D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WORK_AREA!$A$4:$A$7</c:f>
              <c:strCache>
                <c:ptCount val="4"/>
                <c:pt idx="0">
                  <c:v>NPP</c:v>
                </c:pt>
                <c:pt idx="1">
                  <c:v>NDC</c:v>
                </c:pt>
                <c:pt idx="2">
                  <c:v>YEHOYE</c:v>
                </c:pt>
                <c:pt idx="3">
                  <c:v>OBOAFO</c:v>
                </c:pt>
              </c:strCache>
            </c:strRef>
          </c:cat>
          <c:val>
            <c:numRef>
              <c:f>WORK_AREA!$B$4:$B$7</c:f>
              <c:numCache>
                <c:formatCode>_(* #,##0_);_(* \(#,##0\);_(* "-"??_);_(@_)</c:formatCode>
                <c:ptCount val="4"/>
                <c:pt idx="0">
                  <c:v>16729</c:v>
                </c:pt>
                <c:pt idx="1">
                  <c:v>15121</c:v>
                </c:pt>
                <c:pt idx="2">
                  <c:v>113</c:v>
                </c:pt>
                <c:pt idx="3">
                  <c:v>15040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E-48AE-9CAB-2FBD12184E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43"/>
        <c:overlap val="-100"/>
        <c:axId val="1102537584"/>
        <c:axId val="1102536624"/>
      </c:barChart>
      <c:catAx>
        <c:axId val="110253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1">
                    <a:lumMod val="20000"/>
                    <a:lumOff val="80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1102536624"/>
        <c:crosses val="autoZero"/>
        <c:auto val="1"/>
        <c:lblAlgn val="ctr"/>
        <c:lblOffset val="100"/>
        <c:noMultiLvlLbl val="0"/>
      </c:catAx>
      <c:valAx>
        <c:axId val="1102536624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1025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FORM!A1"/><Relationship Id="rId13" Type="http://schemas.openxmlformats.org/officeDocument/2006/relationships/image" Target="../media/image8.svg"/><Relationship Id="rId3" Type="http://schemas.openxmlformats.org/officeDocument/2006/relationships/image" Target="../media/image1.png"/><Relationship Id="rId7" Type="http://schemas.openxmlformats.org/officeDocument/2006/relationships/image" Target="../media/image4.svg"/><Relationship Id="rId12" Type="http://schemas.openxmlformats.org/officeDocument/2006/relationships/image" Target="../media/image7.png"/><Relationship Id="rId2" Type="http://schemas.openxmlformats.org/officeDocument/2006/relationships/hyperlink" Target="#INFO!A1"/><Relationship Id="rId1" Type="http://schemas.openxmlformats.org/officeDocument/2006/relationships/hyperlink" Target="#DASHBOARD!A1"/><Relationship Id="rId6" Type="http://schemas.openxmlformats.org/officeDocument/2006/relationships/image" Target="../media/image3.png"/><Relationship Id="rId11" Type="http://schemas.openxmlformats.org/officeDocument/2006/relationships/hyperlink" Target="mailto:teieric2020@gmail.com" TargetMode="External"/><Relationship Id="rId5" Type="http://schemas.openxmlformats.org/officeDocument/2006/relationships/hyperlink" Target="#WORK_AREA!A1"/><Relationship Id="rId15" Type="http://schemas.openxmlformats.org/officeDocument/2006/relationships/chart" Target="../charts/chart2.xml"/><Relationship Id="rId10" Type="http://schemas.openxmlformats.org/officeDocument/2006/relationships/image" Target="../media/image6.svg"/><Relationship Id="rId4" Type="http://schemas.openxmlformats.org/officeDocument/2006/relationships/image" Target="../media/image2.svg"/><Relationship Id="rId9" Type="http://schemas.openxmlformats.org/officeDocument/2006/relationships/image" Target="../media/image5.png"/><Relationship Id="rId1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30480</xdr:rowOff>
    </xdr:from>
    <xdr:to>
      <xdr:col>2</xdr:col>
      <xdr:colOff>228600</xdr:colOff>
      <xdr:row>39</xdr:row>
      <xdr:rowOff>0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C4795A-9116-CE4D-2596-CF060213CB25}"/>
            </a:ext>
          </a:extLst>
        </xdr:cNvPr>
        <xdr:cNvSpPr/>
      </xdr:nvSpPr>
      <xdr:spPr>
        <a:xfrm>
          <a:off x="0" y="30480"/>
          <a:ext cx="1447800" cy="7101840"/>
        </a:xfrm>
        <a:prstGeom prst="rect">
          <a:avLst/>
        </a:prstGeom>
        <a:solidFill>
          <a:srgbClr val="002060"/>
        </a:solidFill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335280</xdr:colOff>
      <xdr:row>0</xdr:row>
      <xdr:rowOff>53340</xdr:rowOff>
    </xdr:from>
    <xdr:to>
      <xdr:col>24</xdr:col>
      <xdr:colOff>76200</xdr:colOff>
      <xdr:row>7</xdr:row>
      <xdr:rowOff>30480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F2014D6-A02A-82EA-7453-F92B76C21320}"/>
            </a:ext>
          </a:extLst>
        </xdr:cNvPr>
        <xdr:cNvSpPr/>
      </xdr:nvSpPr>
      <xdr:spPr>
        <a:xfrm>
          <a:off x="1554480" y="53340"/>
          <a:ext cx="12542520" cy="1257300"/>
        </a:xfrm>
        <a:prstGeom prst="roundRect">
          <a:avLst/>
        </a:prstGeom>
        <a:solidFill>
          <a:srgbClr val="002060"/>
        </a:solidFill>
        <a:ln>
          <a:solidFill>
            <a:schemeClr val="accent1">
              <a:shade val="1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3600">
              <a:ln>
                <a:noFill/>
              </a:ln>
              <a:solidFill>
                <a:srgbClr val="00B0F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Berlin Sans FB Demi" panose="020E0802020502020306" pitchFamily="34" charset="0"/>
            </a:rPr>
            <a:t>SUHUM CONSTITUENCY  ELECTION RESULT DASHBOARD</a:t>
          </a:r>
        </a:p>
      </xdr:txBody>
    </xdr:sp>
    <xdr:clientData/>
  </xdr:twoCellAnchor>
  <xdr:twoCellAnchor>
    <xdr:from>
      <xdr:col>11</xdr:col>
      <xdr:colOff>76200</xdr:colOff>
      <xdr:row>8</xdr:row>
      <xdr:rowOff>175260</xdr:rowOff>
    </xdr:from>
    <xdr:to>
      <xdr:col>15</xdr:col>
      <xdr:colOff>502920</xdr:colOff>
      <xdr:row>17</xdr:row>
      <xdr:rowOff>0</xdr:rowOff>
    </xdr:to>
    <xdr:sp macro="" textlink="WORK_AREA!B8">
      <xdr:nvSpPr>
        <xdr:cNvPr id="10" name="Rectangle: Rounded Corners 9">
          <a:extLst>
            <a:ext uri="{FF2B5EF4-FFF2-40B4-BE49-F238E27FC236}">
              <a16:creationId xmlns:a16="http://schemas.microsoft.com/office/drawing/2014/main" id="{5086E809-8AB4-4663-96C3-8D790363D40E}"/>
            </a:ext>
          </a:extLst>
        </xdr:cNvPr>
        <xdr:cNvSpPr/>
      </xdr:nvSpPr>
      <xdr:spPr>
        <a:xfrm>
          <a:off x="6781800" y="1638300"/>
          <a:ext cx="2354580" cy="1470660"/>
        </a:xfrm>
        <a:prstGeom prst="roundRect">
          <a:avLst>
            <a:gd name="adj" fmla="val 9072"/>
          </a:avLst>
        </a:prstGeom>
        <a:solidFill>
          <a:srgbClr val="002060"/>
        </a:solidFill>
        <a:ln>
          <a:solidFill>
            <a:schemeClr val="accent1">
              <a:shade val="1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31386B3A-D456-4CD3-A0EC-5AFF29DC283D}" type="TxLink">
            <a:rPr lang="en-US" sz="4000" b="0" i="0" u="none" strike="noStrike">
              <a:solidFill>
                <a:srgbClr val="FF0000"/>
              </a:solidFill>
              <a:latin typeface="Berlin Sans FB Demi" panose="020E0802020502020306" pitchFamily="34" charset="0"/>
              <a:ea typeface="Calibri"/>
              <a:cs typeface="Calibri"/>
            </a:rPr>
            <a:pPr marL="0" indent="0" algn="ctr"/>
            <a:t> 47,003 </a:t>
          </a:fld>
          <a:endParaRPr lang="en-US" sz="4000">
            <a:solidFill>
              <a:srgbClr val="FF0000"/>
            </a:solidFill>
            <a:latin typeface="Berlin Sans FB Demi" panose="020E0802020502020306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365761</xdr:colOff>
      <xdr:row>17</xdr:row>
      <xdr:rowOff>76200</xdr:rowOff>
    </xdr:from>
    <xdr:to>
      <xdr:col>23</xdr:col>
      <xdr:colOff>556260</xdr:colOff>
      <xdr:row>39</xdr:row>
      <xdr:rowOff>7620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9F9B0AB3-02A6-DF3C-3F0B-8AE69C5CCAC6}"/>
            </a:ext>
          </a:extLst>
        </xdr:cNvPr>
        <xdr:cNvGrpSpPr/>
      </xdr:nvGrpSpPr>
      <xdr:grpSpPr>
        <a:xfrm>
          <a:off x="1584961" y="3185160"/>
          <a:ext cx="12481559" cy="3954780"/>
          <a:chOff x="1584961" y="3268980"/>
          <a:chExt cx="12420599" cy="3710940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F559B7EC-3425-476B-9612-F633C1DC1ED4}"/>
              </a:ext>
            </a:extLst>
          </xdr:cNvPr>
          <xdr:cNvSpPr/>
        </xdr:nvSpPr>
        <xdr:spPr>
          <a:xfrm>
            <a:off x="1584961" y="3268980"/>
            <a:ext cx="6308875" cy="3703320"/>
          </a:xfrm>
          <a:prstGeom prst="roundRect">
            <a:avLst>
              <a:gd name="adj" fmla="val 2534"/>
            </a:avLst>
          </a:prstGeom>
          <a:solidFill>
            <a:srgbClr val="002060"/>
          </a:solidFill>
          <a:ln>
            <a:solidFill>
              <a:schemeClr val="accent1">
                <a:shade val="15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BFC35448-80FB-4372-BE05-09DE913ABE5C}"/>
              </a:ext>
            </a:extLst>
          </xdr:cNvPr>
          <xdr:cNvSpPr/>
        </xdr:nvSpPr>
        <xdr:spPr>
          <a:xfrm>
            <a:off x="7962081" y="3268980"/>
            <a:ext cx="6043479" cy="3710940"/>
          </a:xfrm>
          <a:prstGeom prst="roundRect">
            <a:avLst>
              <a:gd name="adj" fmla="val 2921"/>
            </a:avLst>
          </a:prstGeom>
          <a:solidFill>
            <a:srgbClr val="002060"/>
          </a:solidFill>
          <a:ln>
            <a:solidFill>
              <a:schemeClr val="accent1">
                <a:shade val="15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335280</xdr:colOff>
      <xdr:row>9</xdr:row>
      <xdr:rowOff>45764</xdr:rowOff>
    </xdr:from>
    <xdr:to>
      <xdr:col>23</xdr:col>
      <xdr:colOff>502920</xdr:colOff>
      <xdr:row>16</xdr:row>
      <xdr:rowOff>114301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230C6C4E-9DC8-295F-E9D4-24A3925A6CA1}"/>
            </a:ext>
          </a:extLst>
        </xdr:cNvPr>
        <xdr:cNvGrpSpPr/>
      </xdr:nvGrpSpPr>
      <xdr:grpSpPr>
        <a:xfrm>
          <a:off x="1554480" y="1691684"/>
          <a:ext cx="12458700" cy="1348697"/>
          <a:chOff x="1699260" y="1737276"/>
          <a:chExt cx="12231076" cy="1341204"/>
        </a:xfrm>
        <a:solidFill>
          <a:srgbClr val="00B0F0"/>
        </a:solidFill>
      </xdr:grpSpPr>
      <xdr:sp macro="" textlink="WORK_AREA!B4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6700B2DA-287D-0545-A8CE-37A943AA93F1}"/>
              </a:ext>
            </a:extLst>
          </xdr:cNvPr>
          <xdr:cNvSpPr/>
        </xdr:nvSpPr>
        <xdr:spPr>
          <a:xfrm>
            <a:off x="1699260" y="1775460"/>
            <a:ext cx="2418893" cy="1303020"/>
          </a:xfrm>
          <a:prstGeom prst="roundRect">
            <a:avLst>
              <a:gd name="adj" fmla="val 7365"/>
            </a:avLst>
          </a:prstGeom>
          <a:grpFill/>
          <a:ln>
            <a:solidFill>
              <a:schemeClr val="accent1">
                <a:shade val="15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fld id="{C8CB1DF1-78F5-4239-9E55-8713EF22FE57}" type="TxLink">
              <a:rPr lang="en-US" sz="4000" b="0" i="0" u="none" strike="noStrike">
                <a:solidFill>
                  <a:srgbClr val="000000"/>
                </a:solidFill>
                <a:latin typeface="Berlin Sans FB Demi" panose="020E0802020502020306" pitchFamily="34" charset="0"/>
                <a:ea typeface="Calibri"/>
                <a:cs typeface="Calibri"/>
              </a:rPr>
              <a:pPr marL="0" indent="0" algn="ctr"/>
              <a:t> 16,729 </a:t>
            </a:fld>
            <a:endParaRPr lang="en-US" sz="4000">
              <a:solidFill>
                <a:schemeClr val="tx1"/>
              </a:solidFill>
              <a:latin typeface="Berlin Sans FB Demi" panose="020E0802020502020306" pitchFamily="34" charset="0"/>
              <a:ea typeface="+mn-ea"/>
              <a:cs typeface="+mn-cs"/>
            </a:endParaRPr>
          </a:p>
        </xdr:txBody>
      </xdr:sp>
      <xdr:sp macro="" textlink="WORK_AREA!B7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D4AB7CC-6127-49E0-A2EA-E9D8A69BA3C8}"/>
              </a:ext>
            </a:extLst>
          </xdr:cNvPr>
          <xdr:cNvSpPr/>
        </xdr:nvSpPr>
        <xdr:spPr>
          <a:xfrm>
            <a:off x="11546807" y="1744810"/>
            <a:ext cx="2383529" cy="1303019"/>
          </a:xfrm>
          <a:prstGeom prst="roundRect">
            <a:avLst>
              <a:gd name="adj" fmla="val 7365"/>
            </a:avLst>
          </a:prstGeom>
          <a:grpFill/>
          <a:ln>
            <a:solidFill>
              <a:schemeClr val="accent1">
                <a:shade val="15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fld id="{D7BA0C99-3560-4FB8-8184-787B5B4251F3}" type="TxLink">
              <a:rPr lang="en-US" sz="4000" b="0" i="0" u="none" strike="noStrike">
                <a:solidFill>
                  <a:srgbClr val="000000"/>
                </a:solidFill>
                <a:latin typeface="Berlin Sans FB Demi" panose="020E0802020502020306" pitchFamily="34" charset="0"/>
                <a:ea typeface="Calibri"/>
                <a:cs typeface="Calibri"/>
              </a:rPr>
              <a:pPr marL="0" indent="0" algn="ctr"/>
              <a:t> 15,040 </a:t>
            </a:fld>
            <a:endParaRPr lang="en-US" sz="4000" b="0" i="0" u="none" strike="noStrike">
              <a:solidFill>
                <a:srgbClr val="000000"/>
              </a:solidFill>
              <a:latin typeface="Berlin Sans FB Demi" panose="020E0802020502020306" pitchFamily="34" charset="0"/>
              <a:ea typeface="Calibri"/>
              <a:cs typeface="Calibri"/>
            </a:endParaRPr>
          </a:p>
        </xdr:txBody>
      </xdr:sp>
      <xdr:sp macro="" textlink="WORK_AREA!B6">
        <xdr:nvSpPr>
          <xdr:cNvPr id="13" name="Rectangle: Rounded Corners 12">
            <a:extLst>
              <a:ext uri="{FF2B5EF4-FFF2-40B4-BE49-F238E27FC236}">
                <a16:creationId xmlns:a16="http://schemas.microsoft.com/office/drawing/2014/main" id="{94C2960F-4610-4729-A6AE-FBB93FA26C30}"/>
              </a:ext>
            </a:extLst>
          </xdr:cNvPr>
          <xdr:cNvSpPr/>
        </xdr:nvSpPr>
        <xdr:spPr>
          <a:xfrm>
            <a:off x="9307214" y="1737276"/>
            <a:ext cx="2123900" cy="1303020"/>
          </a:xfrm>
          <a:prstGeom prst="roundRect">
            <a:avLst>
              <a:gd name="adj" fmla="val 7365"/>
            </a:avLst>
          </a:prstGeom>
          <a:grpFill/>
          <a:ln>
            <a:solidFill>
              <a:schemeClr val="accent1">
                <a:shade val="15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fld id="{185F9226-36B3-49D3-BB29-AA9337B058F9}" type="TxLink">
              <a:rPr lang="en-US" sz="4000" b="0" i="0" u="none" strike="noStrike">
                <a:solidFill>
                  <a:srgbClr val="000000"/>
                </a:solidFill>
                <a:latin typeface="Berlin Sans FB Demi" panose="020E0802020502020306" pitchFamily="34" charset="0"/>
                <a:ea typeface="Calibri"/>
                <a:cs typeface="Calibri"/>
              </a:rPr>
              <a:pPr marL="0" indent="0" algn="ctr"/>
              <a:t> 113 </a:t>
            </a:fld>
            <a:endParaRPr lang="en-US" sz="4000" b="0" i="0" u="none" strike="noStrike">
              <a:solidFill>
                <a:srgbClr val="000000"/>
              </a:solidFill>
              <a:latin typeface="Berlin Sans FB Demi" panose="020E0802020502020306" pitchFamily="34" charset="0"/>
              <a:ea typeface="Calibri"/>
              <a:cs typeface="Calibri"/>
            </a:endParaRPr>
          </a:p>
        </xdr:txBody>
      </xdr:sp>
      <xdr:sp macro="" textlink="WORK_AREA!B5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E62F58B0-56C1-4F34-B699-CE12D5246BF3}"/>
              </a:ext>
            </a:extLst>
          </xdr:cNvPr>
          <xdr:cNvSpPr/>
        </xdr:nvSpPr>
        <xdr:spPr>
          <a:xfrm>
            <a:off x="4246656" y="1760220"/>
            <a:ext cx="2404880" cy="1303020"/>
          </a:xfrm>
          <a:prstGeom prst="roundRect">
            <a:avLst>
              <a:gd name="adj" fmla="val 7365"/>
            </a:avLst>
          </a:prstGeom>
          <a:grpFill/>
          <a:ln>
            <a:solidFill>
              <a:schemeClr val="accent1">
                <a:shade val="15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fld id="{C6DF6A7A-D6DA-4F20-860A-82FBF09A5697}" type="TxLink">
              <a:rPr lang="en-US" sz="4000" b="0" i="0" u="none" strike="noStrike">
                <a:solidFill>
                  <a:srgbClr val="000000"/>
                </a:solidFill>
                <a:latin typeface="Berlin Sans FB Demi" panose="020E0802020502020306" pitchFamily="34" charset="0"/>
                <a:ea typeface="Calibri"/>
                <a:cs typeface="Calibri"/>
              </a:rPr>
              <a:pPr marL="0" indent="0" algn="ctr"/>
              <a:t> 15,121 </a:t>
            </a:fld>
            <a:endParaRPr lang="en-US" sz="4000" b="0" i="0" u="none" strike="noStrike">
              <a:solidFill>
                <a:srgbClr val="000000"/>
              </a:solidFill>
              <a:latin typeface="Berlin Sans FB Demi" panose="020E0802020502020306" pitchFamily="34" charset="0"/>
              <a:ea typeface="Calibri"/>
              <a:cs typeface="Calibri"/>
            </a:endParaRPr>
          </a:p>
        </xdr:txBody>
      </xdr:sp>
    </xdr:grpSp>
    <xdr:clientData/>
  </xdr:twoCellAnchor>
  <xdr:twoCellAnchor>
    <xdr:from>
      <xdr:col>2</xdr:col>
      <xdr:colOff>327660</xdr:colOff>
      <xdr:row>9</xdr:row>
      <xdr:rowOff>22860</xdr:rowOff>
    </xdr:from>
    <xdr:to>
      <xdr:col>22</xdr:col>
      <xdr:colOff>205740</xdr:colOff>
      <xdr:row>11</xdr:row>
      <xdr:rowOff>0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D3685D41-3053-E359-4F0D-9DEC6D3F6043}"/>
            </a:ext>
          </a:extLst>
        </xdr:cNvPr>
        <xdr:cNvGrpSpPr/>
      </xdr:nvGrpSpPr>
      <xdr:grpSpPr>
        <a:xfrm>
          <a:off x="1546860" y="1668780"/>
          <a:ext cx="11559540" cy="342900"/>
          <a:chOff x="1607820" y="1722120"/>
          <a:chExt cx="11559540" cy="342900"/>
        </a:xfrm>
      </xdr:grpSpPr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A94AC284-2EDA-526F-7148-27161C67790D}"/>
              </a:ext>
            </a:extLst>
          </xdr:cNvPr>
          <xdr:cNvSpPr txBox="1"/>
        </xdr:nvSpPr>
        <xdr:spPr>
          <a:xfrm>
            <a:off x="9387840" y="1729740"/>
            <a:ext cx="1470660" cy="3200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US" sz="2000" b="1">
                <a:solidFill>
                  <a:srgbClr val="002060"/>
                </a:solidFill>
                <a:latin typeface="Arial Black" panose="020B0A04020102020204" pitchFamily="34" charset="0"/>
                <a:ea typeface="+mn-ea"/>
                <a:cs typeface="+mn-cs"/>
              </a:rPr>
              <a:t>YEHOYE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D2318244-1097-4679-96E3-4882E8AB2B71}"/>
              </a:ext>
            </a:extLst>
          </xdr:cNvPr>
          <xdr:cNvSpPr txBox="1"/>
        </xdr:nvSpPr>
        <xdr:spPr>
          <a:xfrm>
            <a:off x="11696700" y="1722120"/>
            <a:ext cx="1470660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US" sz="2000" b="1">
                <a:solidFill>
                  <a:srgbClr val="002060"/>
                </a:solidFill>
                <a:latin typeface="Arial Black" panose="020B0A04020102020204" pitchFamily="34" charset="0"/>
                <a:ea typeface="+mn-ea"/>
                <a:cs typeface="+mn-cs"/>
              </a:rPr>
              <a:t>OBOAFO</a:t>
            </a: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E616FD83-FC84-49AC-99EA-2C208AB542C8}"/>
              </a:ext>
            </a:extLst>
          </xdr:cNvPr>
          <xdr:cNvSpPr txBox="1"/>
        </xdr:nvSpPr>
        <xdr:spPr>
          <a:xfrm>
            <a:off x="4191000" y="1722120"/>
            <a:ext cx="1470660" cy="3200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l"/>
            <a:r>
              <a:rPr lang="en-US" sz="2000" b="1">
                <a:solidFill>
                  <a:srgbClr val="002060"/>
                </a:solidFill>
                <a:latin typeface="Arial Black" panose="020B0A04020102020204" pitchFamily="34" charset="0"/>
                <a:ea typeface="+mn-ea"/>
                <a:cs typeface="+mn-cs"/>
              </a:rPr>
              <a:t>NDC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D4CE0D18-4949-4DEE-958E-39B263A49F15}"/>
              </a:ext>
            </a:extLst>
          </xdr:cNvPr>
          <xdr:cNvSpPr txBox="1"/>
        </xdr:nvSpPr>
        <xdr:spPr>
          <a:xfrm>
            <a:off x="1607820" y="1722120"/>
            <a:ext cx="1470660" cy="3276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000" b="1">
                <a:solidFill>
                  <a:srgbClr val="002060"/>
                </a:solidFill>
                <a:latin typeface="Arial Black" panose="020B0A04020102020204" pitchFamily="34" charset="0"/>
              </a:rPr>
              <a:t>NPP</a:t>
            </a:r>
          </a:p>
        </xdr:txBody>
      </xdr:sp>
    </xdr:grpSp>
    <xdr:clientData/>
  </xdr:twoCellAnchor>
  <xdr:twoCellAnchor>
    <xdr:from>
      <xdr:col>11</xdr:col>
      <xdr:colOff>144780</xdr:colOff>
      <xdr:row>9</xdr:row>
      <xdr:rowOff>53340</xdr:rowOff>
    </xdr:from>
    <xdr:to>
      <xdr:col>15</xdr:col>
      <xdr:colOff>548640</xdr:colOff>
      <xdr:row>11</xdr:row>
      <xdr:rowOff>45720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B5D97FD-0CAC-482C-9F01-A31FA1EB7B73}"/>
            </a:ext>
          </a:extLst>
        </xdr:cNvPr>
        <xdr:cNvSpPr txBox="1"/>
      </xdr:nvSpPr>
      <xdr:spPr>
        <a:xfrm>
          <a:off x="6850380" y="1699260"/>
          <a:ext cx="233172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accent1">
                  <a:lumMod val="40000"/>
                  <a:lumOff val="60000"/>
                </a:schemeClr>
              </a:solidFill>
              <a:latin typeface="Arial Black" panose="020B0A04020102020204" pitchFamily="34" charset="0"/>
            </a:rPr>
            <a:t>TOTAL VOTES</a:t>
          </a:r>
        </a:p>
      </xdr:txBody>
    </xdr:sp>
    <xdr:clientData/>
  </xdr:twoCellAnchor>
  <xdr:twoCellAnchor>
    <xdr:from>
      <xdr:col>2</xdr:col>
      <xdr:colOff>373380</xdr:colOff>
      <xdr:row>17</xdr:row>
      <xdr:rowOff>129540</xdr:rowOff>
    </xdr:from>
    <xdr:to>
      <xdr:col>8</xdr:col>
      <xdr:colOff>129540</xdr:colOff>
      <xdr:row>19</xdr:row>
      <xdr:rowOff>83820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F0F6E98-E2FD-44CF-B47B-13E5583CD2EF}"/>
            </a:ext>
          </a:extLst>
        </xdr:cNvPr>
        <xdr:cNvSpPr txBox="1"/>
      </xdr:nvSpPr>
      <xdr:spPr>
        <a:xfrm>
          <a:off x="1592580" y="3238500"/>
          <a:ext cx="341376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400" b="1">
              <a:solidFill>
                <a:schemeClr val="accent1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t>TOTAL VOTES PER CANDIDATE</a:t>
          </a:r>
        </a:p>
      </xdr:txBody>
    </xdr:sp>
    <xdr:clientData/>
  </xdr:twoCellAnchor>
  <xdr:twoCellAnchor>
    <xdr:from>
      <xdr:col>13</xdr:col>
      <xdr:colOff>205740</xdr:colOff>
      <xdr:row>18</xdr:row>
      <xdr:rowOff>0</xdr:rowOff>
    </xdr:from>
    <xdr:to>
      <xdr:col>23</xdr:col>
      <xdr:colOff>434340</xdr:colOff>
      <xdr:row>19</xdr:row>
      <xdr:rowOff>76200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FB663CE-F89A-453D-AFA9-16921F18A112}"/>
            </a:ext>
          </a:extLst>
        </xdr:cNvPr>
        <xdr:cNvSpPr txBox="1"/>
      </xdr:nvSpPr>
      <xdr:spPr>
        <a:xfrm>
          <a:off x="8046720" y="3291840"/>
          <a:ext cx="589788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400" b="1">
              <a:solidFill>
                <a:schemeClr val="accent1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t>% OF TOTAL VOTES PER CANDIDATE</a:t>
          </a:r>
        </a:p>
      </xdr:txBody>
    </xdr:sp>
    <xdr:clientData/>
  </xdr:twoCellAnchor>
  <xdr:twoCellAnchor editAs="oneCell">
    <xdr:from>
      <xdr:col>0</xdr:col>
      <xdr:colOff>259500</xdr:colOff>
      <xdr:row>11</xdr:row>
      <xdr:rowOff>137580</xdr:rowOff>
    </xdr:from>
    <xdr:to>
      <xdr:col>1</xdr:col>
      <xdr:colOff>564300</xdr:colOff>
      <xdr:row>16</xdr:row>
      <xdr:rowOff>137580</xdr:rowOff>
    </xdr:to>
    <xdr:pic>
      <xdr:nvPicPr>
        <xdr:cNvPr id="29" name="Graphic 28" descr="Monitor with solid fil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1575F41-065E-D0C2-61B3-C14DDD3AA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9500" y="21492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243840</xdr:colOff>
      <xdr:row>20</xdr:row>
      <xdr:rowOff>99060</xdr:rowOff>
    </xdr:from>
    <xdr:to>
      <xdr:col>1</xdr:col>
      <xdr:colOff>548640</xdr:colOff>
      <xdr:row>25</xdr:row>
      <xdr:rowOff>99060</xdr:rowOff>
    </xdr:to>
    <xdr:pic>
      <xdr:nvPicPr>
        <xdr:cNvPr id="40" name="Graphic 39" descr="Bar chart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C905238-D9EF-0A61-64BC-D2C36DFC5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43840" y="37566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287160</xdr:colOff>
      <xdr:row>2</xdr:row>
      <xdr:rowOff>73800</xdr:rowOff>
    </xdr:from>
    <xdr:to>
      <xdr:col>1</xdr:col>
      <xdr:colOff>591960</xdr:colOff>
      <xdr:row>7</xdr:row>
      <xdr:rowOff>73800</xdr:rowOff>
    </xdr:to>
    <xdr:pic>
      <xdr:nvPicPr>
        <xdr:cNvPr id="42" name="Graphic 41" descr="Home with solid fill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EC9A09C-FA35-CF73-93C6-CCC161C85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87160" y="439560"/>
          <a:ext cx="914400" cy="914400"/>
        </a:xfrm>
        <a:prstGeom prst="rect">
          <a:avLst/>
        </a:prstGeom>
      </xdr:spPr>
    </xdr:pic>
    <xdr:clientData/>
  </xdr:twoCellAnchor>
  <xdr:twoCellAnchor>
    <xdr:from>
      <xdr:col>2</xdr:col>
      <xdr:colOff>220980</xdr:colOff>
      <xdr:row>8</xdr:row>
      <xdr:rowOff>7620</xdr:rowOff>
    </xdr:from>
    <xdr:to>
      <xdr:col>25</xdr:col>
      <xdr:colOff>228600</xdr:colOff>
      <xdr:row>8</xdr:row>
      <xdr:rowOff>15240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3A548D74-3FFB-42CA-B2A2-A2157CED1E44}"/>
            </a:ext>
          </a:extLst>
        </xdr:cNvPr>
        <xdr:cNvCxnSpPr/>
      </xdr:nvCxnSpPr>
      <xdr:spPr>
        <a:xfrm flipV="1">
          <a:off x="1440180" y="1470660"/>
          <a:ext cx="13517880" cy="7620"/>
        </a:xfrm>
        <a:prstGeom prst="line">
          <a:avLst/>
        </a:prstGeom>
        <a:ln w="190500" cmpd="thickThin">
          <a:solidFill>
            <a:srgbClr val="002060"/>
          </a:solidFill>
        </a:ln>
        <a:effectLst>
          <a:reflection blurRad="6350" stA="52000" endA="300" endPos="35000" dir="5400000" sy="-100000" algn="bl" rotWithShape="0"/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213360</xdr:colOff>
      <xdr:row>30</xdr:row>
      <xdr:rowOff>76200</xdr:rowOff>
    </xdr:from>
    <xdr:to>
      <xdr:col>1</xdr:col>
      <xdr:colOff>518160</xdr:colOff>
      <xdr:row>35</xdr:row>
      <xdr:rowOff>76200</xdr:rowOff>
    </xdr:to>
    <xdr:pic>
      <xdr:nvPicPr>
        <xdr:cNvPr id="64" name="Graphic 63" descr="Pie chart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DD489F8-DD6E-295C-EB8E-048D8E128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13360" y="5562600"/>
          <a:ext cx="914400" cy="914400"/>
        </a:xfrm>
        <a:prstGeom prst="rect">
          <a:avLst/>
        </a:prstGeom>
      </xdr:spPr>
    </xdr:pic>
    <xdr:clientData/>
  </xdr:twoCellAnchor>
  <xdr:twoCellAnchor>
    <xdr:from>
      <xdr:col>11</xdr:col>
      <xdr:colOff>335280</xdr:colOff>
      <xdr:row>3</xdr:row>
      <xdr:rowOff>68580</xdr:rowOff>
    </xdr:from>
    <xdr:to>
      <xdr:col>14</xdr:col>
      <xdr:colOff>586740</xdr:colOff>
      <xdr:row>6</xdr:row>
      <xdr:rowOff>114300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EAA6BC88-F2DD-4C4C-8872-DE468425317E}"/>
            </a:ext>
          </a:extLst>
        </xdr:cNvPr>
        <xdr:cNvSpPr txBox="1"/>
      </xdr:nvSpPr>
      <xdr:spPr>
        <a:xfrm>
          <a:off x="7040880" y="617220"/>
          <a:ext cx="1470660" cy="594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3600" b="1">
              <a:ln>
                <a:noFill/>
              </a:ln>
              <a:solidFill>
                <a:srgbClr val="00B0F0"/>
              </a:solidFill>
              <a:latin typeface="Berlin Sans FB Demi" panose="020E0802020502020306" pitchFamily="34" charset="0"/>
              <a:ea typeface="+mn-ea"/>
              <a:cs typeface="+mn-cs"/>
            </a:rPr>
            <a:t>2024</a:t>
          </a:r>
        </a:p>
      </xdr:txBody>
    </xdr:sp>
    <xdr:clientData/>
  </xdr:twoCellAnchor>
  <xdr:twoCellAnchor>
    <xdr:from>
      <xdr:col>13</xdr:col>
      <xdr:colOff>304800</xdr:colOff>
      <xdr:row>19</xdr:row>
      <xdr:rowOff>175260</xdr:rowOff>
    </xdr:from>
    <xdr:to>
      <xdr:col>23</xdr:col>
      <xdr:colOff>320040</xdr:colOff>
      <xdr:row>37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B68DF4-E46E-4AC3-92AA-F57C1F544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563880</xdr:colOff>
      <xdr:row>19</xdr:row>
      <xdr:rowOff>99060</xdr:rowOff>
    </xdr:from>
    <xdr:to>
      <xdr:col>12</xdr:col>
      <xdr:colOff>388619</xdr:colOff>
      <xdr:row>38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634569-189A-4A19-AF55-0F52AEABF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15</xdr:row>
      <xdr:rowOff>381000</xdr:rowOff>
    </xdr:from>
    <xdr:to>
      <xdr:col>19</xdr:col>
      <xdr:colOff>228600</xdr:colOff>
      <xdr:row>15</xdr:row>
      <xdr:rowOff>388620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8A77F75-6966-0D36-E7B6-1A957BEE1B1C}"/>
            </a:ext>
          </a:extLst>
        </xdr:cNvPr>
        <xdr:cNvCxnSpPr/>
      </xdr:nvCxnSpPr>
      <xdr:spPr>
        <a:xfrm flipV="1">
          <a:off x="2453640" y="3124200"/>
          <a:ext cx="9357360" cy="7620"/>
        </a:xfrm>
        <a:prstGeom prst="line">
          <a:avLst/>
        </a:prstGeom>
        <a:ln w="57150" cmpd="thickThin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2E6FFB-796B-4CDD-9F20-562D9283F9FE}" name="Table2" displayName="Table2" ref="A1:G178" totalsRowShown="0" headerRowDxfId="9" dataDxfId="8" tableBorderDxfId="7">
  <autoFilter ref="A1:G178" xr:uid="{6B2E6FFB-796B-4CDD-9F20-562D9283F9FE}"/>
  <sortState xmlns:xlrd2="http://schemas.microsoft.com/office/spreadsheetml/2017/richdata2" ref="A2:G178">
    <sortCondition ref="A1:A178"/>
  </sortState>
  <tableColumns count="7">
    <tableColumn id="1" xr3:uid="{E6C2FA33-7711-40CF-9B7A-3C4473E1FE24}" name="PSCODE" dataDxfId="6"/>
    <tableColumn id="2" xr3:uid="{389C3F64-913D-47F1-B702-7AFE45DF3DC2}" name="NAME OF POLLING STATION" dataDxfId="5"/>
    <tableColumn id="3" xr3:uid="{D5AAB7ED-8BC1-426D-85F3-D3CC2D8F8254}" name="NPP" dataDxfId="4" dataCellStyle="Comma"/>
    <tableColumn id="4" xr3:uid="{275BC73B-837D-424A-A35F-336444BE7894}" name="NDC" dataDxfId="3" dataCellStyle="Comma"/>
    <tableColumn id="5" xr3:uid="{A54DBC0E-3E4D-4026-9286-BF386E0E4F21}" name="YEHOYE" dataDxfId="2" dataCellStyle="Comma"/>
    <tableColumn id="6" xr3:uid="{BE5C3490-3920-4B23-8954-46A6CCAD7164}" name="OBOAFO" dataDxfId="1" dataCellStyle="Comma"/>
    <tableColumn id="7" xr3:uid="{1FDBC79A-4D0A-4186-B568-CDF79B15E8D7}" name="ELECTORAL AREA" dataDxfId="0" dataCellStyle="Comm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4D38-55EF-4F75-B3DB-9B1E53F7C88C}">
  <dimension ref="A10:AA17"/>
  <sheetViews>
    <sheetView showGridLines="0" tabSelected="1" topLeftCell="A4" workbookViewId="0">
      <selection activeCell="I41" sqref="I41"/>
    </sheetView>
  </sheetViews>
  <sheetFormatPr defaultRowHeight="14.4" x14ac:dyDescent="0.3"/>
  <cols>
    <col min="1" max="2" width="8.88671875" style="1"/>
    <col min="3" max="3" width="8.88671875" style="1" customWidth="1"/>
    <col min="4" max="11" width="8.88671875" style="1"/>
    <col min="12" max="12" width="10.5546875" style="1" customWidth="1"/>
    <col min="13" max="14" width="6" style="1" customWidth="1"/>
    <col min="15" max="15" width="5.5546875" style="1" customWidth="1"/>
    <col min="16" max="16384" width="8.88671875" style="1"/>
  </cols>
  <sheetData>
    <row r="10" spans="1:27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</sheetData>
  <sheetProtection algorithmName="SHA-512" hashValue="ce6kykYg3WIUnjKH/s/BHq2mlKVrATSyXt6+R5e4ldFakv5ZTCGf1G3DIm55Uhzt7DLEVKZCa5ugQGL3OXzSpw==" saltValue="yNIXBGl0urVWKSh7Fuo2xg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71223-7117-44C9-8DD6-3EFF0E28753E}">
  <dimension ref="A1:Z39"/>
  <sheetViews>
    <sheetView showGridLines="0" workbookViewId="0"/>
  </sheetViews>
  <sheetFormatPr defaultRowHeight="14.4" x14ac:dyDescent="0.3"/>
  <sheetData>
    <row r="1" spans="1:2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4.200000000000003" x14ac:dyDescent="0.8">
      <c r="A16" s="1"/>
      <c r="B16" s="1"/>
      <c r="C16" s="1"/>
      <c r="D16" s="1"/>
      <c r="E16" s="6" t="s">
        <v>335</v>
      </c>
      <c r="F16" s="1"/>
      <c r="G16" s="1"/>
      <c r="H16" s="1"/>
      <c r="I16" s="1"/>
      <c r="J16" s="3"/>
      <c r="K16" s="1"/>
      <c r="L16" s="3"/>
      <c r="M16" s="3"/>
      <c r="N16" s="3"/>
      <c r="O16" s="3"/>
      <c r="P16" s="3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x14ac:dyDescent="0.35">
      <c r="A17" s="1"/>
      <c r="B17" s="1"/>
      <c r="C17" s="1"/>
      <c r="D17" s="1"/>
      <c r="E17" s="1"/>
      <c r="F17" s="1"/>
      <c r="G17" s="1"/>
      <c r="H17" s="1"/>
      <c r="I17" s="1"/>
      <c r="J17" s="3"/>
      <c r="K17" s="3"/>
      <c r="L17" s="3"/>
      <c r="M17" s="3"/>
      <c r="N17" s="3"/>
      <c r="O17" s="3"/>
      <c r="P17" s="3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x14ac:dyDescent="0.35">
      <c r="A18" s="1"/>
      <c r="B18" s="1"/>
      <c r="C18" s="1"/>
      <c r="D18" s="1"/>
      <c r="E18" s="1"/>
      <c r="F18" s="1"/>
      <c r="G18" s="4" t="s">
        <v>334</v>
      </c>
      <c r="H18" s="1"/>
      <c r="I18" s="1"/>
      <c r="J18" s="1"/>
      <c r="K18" s="3"/>
      <c r="L18" s="3"/>
      <c r="M18" s="3"/>
      <c r="N18" s="3"/>
      <c r="O18" s="3"/>
      <c r="P18" s="3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x14ac:dyDescent="0.35">
      <c r="A19" s="1"/>
      <c r="B19" s="1"/>
      <c r="C19" s="1"/>
      <c r="D19" s="1"/>
      <c r="E19" s="1"/>
      <c r="F19" s="1"/>
      <c r="G19" s="1"/>
      <c r="H19" s="1"/>
      <c r="I19" s="5"/>
      <c r="J19" s="3"/>
      <c r="K19" s="3"/>
      <c r="L19" s="3"/>
      <c r="M19" s="3"/>
      <c r="N19" s="3"/>
      <c r="O19" s="3"/>
      <c r="P19" s="3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399999999999999" x14ac:dyDescent="0.3">
      <c r="A20" s="1"/>
      <c r="B20" s="1"/>
      <c r="C20" s="1"/>
      <c r="D20" s="1"/>
      <c r="E20" s="1"/>
      <c r="F20" s="4" t="s">
        <v>336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">
      <c r="A21" s="1"/>
      <c r="B21" s="1"/>
      <c r="C21" s="1"/>
      <c r="D21" s="1"/>
      <c r="E21" s="1"/>
      <c r="F21" s="1"/>
      <c r="G21" s="1"/>
      <c r="H21" s="1"/>
      <c r="I21" s="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.399999999999999" x14ac:dyDescent="0.3">
      <c r="A22" s="1"/>
      <c r="B22" s="1"/>
      <c r="C22" s="1"/>
      <c r="D22" s="1"/>
      <c r="E22" s="1"/>
      <c r="F22" s="1"/>
      <c r="G22" s="1"/>
      <c r="H22" s="1"/>
      <c r="I22" s="1"/>
      <c r="J22" s="4" t="s">
        <v>337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</sheetData>
  <sheetProtection algorithmName="SHA-512" hashValue="JamdrXTHVRxVIkSaOXhWJVscEhrVS5rZSpl89QAAOobbW+YtnPDInlcLwaxgNL2rlvNLK5mSouKYyJSFrblU1Q==" saltValue="sCoiUz+Yn71BVe8D2TCz9g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35DF-171A-4313-8CEA-F4E3A2EC0550}">
  <dimension ref="A1:I179"/>
  <sheetViews>
    <sheetView topLeftCell="A111" zoomScaleNormal="100" workbookViewId="0">
      <selection activeCell="I137" sqref="I137"/>
    </sheetView>
  </sheetViews>
  <sheetFormatPr defaultRowHeight="14.4" x14ac:dyDescent="0.3"/>
  <cols>
    <col min="1" max="1" width="12.44140625" bestFit="1" customWidth="1"/>
    <col min="2" max="2" width="38" bestFit="1" customWidth="1"/>
    <col min="3" max="4" width="10.44140625" style="36" bestFit="1" customWidth="1"/>
    <col min="5" max="5" width="10.109375" style="36" customWidth="1"/>
    <col min="6" max="6" width="11.44140625" style="36" bestFit="1" customWidth="1"/>
    <col min="7" max="7" width="27.44140625" bestFit="1" customWidth="1"/>
  </cols>
  <sheetData>
    <row r="1" spans="1:9" x14ac:dyDescent="0.3">
      <c r="A1" t="s">
        <v>338</v>
      </c>
      <c r="B1" s="18" t="s">
        <v>341</v>
      </c>
      <c r="C1" s="23" t="s">
        <v>326</v>
      </c>
      <c r="D1" s="23" t="s">
        <v>327</v>
      </c>
      <c r="E1" s="23" t="s">
        <v>331</v>
      </c>
      <c r="F1" s="23" t="s">
        <v>328</v>
      </c>
      <c r="G1" s="18" t="s">
        <v>340</v>
      </c>
    </row>
    <row r="2" spans="1:9" x14ac:dyDescent="0.3">
      <c r="A2" s="10" t="s">
        <v>40</v>
      </c>
      <c r="B2" s="10" t="s">
        <v>175</v>
      </c>
      <c r="C2" s="25">
        <v>183</v>
      </c>
      <c r="D2" s="25">
        <v>101</v>
      </c>
      <c r="E2" s="25">
        <v>1</v>
      </c>
      <c r="F2" s="25">
        <v>92</v>
      </c>
      <c r="G2" s="25" t="s">
        <v>300</v>
      </c>
    </row>
    <row r="3" spans="1:9" x14ac:dyDescent="0.3">
      <c r="A3" s="10" t="s">
        <v>40</v>
      </c>
      <c r="B3" s="10" t="s">
        <v>175</v>
      </c>
      <c r="C3" s="25"/>
      <c r="D3" s="25"/>
      <c r="E3" s="25"/>
      <c r="F3" s="25"/>
      <c r="G3" s="25" t="s">
        <v>300</v>
      </c>
    </row>
    <row r="4" spans="1:9" x14ac:dyDescent="0.3">
      <c r="A4" s="10" t="s">
        <v>47</v>
      </c>
      <c r="B4" s="10" t="s">
        <v>48</v>
      </c>
      <c r="C4" s="25">
        <v>134</v>
      </c>
      <c r="D4" s="25">
        <v>32</v>
      </c>
      <c r="E4" s="25">
        <v>0</v>
      </c>
      <c r="F4" s="25">
        <v>53</v>
      </c>
      <c r="G4" s="25" t="s">
        <v>300</v>
      </c>
    </row>
    <row r="5" spans="1:9" x14ac:dyDescent="0.3">
      <c r="A5" s="10" t="s">
        <v>47</v>
      </c>
      <c r="B5" s="10" t="s">
        <v>48</v>
      </c>
      <c r="C5" s="25"/>
      <c r="D5" s="25"/>
      <c r="E5" s="25"/>
      <c r="F5" s="25"/>
      <c r="G5" s="25" t="s">
        <v>300</v>
      </c>
    </row>
    <row r="6" spans="1:9" x14ac:dyDescent="0.3">
      <c r="A6" s="14" t="s">
        <v>47</v>
      </c>
      <c r="B6" s="14" t="s">
        <v>361</v>
      </c>
      <c r="C6" s="29">
        <v>134</v>
      </c>
      <c r="D6" s="29">
        <v>32</v>
      </c>
      <c r="E6" s="29">
        <v>0</v>
      </c>
      <c r="F6" s="29">
        <v>53</v>
      </c>
      <c r="G6" s="29"/>
    </row>
    <row r="7" spans="1:9" x14ac:dyDescent="0.3">
      <c r="A7" s="10" t="s">
        <v>50</v>
      </c>
      <c r="B7" s="10" t="s">
        <v>49</v>
      </c>
      <c r="C7" s="25">
        <v>81</v>
      </c>
      <c r="D7" s="25">
        <v>29</v>
      </c>
      <c r="E7" s="25">
        <v>1</v>
      </c>
      <c r="F7" s="25">
        <v>19</v>
      </c>
      <c r="G7" s="25" t="s">
        <v>300</v>
      </c>
      <c r="I7">
        <f>COUNTIF(Table2[NPP],"&gt;=0")</f>
        <v>160</v>
      </c>
    </row>
    <row r="8" spans="1:9" x14ac:dyDescent="0.3">
      <c r="A8" s="10" t="s">
        <v>50</v>
      </c>
      <c r="B8" s="10" t="s">
        <v>49</v>
      </c>
      <c r="C8" s="25"/>
      <c r="D8" s="25"/>
      <c r="E8" s="25"/>
      <c r="F8" s="25"/>
      <c r="G8" s="25" t="s">
        <v>300</v>
      </c>
    </row>
    <row r="9" spans="1:9" x14ac:dyDescent="0.3">
      <c r="A9" s="10" t="s">
        <v>6</v>
      </c>
      <c r="B9" s="10" t="s">
        <v>8</v>
      </c>
      <c r="C9" s="25">
        <v>247</v>
      </c>
      <c r="D9" s="25">
        <v>85</v>
      </c>
      <c r="E9" s="25">
        <v>0</v>
      </c>
      <c r="F9" s="25">
        <v>89</v>
      </c>
      <c r="G9" s="25" t="s">
        <v>300</v>
      </c>
    </row>
    <row r="10" spans="1:9" x14ac:dyDescent="0.3">
      <c r="A10" s="10" t="s">
        <v>6</v>
      </c>
      <c r="B10" s="10" t="s">
        <v>9</v>
      </c>
      <c r="C10" s="25">
        <v>168</v>
      </c>
      <c r="D10" s="25">
        <v>44</v>
      </c>
      <c r="E10" s="25">
        <v>0</v>
      </c>
      <c r="F10" s="25">
        <v>77</v>
      </c>
      <c r="G10" s="25" t="s">
        <v>300</v>
      </c>
    </row>
    <row r="11" spans="1:9" x14ac:dyDescent="0.3">
      <c r="A11" s="10" t="s">
        <v>6</v>
      </c>
      <c r="B11" s="10" t="s">
        <v>8</v>
      </c>
      <c r="C11" s="25"/>
      <c r="D11" s="25"/>
      <c r="E11" s="25"/>
      <c r="F11" s="25"/>
      <c r="G11" s="25" t="s">
        <v>300</v>
      </c>
    </row>
    <row r="12" spans="1:9" x14ac:dyDescent="0.3">
      <c r="A12" s="10" t="s">
        <v>7</v>
      </c>
      <c r="B12" s="10" t="s">
        <v>9</v>
      </c>
      <c r="C12" s="25">
        <v>168</v>
      </c>
      <c r="D12" s="25">
        <v>44</v>
      </c>
      <c r="E12" s="25">
        <v>0</v>
      </c>
      <c r="F12" s="25">
        <v>77</v>
      </c>
      <c r="G12" s="25" t="s">
        <v>300</v>
      </c>
    </row>
    <row r="13" spans="1:9" x14ac:dyDescent="0.3">
      <c r="A13" s="10" t="s">
        <v>279</v>
      </c>
      <c r="B13" s="10" t="s">
        <v>278</v>
      </c>
      <c r="C13" s="25">
        <v>185</v>
      </c>
      <c r="D13" s="25">
        <v>67</v>
      </c>
      <c r="E13" s="25">
        <v>5</v>
      </c>
      <c r="F13" s="25">
        <v>101</v>
      </c>
      <c r="G13" s="25" t="s">
        <v>300</v>
      </c>
    </row>
    <row r="14" spans="1:9" x14ac:dyDescent="0.3">
      <c r="A14" s="10" t="s">
        <v>279</v>
      </c>
      <c r="B14" s="10" t="s">
        <v>278</v>
      </c>
      <c r="C14" s="25"/>
      <c r="D14" s="25"/>
      <c r="E14" s="25"/>
      <c r="F14" s="25"/>
      <c r="G14" s="25" t="s">
        <v>300</v>
      </c>
    </row>
    <row r="15" spans="1:9" x14ac:dyDescent="0.3">
      <c r="A15" s="14" t="s">
        <v>364</v>
      </c>
      <c r="B15" s="14" t="s">
        <v>118</v>
      </c>
      <c r="C15" s="29">
        <v>135</v>
      </c>
      <c r="D15" s="29">
        <v>185</v>
      </c>
      <c r="E15" s="29">
        <v>3</v>
      </c>
      <c r="F15" s="29">
        <v>170</v>
      </c>
      <c r="G15" s="29"/>
    </row>
    <row r="16" spans="1:9" x14ac:dyDescent="0.3">
      <c r="A16" s="9" t="s">
        <v>119</v>
      </c>
      <c r="B16" s="9" t="s">
        <v>118</v>
      </c>
      <c r="C16" s="26"/>
      <c r="D16" s="26"/>
      <c r="E16" s="26"/>
      <c r="F16" s="26"/>
      <c r="G16" s="28" t="s">
        <v>301</v>
      </c>
    </row>
    <row r="17" spans="1:7" x14ac:dyDescent="0.3">
      <c r="A17" s="9" t="s">
        <v>119</v>
      </c>
      <c r="B17" s="9" t="s">
        <v>120</v>
      </c>
      <c r="C17" s="26">
        <v>80</v>
      </c>
      <c r="D17" s="26">
        <v>152</v>
      </c>
      <c r="E17" s="26">
        <v>0</v>
      </c>
      <c r="F17" s="26">
        <v>155</v>
      </c>
      <c r="G17" s="28" t="s">
        <v>301</v>
      </c>
    </row>
    <row r="18" spans="1:7" x14ac:dyDescent="0.3">
      <c r="A18" s="9" t="s">
        <v>121</v>
      </c>
      <c r="B18" s="9" t="s">
        <v>122</v>
      </c>
      <c r="C18" s="26">
        <v>125</v>
      </c>
      <c r="D18" s="26">
        <v>133</v>
      </c>
      <c r="E18" s="26">
        <v>2</v>
      </c>
      <c r="F18" s="26">
        <v>205</v>
      </c>
      <c r="G18" s="28" t="s">
        <v>301</v>
      </c>
    </row>
    <row r="19" spans="1:7" x14ac:dyDescent="0.3">
      <c r="A19" s="9" t="s">
        <v>240</v>
      </c>
      <c r="B19" s="9" t="s">
        <v>239</v>
      </c>
      <c r="C19" s="26">
        <v>125</v>
      </c>
      <c r="D19" s="26">
        <v>67</v>
      </c>
      <c r="E19" s="26">
        <v>0</v>
      </c>
      <c r="F19" s="26">
        <v>125</v>
      </c>
      <c r="G19" s="28" t="s">
        <v>301</v>
      </c>
    </row>
    <row r="20" spans="1:7" x14ac:dyDescent="0.3">
      <c r="A20" s="9" t="s">
        <v>238</v>
      </c>
      <c r="B20" s="9" t="s">
        <v>237</v>
      </c>
      <c r="C20" s="26">
        <v>68</v>
      </c>
      <c r="D20" s="26">
        <v>40</v>
      </c>
      <c r="E20" s="26">
        <v>1</v>
      </c>
      <c r="F20" s="26">
        <v>91</v>
      </c>
      <c r="G20" s="28" t="s">
        <v>301</v>
      </c>
    </row>
    <row r="21" spans="1:7" x14ac:dyDescent="0.3">
      <c r="A21" s="9" t="s">
        <v>128</v>
      </c>
      <c r="B21" s="9" t="s">
        <v>126</v>
      </c>
      <c r="C21" s="26">
        <v>100</v>
      </c>
      <c r="D21" s="26">
        <v>79</v>
      </c>
      <c r="E21" s="26">
        <v>5</v>
      </c>
      <c r="F21" s="26">
        <v>108</v>
      </c>
      <c r="G21" s="28" t="s">
        <v>301</v>
      </c>
    </row>
    <row r="22" spans="1:7" x14ac:dyDescent="0.3">
      <c r="A22" s="9" t="s">
        <v>127</v>
      </c>
      <c r="B22" s="9" t="s">
        <v>126</v>
      </c>
      <c r="C22" s="26">
        <v>91</v>
      </c>
      <c r="D22" s="26">
        <v>89</v>
      </c>
      <c r="E22" s="26">
        <v>4</v>
      </c>
      <c r="F22" s="26">
        <v>106</v>
      </c>
      <c r="G22" s="28" t="s">
        <v>301</v>
      </c>
    </row>
    <row r="23" spans="1:7" x14ac:dyDescent="0.3">
      <c r="A23" s="9" t="s">
        <v>129</v>
      </c>
      <c r="B23" s="9" t="s">
        <v>130</v>
      </c>
      <c r="C23" s="26">
        <v>112</v>
      </c>
      <c r="D23" s="26">
        <v>78</v>
      </c>
      <c r="E23" s="26">
        <v>1</v>
      </c>
      <c r="F23" s="26">
        <v>146</v>
      </c>
      <c r="G23" s="28" t="s">
        <v>301</v>
      </c>
    </row>
    <row r="24" spans="1:7" x14ac:dyDescent="0.3">
      <c r="A24" s="10" t="s">
        <v>51</v>
      </c>
      <c r="B24" s="10" t="s">
        <v>52</v>
      </c>
      <c r="C24" s="25">
        <v>108</v>
      </c>
      <c r="D24" s="25">
        <v>56</v>
      </c>
      <c r="E24" s="25">
        <v>1</v>
      </c>
      <c r="F24" s="25">
        <v>48</v>
      </c>
      <c r="G24" s="25" t="s">
        <v>305</v>
      </c>
    </row>
    <row r="25" spans="1:7" x14ac:dyDescent="0.3">
      <c r="A25" s="10" t="s">
        <v>53</v>
      </c>
      <c r="B25" s="10" t="s">
        <v>54</v>
      </c>
      <c r="C25" s="25">
        <v>66</v>
      </c>
      <c r="D25" s="25">
        <v>37</v>
      </c>
      <c r="E25" s="25">
        <v>0</v>
      </c>
      <c r="F25" s="25">
        <v>34</v>
      </c>
      <c r="G25" s="25" t="s">
        <v>305</v>
      </c>
    </row>
    <row r="26" spans="1:7" x14ac:dyDescent="0.3">
      <c r="A26" s="10" t="s">
        <v>273</v>
      </c>
      <c r="B26" s="10" t="s">
        <v>272</v>
      </c>
      <c r="C26" s="25">
        <v>195</v>
      </c>
      <c r="D26" s="25">
        <v>132</v>
      </c>
      <c r="E26" s="25">
        <v>2</v>
      </c>
      <c r="F26" s="25">
        <v>96</v>
      </c>
      <c r="G26" s="25" t="s">
        <v>305</v>
      </c>
    </row>
    <row r="27" spans="1:7" x14ac:dyDescent="0.3">
      <c r="A27" s="10" t="s">
        <v>271</v>
      </c>
      <c r="B27" s="10" t="s">
        <v>282</v>
      </c>
      <c r="C27" s="25"/>
      <c r="D27" s="25"/>
      <c r="E27" s="25"/>
      <c r="F27" s="25"/>
      <c r="G27" s="25" t="s">
        <v>305</v>
      </c>
    </row>
    <row r="28" spans="1:7" x14ac:dyDescent="0.3">
      <c r="A28" s="10" t="s">
        <v>134</v>
      </c>
      <c r="B28" s="10" t="s">
        <v>135</v>
      </c>
      <c r="C28" s="25">
        <v>99</v>
      </c>
      <c r="D28" s="25">
        <v>82</v>
      </c>
      <c r="E28" s="25">
        <v>3</v>
      </c>
      <c r="F28" s="25">
        <v>147</v>
      </c>
      <c r="G28" s="25" t="s">
        <v>305</v>
      </c>
    </row>
    <row r="29" spans="1:7" x14ac:dyDescent="0.3">
      <c r="A29" s="10" t="s">
        <v>136</v>
      </c>
      <c r="B29" s="10" t="s">
        <v>137</v>
      </c>
      <c r="C29" s="25">
        <v>68</v>
      </c>
      <c r="D29" s="25">
        <v>67</v>
      </c>
      <c r="E29" s="25">
        <v>0</v>
      </c>
      <c r="F29" s="25">
        <v>133</v>
      </c>
      <c r="G29" s="25" t="s">
        <v>305</v>
      </c>
    </row>
    <row r="30" spans="1:7" x14ac:dyDescent="0.3">
      <c r="A30" s="10" t="s">
        <v>15</v>
      </c>
      <c r="B30" s="10" t="s">
        <v>16</v>
      </c>
      <c r="C30" s="25">
        <v>41</v>
      </c>
      <c r="D30" s="25">
        <v>54</v>
      </c>
      <c r="E30" s="25">
        <v>1</v>
      </c>
      <c r="F30" s="25">
        <v>109</v>
      </c>
      <c r="G30" s="25" t="s">
        <v>305</v>
      </c>
    </row>
    <row r="31" spans="1:7" x14ac:dyDescent="0.3">
      <c r="A31" s="13" t="s">
        <v>289</v>
      </c>
      <c r="B31" s="13" t="s">
        <v>115</v>
      </c>
      <c r="C31" s="28">
        <v>112</v>
      </c>
      <c r="D31" s="28">
        <v>72</v>
      </c>
      <c r="E31" s="28">
        <v>0</v>
      </c>
      <c r="F31" s="28">
        <v>57</v>
      </c>
      <c r="G31" s="29" t="s">
        <v>304</v>
      </c>
    </row>
    <row r="32" spans="1:7" x14ac:dyDescent="0.3">
      <c r="A32" s="13" t="s">
        <v>290</v>
      </c>
      <c r="B32" s="13" t="s">
        <v>115</v>
      </c>
      <c r="C32" s="28">
        <v>142</v>
      </c>
      <c r="D32" s="28">
        <v>47</v>
      </c>
      <c r="E32" s="28">
        <v>1</v>
      </c>
      <c r="F32" s="28">
        <v>54</v>
      </c>
      <c r="G32" s="29" t="s">
        <v>304</v>
      </c>
    </row>
    <row r="33" spans="1:7" x14ac:dyDescent="0.3">
      <c r="A33" s="13" t="s">
        <v>116</v>
      </c>
      <c r="B33" s="13" t="s">
        <v>117</v>
      </c>
      <c r="C33" s="28">
        <v>205</v>
      </c>
      <c r="D33" s="28">
        <v>101</v>
      </c>
      <c r="E33" s="28">
        <v>2</v>
      </c>
      <c r="F33" s="28">
        <v>98</v>
      </c>
      <c r="G33" s="29" t="s">
        <v>304</v>
      </c>
    </row>
    <row r="34" spans="1:7" x14ac:dyDescent="0.3">
      <c r="A34" s="13" t="s">
        <v>277</v>
      </c>
      <c r="B34" s="13" t="s">
        <v>276</v>
      </c>
      <c r="C34" s="28">
        <v>118</v>
      </c>
      <c r="D34" s="28">
        <v>107</v>
      </c>
      <c r="E34" s="28">
        <v>2</v>
      </c>
      <c r="F34" s="28">
        <v>92</v>
      </c>
      <c r="G34" s="29" t="s">
        <v>304</v>
      </c>
    </row>
    <row r="35" spans="1:7" x14ac:dyDescent="0.3">
      <c r="A35" s="13" t="s">
        <v>275</v>
      </c>
      <c r="B35" s="13" t="s">
        <v>274</v>
      </c>
      <c r="C35" s="28">
        <v>136</v>
      </c>
      <c r="D35" s="28">
        <v>103</v>
      </c>
      <c r="E35" s="28">
        <v>2</v>
      </c>
      <c r="F35" s="28">
        <v>98</v>
      </c>
      <c r="G35" s="29" t="s">
        <v>304</v>
      </c>
    </row>
    <row r="36" spans="1:7" x14ac:dyDescent="0.3">
      <c r="A36" s="13" t="s">
        <v>109</v>
      </c>
      <c r="B36" s="13" t="s">
        <v>110</v>
      </c>
      <c r="C36" s="28">
        <v>169</v>
      </c>
      <c r="D36" s="28">
        <v>168</v>
      </c>
      <c r="E36" s="28">
        <v>2</v>
      </c>
      <c r="F36" s="28">
        <v>112</v>
      </c>
      <c r="G36" s="29" t="s">
        <v>304</v>
      </c>
    </row>
    <row r="37" spans="1:7" x14ac:dyDescent="0.3">
      <c r="A37" s="13" t="s">
        <v>111</v>
      </c>
      <c r="B37" s="13" t="s">
        <v>112</v>
      </c>
      <c r="C37" s="28">
        <v>168</v>
      </c>
      <c r="D37" s="28">
        <v>129</v>
      </c>
      <c r="E37" s="28">
        <v>0</v>
      </c>
      <c r="F37" s="28">
        <v>93</v>
      </c>
      <c r="G37" s="29" t="s">
        <v>304</v>
      </c>
    </row>
    <row r="38" spans="1:7" x14ac:dyDescent="0.3">
      <c r="A38" s="13" t="s">
        <v>113</v>
      </c>
      <c r="B38" s="13" t="s">
        <v>114</v>
      </c>
      <c r="C38" s="28">
        <v>171</v>
      </c>
      <c r="D38" s="28">
        <v>141</v>
      </c>
      <c r="E38" s="28">
        <v>1</v>
      </c>
      <c r="F38" s="28">
        <v>120</v>
      </c>
      <c r="G38" s="29" t="s">
        <v>304</v>
      </c>
    </row>
    <row r="39" spans="1:7" x14ac:dyDescent="0.3">
      <c r="A39" s="13" t="s">
        <v>244</v>
      </c>
      <c r="B39" s="13" t="s">
        <v>243</v>
      </c>
      <c r="C39" s="28">
        <v>151</v>
      </c>
      <c r="D39" s="28">
        <v>155</v>
      </c>
      <c r="E39" s="28">
        <v>1</v>
      </c>
      <c r="F39" s="28">
        <v>162</v>
      </c>
      <c r="G39" s="29" t="s">
        <v>304</v>
      </c>
    </row>
    <row r="40" spans="1:7" x14ac:dyDescent="0.3">
      <c r="A40" s="13" t="s">
        <v>242</v>
      </c>
      <c r="B40" s="13" t="s">
        <v>241</v>
      </c>
      <c r="C40" s="28">
        <v>91</v>
      </c>
      <c r="D40" s="28">
        <v>84</v>
      </c>
      <c r="E40" s="28">
        <v>0</v>
      </c>
      <c r="F40" s="28">
        <v>107</v>
      </c>
      <c r="G40" s="29" t="s">
        <v>304</v>
      </c>
    </row>
    <row r="41" spans="1:7" x14ac:dyDescent="0.3">
      <c r="A41" s="12" t="s">
        <v>168</v>
      </c>
      <c r="B41" s="12" t="s">
        <v>167</v>
      </c>
      <c r="C41" s="27">
        <v>147</v>
      </c>
      <c r="D41" s="27">
        <v>112</v>
      </c>
      <c r="E41" s="27">
        <v>1</v>
      </c>
      <c r="F41" s="27">
        <v>143</v>
      </c>
      <c r="G41" s="27" t="s">
        <v>302</v>
      </c>
    </row>
    <row r="42" spans="1:7" x14ac:dyDescent="0.3">
      <c r="A42" s="12" t="s">
        <v>166</v>
      </c>
      <c r="B42" s="12" t="s">
        <v>165</v>
      </c>
      <c r="C42" s="27">
        <v>107</v>
      </c>
      <c r="D42" s="27">
        <v>191</v>
      </c>
      <c r="E42" s="27">
        <v>1</v>
      </c>
      <c r="F42" s="27">
        <v>189</v>
      </c>
      <c r="G42" s="27" t="s">
        <v>302</v>
      </c>
    </row>
    <row r="43" spans="1:7" x14ac:dyDescent="0.3">
      <c r="A43" s="12" t="s">
        <v>164</v>
      </c>
      <c r="B43" s="12" t="s">
        <v>163</v>
      </c>
      <c r="C43" s="27">
        <v>170</v>
      </c>
      <c r="D43" s="27">
        <v>104</v>
      </c>
      <c r="E43" s="27">
        <v>3</v>
      </c>
      <c r="F43" s="27">
        <v>124</v>
      </c>
      <c r="G43" s="27" t="s">
        <v>302</v>
      </c>
    </row>
    <row r="44" spans="1:7" x14ac:dyDescent="0.3">
      <c r="A44" s="12" t="s">
        <v>158</v>
      </c>
      <c r="B44" s="12" t="s">
        <v>157</v>
      </c>
      <c r="C44" s="27">
        <v>75</v>
      </c>
      <c r="D44" s="27">
        <v>81</v>
      </c>
      <c r="E44" s="27">
        <v>0</v>
      </c>
      <c r="F44" s="27">
        <v>86</v>
      </c>
      <c r="G44" s="27" t="s">
        <v>302</v>
      </c>
    </row>
    <row r="45" spans="1:7" x14ac:dyDescent="0.3">
      <c r="A45" s="12" t="s">
        <v>160</v>
      </c>
      <c r="B45" s="12" t="s">
        <v>159</v>
      </c>
      <c r="C45" s="27">
        <v>100</v>
      </c>
      <c r="D45" s="27">
        <v>55</v>
      </c>
      <c r="E45" s="27">
        <v>1</v>
      </c>
      <c r="F45" s="27">
        <v>88</v>
      </c>
      <c r="G45" s="27" t="s">
        <v>302</v>
      </c>
    </row>
    <row r="46" spans="1:7" x14ac:dyDescent="0.3">
      <c r="A46" s="12" t="s">
        <v>208</v>
      </c>
      <c r="B46" s="12" t="s">
        <v>209</v>
      </c>
      <c r="C46" s="27">
        <v>67</v>
      </c>
      <c r="D46" s="27">
        <v>30</v>
      </c>
      <c r="E46" s="27">
        <v>0</v>
      </c>
      <c r="F46" s="27">
        <v>210</v>
      </c>
      <c r="G46" s="27" t="s">
        <v>302</v>
      </c>
    </row>
    <row r="47" spans="1:7" x14ac:dyDescent="0.3">
      <c r="A47" s="12" t="s">
        <v>207</v>
      </c>
      <c r="B47" s="12" t="s">
        <v>206</v>
      </c>
      <c r="C47" s="27"/>
      <c r="D47" s="27"/>
      <c r="E47" s="27"/>
      <c r="F47" s="27"/>
      <c r="G47" s="27" t="s">
        <v>302</v>
      </c>
    </row>
    <row r="48" spans="1:7" x14ac:dyDescent="0.3">
      <c r="A48" s="12" t="s">
        <v>205</v>
      </c>
      <c r="B48" s="12" t="s">
        <v>204</v>
      </c>
      <c r="C48" s="27">
        <v>72</v>
      </c>
      <c r="D48" s="27">
        <v>64</v>
      </c>
      <c r="E48" s="27">
        <v>1</v>
      </c>
      <c r="F48" s="27">
        <v>287</v>
      </c>
      <c r="G48" s="27" t="s">
        <v>302</v>
      </c>
    </row>
    <row r="49" spans="1:7" x14ac:dyDescent="0.3">
      <c r="A49" s="12" t="s">
        <v>203</v>
      </c>
      <c r="B49" s="12" t="s">
        <v>202</v>
      </c>
      <c r="C49" s="27">
        <v>72</v>
      </c>
      <c r="D49" s="27">
        <v>52</v>
      </c>
      <c r="E49" s="27">
        <v>0</v>
      </c>
      <c r="F49" s="27">
        <v>179</v>
      </c>
      <c r="G49" s="27" t="s">
        <v>302</v>
      </c>
    </row>
    <row r="50" spans="1:7" x14ac:dyDescent="0.3">
      <c r="A50" s="12" t="s">
        <v>303</v>
      </c>
      <c r="B50" s="12" t="s">
        <v>28</v>
      </c>
      <c r="C50" s="27">
        <v>51</v>
      </c>
      <c r="D50" s="27">
        <v>54</v>
      </c>
      <c r="E50" s="27">
        <v>0</v>
      </c>
      <c r="F50" s="27">
        <v>91</v>
      </c>
      <c r="G50" s="27" t="s">
        <v>302</v>
      </c>
    </row>
    <row r="51" spans="1:7" x14ac:dyDescent="0.3">
      <c r="A51" s="12" t="s">
        <v>124</v>
      </c>
      <c r="B51" s="12" t="s">
        <v>123</v>
      </c>
      <c r="C51" s="27">
        <v>59</v>
      </c>
      <c r="D51" s="27">
        <v>111</v>
      </c>
      <c r="E51" s="27">
        <v>0</v>
      </c>
      <c r="F51" s="27">
        <v>75</v>
      </c>
      <c r="G51" s="27" t="s">
        <v>302</v>
      </c>
    </row>
    <row r="52" spans="1:7" x14ac:dyDescent="0.3">
      <c r="A52" s="12" t="s">
        <v>125</v>
      </c>
      <c r="B52" s="12" t="s">
        <v>123</v>
      </c>
      <c r="C52" s="27">
        <v>45</v>
      </c>
      <c r="D52" s="27">
        <v>116</v>
      </c>
      <c r="E52" s="27">
        <v>1</v>
      </c>
      <c r="F52" s="27">
        <v>82</v>
      </c>
      <c r="G52" s="27" t="s">
        <v>302</v>
      </c>
    </row>
    <row r="53" spans="1:7" x14ac:dyDescent="0.3">
      <c r="A53" s="12" t="s">
        <v>196</v>
      </c>
      <c r="B53" s="12" t="s">
        <v>195</v>
      </c>
      <c r="C53" s="27">
        <v>123</v>
      </c>
      <c r="D53" s="27">
        <v>43</v>
      </c>
      <c r="E53" s="27">
        <v>4</v>
      </c>
      <c r="F53" s="27">
        <v>79</v>
      </c>
      <c r="G53" s="27" t="s">
        <v>306</v>
      </c>
    </row>
    <row r="54" spans="1:7" x14ac:dyDescent="0.3">
      <c r="A54" s="12" t="s">
        <v>197</v>
      </c>
      <c r="B54" s="12" t="s">
        <v>195</v>
      </c>
      <c r="C54" s="27">
        <v>117</v>
      </c>
      <c r="D54" s="27">
        <v>44</v>
      </c>
      <c r="E54" s="27">
        <v>0</v>
      </c>
      <c r="F54" s="27">
        <v>70</v>
      </c>
      <c r="G54" s="27" t="s">
        <v>306</v>
      </c>
    </row>
    <row r="55" spans="1:7" x14ac:dyDescent="0.3">
      <c r="A55" s="12" t="s">
        <v>198</v>
      </c>
      <c r="B55" s="12" t="s">
        <v>199</v>
      </c>
      <c r="C55" s="27">
        <v>158</v>
      </c>
      <c r="D55" s="27">
        <v>62</v>
      </c>
      <c r="E55" s="27">
        <v>0</v>
      </c>
      <c r="F55" s="27">
        <v>97</v>
      </c>
      <c r="G55" s="27" t="s">
        <v>306</v>
      </c>
    </row>
    <row r="56" spans="1:7" x14ac:dyDescent="0.3">
      <c r="A56" s="12" t="s">
        <v>215</v>
      </c>
      <c r="B56" s="12" t="s">
        <v>214</v>
      </c>
      <c r="C56" s="27">
        <v>102</v>
      </c>
      <c r="D56" s="27">
        <v>43</v>
      </c>
      <c r="E56" s="27">
        <v>0</v>
      </c>
      <c r="F56" s="27">
        <v>58</v>
      </c>
      <c r="G56" s="27" t="s">
        <v>306</v>
      </c>
    </row>
    <row r="57" spans="1:7" x14ac:dyDescent="0.3">
      <c r="A57" s="12" t="s">
        <v>216</v>
      </c>
      <c r="B57" s="12" t="s">
        <v>214</v>
      </c>
      <c r="C57" s="27">
        <v>111</v>
      </c>
      <c r="D57" s="27">
        <v>44</v>
      </c>
      <c r="E57" s="27">
        <v>0</v>
      </c>
      <c r="F57" s="27">
        <v>74</v>
      </c>
      <c r="G57" s="27" t="s">
        <v>306</v>
      </c>
    </row>
    <row r="58" spans="1:7" x14ac:dyDescent="0.3">
      <c r="A58" s="12" t="s">
        <v>217</v>
      </c>
      <c r="B58" s="12" t="s">
        <v>218</v>
      </c>
      <c r="C58" s="27">
        <v>155</v>
      </c>
      <c r="D58" s="27">
        <v>38</v>
      </c>
      <c r="E58" s="27">
        <v>2</v>
      </c>
      <c r="F58" s="27">
        <v>96</v>
      </c>
      <c r="G58" s="27" t="s">
        <v>306</v>
      </c>
    </row>
    <row r="59" spans="1:7" x14ac:dyDescent="0.3">
      <c r="A59" s="14" t="s">
        <v>359</v>
      </c>
      <c r="B59" s="14" t="s">
        <v>360</v>
      </c>
      <c r="C59" s="29">
        <v>108</v>
      </c>
      <c r="D59" s="29">
        <v>42</v>
      </c>
      <c r="E59" s="29">
        <v>0</v>
      </c>
      <c r="F59" s="29">
        <v>60</v>
      </c>
      <c r="G59" s="27" t="s">
        <v>306</v>
      </c>
    </row>
    <row r="60" spans="1:7" x14ac:dyDescent="0.3">
      <c r="A60" s="12" t="s">
        <v>358</v>
      </c>
      <c r="B60" s="12" t="s">
        <v>360</v>
      </c>
      <c r="C60" s="27">
        <v>104</v>
      </c>
      <c r="D60" s="27">
        <v>45</v>
      </c>
      <c r="E60" s="27">
        <v>0</v>
      </c>
      <c r="F60" s="27">
        <v>77</v>
      </c>
      <c r="G60" s="27" t="s">
        <v>306</v>
      </c>
    </row>
    <row r="61" spans="1:7" x14ac:dyDescent="0.3">
      <c r="A61" s="12" t="s">
        <v>200</v>
      </c>
      <c r="B61" s="12" t="s">
        <v>245</v>
      </c>
      <c r="C61" s="27">
        <v>181</v>
      </c>
      <c r="D61" s="27">
        <v>144</v>
      </c>
      <c r="E61" s="27">
        <v>9</v>
      </c>
      <c r="F61" s="27">
        <v>80</v>
      </c>
      <c r="G61" s="27" t="s">
        <v>306</v>
      </c>
    </row>
    <row r="62" spans="1:7" x14ac:dyDescent="0.3">
      <c r="A62" s="7" t="s">
        <v>354</v>
      </c>
      <c r="B62" s="7" t="s">
        <v>250</v>
      </c>
      <c r="C62" s="22">
        <v>79</v>
      </c>
      <c r="D62" s="22">
        <v>50</v>
      </c>
      <c r="E62" s="22">
        <v>0</v>
      </c>
      <c r="F62" s="22">
        <v>42</v>
      </c>
      <c r="G62" s="22" t="s">
        <v>329</v>
      </c>
    </row>
    <row r="63" spans="1:7" x14ac:dyDescent="0.3">
      <c r="A63" s="7" t="s">
        <v>353</v>
      </c>
      <c r="B63" s="7" t="s">
        <v>250</v>
      </c>
      <c r="C63" s="22">
        <v>83</v>
      </c>
      <c r="D63" s="22">
        <v>44</v>
      </c>
      <c r="E63" s="29">
        <v>0</v>
      </c>
      <c r="F63" s="22">
        <v>53</v>
      </c>
      <c r="G63" s="22" t="s">
        <v>329</v>
      </c>
    </row>
    <row r="64" spans="1:7" x14ac:dyDescent="0.3">
      <c r="A64" s="7" t="s">
        <v>249</v>
      </c>
      <c r="B64" s="7" t="s">
        <v>248</v>
      </c>
      <c r="C64" s="22">
        <v>145</v>
      </c>
      <c r="D64" s="22">
        <v>77</v>
      </c>
      <c r="E64" s="22">
        <v>0</v>
      </c>
      <c r="F64" s="22">
        <v>110</v>
      </c>
      <c r="G64" s="22" t="s">
        <v>329</v>
      </c>
    </row>
    <row r="65" spans="1:7" x14ac:dyDescent="0.3">
      <c r="A65" s="7" t="s">
        <v>247</v>
      </c>
      <c r="B65" s="7" t="s">
        <v>246</v>
      </c>
      <c r="C65" s="22">
        <v>128</v>
      </c>
      <c r="D65" s="22">
        <v>90</v>
      </c>
      <c r="E65" s="22">
        <v>0</v>
      </c>
      <c r="F65" s="22">
        <v>90</v>
      </c>
      <c r="G65" s="22" t="s">
        <v>329</v>
      </c>
    </row>
    <row r="66" spans="1:7" x14ac:dyDescent="0.3">
      <c r="A66" s="7" t="s">
        <v>226</v>
      </c>
      <c r="B66" s="7" t="s">
        <v>223</v>
      </c>
      <c r="C66" s="22">
        <v>98</v>
      </c>
      <c r="D66" s="22">
        <v>67</v>
      </c>
      <c r="E66" s="22">
        <v>0</v>
      </c>
      <c r="F66" s="22">
        <v>77</v>
      </c>
      <c r="G66" s="22" t="s">
        <v>329</v>
      </c>
    </row>
    <row r="67" spans="1:7" x14ac:dyDescent="0.3">
      <c r="A67" s="7" t="s">
        <v>225</v>
      </c>
      <c r="B67" s="7" t="s">
        <v>224</v>
      </c>
      <c r="C67" s="22">
        <v>75</v>
      </c>
      <c r="D67" s="22">
        <v>87</v>
      </c>
      <c r="E67" s="22">
        <v>0</v>
      </c>
      <c r="F67" s="22">
        <v>67</v>
      </c>
      <c r="G67" s="22" t="s">
        <v>329</v>
      </c>
    </row>
    <row r="68" spans="1:7" x14ac:dyDescent="0.3">
      <c r="A68" s="7" t="s">
        <v>292</v>
      </c>
      <c r="B68" s="7" t="s">
        <v>222</v>
      </c>
      <c r="C68" s="22">
        <v>77</v>
      </c>
      <c r="D68" s="22">
        <v>79</v>
      </c>
      <c r="E68" s="22">
        <v>0</v>
      </c>
      <c r="F68" s="22">
        <v>70</v>
      </c>
      <c r="G68" s="22" t="s">
        <v>329</v>
      </c>
    </row>
    <row r="69" spans="1:7" x14ac:dyDescent="0.3">
      <c r="A69" s="7" t="s">
        <v>293</v>
      </c>
      <c r="B69" s="7" t="s">
        <v>222</v>
      </c>
      <c r="C69" s="22">
        <v>73</v>
      </c>
      <c r="D69" s="22">
        <v>74</v>
      </c>
      <c r="E69" s="22">
        <v>1</v>
      </c>
      <c r="F69" s="22">
        <v>58</v>
      </c>
      <c r="G69" s="22" t="s">
        <v>329</v>
      </c>
    </row>
    <row r="70" spans="1:7" x14ac:dyDescent="0.3">
      <c r="A70" s="7" t="s">
        <v>19</v>
      </c>
      <c r="B70" s="7" t="s">
        <v>299</v>
      </c>
      <c r="C70" s="22">
        <v>145</v>
      </c>
      <c r="D70" s="22">
        <v>69</v>
      </c>
      <c r="E70" s="22">
        <v>0</v>
      </c>
      <c r="F70" s="22">
        <v>71</v>
      </c>
      <c r="G70" s="22" t="s">
        <v>329</v>
      </c>
    </row>
    <row r="71" spans="1:7" x14ac:dyDescent="0.3">
      <c r="A71" s="7" t="s">
        <v>221</v>
      </c>
      <c r="B71" s="7" t="s">
        <v>299</v>
      </c>
      <c r="C71" s="22">
        <v>130</v>
      </c>
      <c r="D71" s="22">
        <v>60</v>
      </c>
      <c r="E71" s="22">
        <v>0</v>
      </c>
      <c r="F71" s="22">
        <v>73</v>
      </c>
      <c r="G71" s="22" t="s">
        <v>329</v>
      </c>
    </row>
    <row r="72" spans="1:7" x14ac:dyDescent="0.3">
      <c r="A72" s="7" t="s">
        <v>17</v>
      </c>
      <c r="B72" s="7" t="s">
        <v>21</v>
      </c>
      <c r="C72" s="22">
        <v>103</v>
      </c>
      <c r="D72" s="22">
        <v>85</v>
      </c>
      <c r="E72" s="22">
        <v>2</v>
      </c>
      <c r="F72" s="22">
        <v>89</v>
      </c>
      <c r="G72" s="22" t="s">
        <v>329</v>
      </c>
    </row>
    <row r="73" spans="1:7" x14ac:dyDescent="0.3">
      <c r="A73" s="7" t="s">
        <v>20</v>
      </c>
      <c r="B73" s="7" t="s">
        <v>21</v>
      </c>
      <c r="C73" s="22">
        <v>78</v>
      </c>
      <c r="D73" s="22">
        <v>95</v>
      </c>
      <c r="E73" s="22">
        <v>1</v>
      </c>
      <c r="F73" s="22">
        <v>87</v>
      </c>
      <c r="G73" s="22" t="s">
        <v>329</v>
      </c>
    </row>
    <row r="74" spans="1:7" x14ac:dyDescent="0.3">
      <c r="A74" s="7" t="s">
        <v>22</v>
      </c>
      <c r="B74" s="7" t="s">
        <v>18</v>
      </c>
      <c r="C74" s="22">
        <v>86</v>
      </c>
      <c r="D74" s="22">
        <v>72</v>
      </c>
      <c r="E74" s="22">
        <v>0</v>
      </c>
      <c r="F74" s="22">
        <v>101</v>
      </c>
      <c r="G74" s="22" t="s">
        <v>329</v>
      </c>
    </row>
    <row r="75" spans="1:7" x14ac:dyDescent="0.3">
      <c r="A75" s="7" t="s">
        <v>24</v>
      </c>
      <c r="B75" s="7" t="s">
        <v>23</v>
      </c>
      <c r="C75" s="22">
        <v>92</v>
      </c>
      <c r="D75" s="22">
        <v>98</v>
      </c>
      <c r="E75" s="22">
        <v>0</v>
      </c>
      <c r="F75" s="22">
        <v>92</v>
      </c>
      <c r="G75" s="22" t="s">
        <v>329</v>
      </c>
    </row>
    <row r="76" spans="1:7" x14ac:dyDescent="0.3">
      <c r="A76" s="8" t="s">
        <v>5</v>
      </c>
      <c r="B76" s="8" t="s">
        <v>4</v>
      </c>
      <c r="C76" s="24">
        <v>108</v>
      </c>
      <c r="D76" s="24">
        <v>58</v>
      </c>
      <c r="E76" s="24">
        <v>0</v>
      </c>
      <c r="F76" s="24">
        <v>57</v>
      </c>
      <c r="G76" s="41" t="s">
        <v>330</v>
      </c>
    </row>
    <row r="77" spans="1:7" x14ac:dyDescent="0.3">
      <c r="A77" s="8" t="s">
        <v>287</v>
      </c>
      <c r="B77" s="8" t="s">
        <v>3</v>
      </c>
      <c r="C77" s="24">
        <v>95</v>
      </c>
      <c r="D77" s="24">
        <v>69</v>
      </c>
      <c r="E77" s="24">
        <v>1</v>
      </c>
      <c r="F77" s="24">
        <v>52</v>
      </c>
      <c r="G77" s="41" t="s">
        <v>330</v>
      </c>
    </row>
    <row r="78" spans="1:7" x14ac:dyDescent="0.3">
      <c r="A78" s="8" t="s">
        <v>355</v>
      </c>
      <c r="B78" s="8" t="s">
        <v>294</v>
      </c>
      <c r="C78" s="24">
        <v>77</v>
      </c>
      <c r="D78" s="24">
        <v>81</v>
      </c>
      <c r="E78" s="24">
        <v>0</v>
      </c>
      <c r="F78" s="24">
        <v>36</v>
      </c>
      <c r="G78" s="41" t="s">
        <v>330</v>
      </c>
    </row>
    <row r="79" spans="1:7" x14ac:dyDescent="0.3">
      <c r="A79" s="8" t="s">
        <v>356</v>
      </c>
      <c r="B79" s="8" t="s">
        <v>294</v>
      </c>
      <c r="C79" s="24">
        <v>65</v>
      </c>
      <c r="D79" s="24">
        <v>69</v>
      </c>
      <c r="E79" s="24">
        <v>0</v>
      </c>
      <c r="F79" s="24">
        <v>51</v>
      </c>
      <c r="G79" s="41" t="s">
        <v>330</v>
      </c>
    </row>
    <row r="80" spans="1:7" x14ac:dyDescent="0.3">
      <c r="A80" s="8" t="s">
        <v>156</v>
      </c>
      <c r="B80" s="8" t="s">
        <v>155</v>
      </c>
      <c r="C80" s="24">
        <v>157</v>
      </c>
      <c r="D80" s="24">
        <v>109</v>
      </c>
      <c r="E80" s="24">
        <v>0</v>
      </c>
      <c r="F80" s="24">
        <v>115</v>
      </c>
      <c r="G80" s="41" t="s">
        <v>330</v>
      </c>
    </row>
    <row r="81" spans="1:7" x14ac:dyDescent="0.3">
      <c r="A81" s="8" t="s">
        <v>154</v>
      </c>
      <c r="B81" s="8" t="s">
        <v>152</v>
      </c>
      <c r="C81" s="24">
        <v>110</v>
      </c>
      <c r="D81" s="24">
        <v>57</v>
      </c>
      <c r="E81" s="24">
        <v>0</v>
      </c>
      <c r="F81" s="24">
        <v>84</v>
      </c>
      <c r="G81" s="41" t="s">
        <v>330</v>
      </c>
    </row>
    <row r="82" spans="1:7" x14ac:dyDescent="0.3">
      <c r="A82" s="8" t="s">
        <v>153</v>
      </c>
      <c r="B82" s="8" t="s">
        <v>152</v>
      </c>
      <c r="C82" s="24">
        <v>97</v>
      </c>
      <c r="D82" s="24">
        <v>67</v>
      </c>
      <c r="E82" s="24">
        <v>0</v>
      </c>
      <c r="F82" s="24">
        <v>88</v>
      </c>
      <c r="G82" s="41" t="s">
        <v>330</v>
      </c>
    </row>
    <row r="83" spans="1:7" x14ac:dyDescent="0.3">
      <c r="A83" s="8" t="s">
        <v>298</v>
      </c>
      <c r="B83" s="8" t="s">
        <v>105</v>
      </c>
      <c r="C83" s="24">
        <v>101</v>
      </c>
      <c r="D83" s="24">
        <v>68</v>
      </c>
      <c r="E83" s="24">
        <v>1</v>
      </c>
      <c r="F83" s="24">
        <v>73</v>
      </c>
      <c r="G83" s="41" t="s">
        <v>330</v>
      </c>
    </row>
    <row r="84" spans="1:7" x14ac:dyDescent="0.3">
      <c r="A84" s="14" t="s">
        <v>363</v>
      </c>
      <c r="B84" s="14"/>
      <c r="C84" s="29">
        <v>105</v>
      </c>
      <c r="D84" s="29">
        <v>60</v>
      </c>
      <c r="E84" s="29">
        <v>0</v>
      </c>
      <c r="F84" s="29">
        <v>64</v>
      </c>
      <c r="G84" s="29"/>
    </row>
    <row r="85" spans="1:7" x14ac:dyDescent="0.3">
      <c r="A85" s="8" t="s">
        <v>106</v>
      </c>
      <c r="B85" s="8" t="s">
        <v>104</v>
      </c>
      <c r="C85" s="24">
        <v>121</v>
      </c>
      <c r="D85" s="24">
        <v>63</v>
      </c>
      <c r="E85" s="24">
        <v>0</v>
      </c>
      <c r="F85" s="24">
        <v>99</v>
      </c>
      <c r="G85" s="41" t="s">
        <v>330</v>
      </c>
    </row>
    <row r="86" spans="1:7" x14ac:dyDescent="0.3">
      <c r="A86" s="8" t="s">
        <v>288</v>
      </c>
      <c r="B86" s="8" t="s">
        <v>104</v>
      </c>
      <c r="C86" s="24">
        <v>110</v>
      </c>
      <c r="D86" s="24">
        <v>66</v>
      </c>
      <c r="E86" s="24">
        <v>0</v>
      </c>
      <c r="F86" s="24">
        <v>99</v>
      </c>
      <c r="G86" s="41" t="s">
        <v>330</v>
      </c>
    </row>
    <row r="87" spans="1:7" x14ac:dyDescent="0.3">
      <c r="A87" s="8" t="s">
        <v>174</v>
      </c>
      <c r="B87" s="8" t="s">
        <v>173</v>
      </c>
      <c r="C87" s="24">
        <v>94</v>
      </c>
      <c r="D87" s="24">
        <v>98</v>
      </c>
      <c r="E87" s="24">
        <v>0</v>
      </c>
      <c r="F87" s="24">
        <v>49</v>
      </c>
      <c r="G87" s="41" t="s">
        <v>330</v>
      </c>
    </row>
    <row r="88" spans="1:7" x14ac:dyDescent="0.3">
      <c r="A88" s="14" t="s">
        <v>362</v>
      </c>
      <c r="B88" s="14"/>
      <c r="C88" s="29">
        <v>94</v>
      </c>
      <c r="D88" s="29">
        <v>98</v>
      </c>
      <c r="E88" s="29">
        <v>0</v>
      </c>
      <c r="F88" s="29">
        <v>59</v>
      </c>
      <c r="G88" s="29"/>
    </row>
    <row r="89" spans="1:7" x14ac:dyDescent="0.3">
      <c r="A89" s="8" t="s">
        <v>297</v>
      </c>
      <c r="B89" s="8" t="s">
        <v>173</v>
      </c>
      <c r="C89" s="24">
        <v>96</v>
      </c>
      <c r="D89" s="24">
        <v>80</v>
      </c>
      <c r="E89" s="24">
        <v>0</v>
      </c>
      <c r="F89" s="24">
        <v>49</v>
      </c>
      <c r="G89" s="41" t="s">
        <v>330</v>
      </c>
    </row>
    <row r="90" spans="1:7" x14ac:dyDescent="0.3">
      <c r="A90" s="16" t="s">
        <v>189</v>
      </c>
      <c r="B90" s="16" t="s">
        <v>188</v>
      </c>
      <c r="C90" s="31">
        <v>116</v>
      </c>
      <c r="D90" s="31">
        <v>66</v>
      </c>
      <c r="E90" s="31">
        <v>0</v>
      </c>
      <c r="F90" s="31">
        <v>90</v>
      </c>
      <c r="G90" s="31" t="s">
        <v>309</v>
      </c>
    </row>
    <row r="91" spans="1:7" x14ac:dyDescent="0.3">
      <c r="A91" s="16" t="s">
        <v>38</v>
      </c>
      <c r="B91" s="16" t="s">
        <v>39</v>
      </c>
      <c r="C91" s="31">
        <v>266</v>
      </c>
      <c r="D91" s="31">
        <v>67</v>
      </c>
      <c r="E91" s="31">
        <v>0</v>
      </c>
      <c r="F91" s="31">
        <v>59</v>
      </c>
      <c r="G91" s="31" t="s">
        <v>309</v>
      </c>
    </row>
    <row r="92" spans="1:7" x14ac:dyDescent="0.3">
      <c r="A92" s="16" t="s">
        <v>151</v>
      </c>
      <c r="B92" s="16" t="s">
        <v>150</v>
      </c>
      <c r="C92" s="31">
        <v>114</v>
      </c>
      <c r="D92" s="31">
        <v>98</v>
      </c>
      <c r="E92" s="31">
        <v>0</v>
      </c>
      <c r="F92" s="31">
        <v>98</v>
      </c>
      <c r="G92" s="31" t="s">
        <v>309</v>
      </c>
    </row>
    <row r="93" spans="1:7" x14ac:dyDescent="0.3">
      <c r="A93" s="16" t="s">
        <v>133</v>
      </c>
      <c r="B93" s="16" t="s">
        <v>201</v>
      </c>
      <c r="C93" s="31">
        <v>34</v>
      </c>
      <c r="D93" s="31">
        <v>26</v>
      </c>
      <c r="E93" s="31">
        <v>0</v>
      </c>
      <c r="F93" s="31">
        <v>50</v>
      </c>
      <c r="G93" s="31" t="s">
        <v>309</v>
      </c>
    </row>
    <row r="94" spans="1:7" x14ac:dyDescent="0.3">
      <c r="A94" s="16" t="s">
        <v>90</v>
      </c>
      <c r="B94" s="16" t="s">
        <v>89</v>
      </c>
      <c r="C94" s="31">
        <v>85</v>
      </c>
      <c r="D94" s="31">
        <v>51</v>
      </c>
      <c r="E94" s="31">
        <v>1</v>
      </c>
      <c r="F94" s="31">
        <v>44</v>
      </c>
      <c r="G94" s="31" t="s">
        <v>309</v>
      </c>
    </row>
    <row r="95" spans="1:7" x14ac:dyDescent="0.3">
      <c r="A95" s="16" t="s">
        <v>85</v>
      </c>
      <c r="B95" s="16" t="s">
        <v>86</v>
      </c>
      <c r="C95" s="31">
        <v>116</v>
      </c>
      <c r="D95" s="31">
        <v>69</v>
      </c>
      <c r="E95" s="31">
        <v>0</v>
      </c>
      <c r="F95" s="31">
        <v>70</v>
      </c>
      <c r="G95" s="31" t="s">
        <v>309</v>
      </c>
    </row>
    <row r="96" spans="1:7" x14ac:dyDescent="0.3">
      <c r="A96" s="16" t="s">
        <v>92</v>
      </c>
      <c r="B96" s="16" t="s">
        <v>91</v>
      </c>
      <c r="C96" s="31">
        <v>60</v>
      </c>
      <c r="D96" s="31">
        <v>56</v>
      </c>
      <c r="E96" s="31">
        <v>0</v>
      </c>
      <c r="F96" s="31">
        <v>155</v>
      </c>
      <c r="G96" s="31" t="s">
        <v>309</v>
      </c>
    </row>
    <row r="97" spans="1:7" x14ac:dyDescent="0.3">
      <c r="A97" s="14" t="s">
        <v>58</v>
      </c>
      <c r="B97" s="14" t="s">
        <v>57</v>
      </c>
      <c r="C97" s="29">
        <v>92</v>
      </c>
      <c r="D97" s="29">
        <v>171</v>
      </c>
      <c r="E97" s="29">
        <v>3</v>
      </c>
      <c r="F97" s="29">
        <v>112</v>
      </c>
      <c r="G97" s="29" t="s">
        <v>307</v>
      </c>
    </row>
    <row r="98" spans="1:7" x14ac:dyDescent="0.3">
      <c r="A98" s="14" t="s">
        <v>83</v>
      </c>
      <c r="B98" s="14" t="s">
        <v>192</v>
      </c>
      <c r="C98" s="29">
        <v>98</v>
      </c>
      <c r="D98" s="29">
        <v>117</v>
      </c>
      <c r="E98" s="29">
        <v>0</v>
      </c>
      <c r="F98" s="29">
        <v>132</v>
      </c>
      <c r="G98" s="29" t="s">
        <v>307</v>
      </c>
    </row>
    <row r="99" spans="1:7" x14ac:dyDescent="0.3">
      <c r="A99" s="14" t="s">
        <v>191</v>
      </c>
      <c r="B99" s="14" t="s">
        <v>190</v>
      </c>
      <c r="C99" s="29">
        <v>98</v>
      </c>
      <c r="D99" s="29">
        <v>117</v>
      </c>
      <c r="E99" s="29">
        <v>0</v>
      </c>
      <c r="F99" s="29">
        <v>125</v>
      </c>
      <c r="G99" s="29" t="s">
        <v>307</v>
      </c>
    </row>
    <row r="100" spans="1:7" x14ac:dyDescent="0.3">
      <c r="A100" s="14" t="s">
        <v>43</v>
      </c>
      <c r="B100" s="14" t="s">
        <v>44</v>
      </c>
      <c r="C100" s="29">
        <v>63</v>
      </c>
      <c r="D100" s="29">
        <v>85</v>
      </c>
      <c r="E100" s="29">
        <v>1</v>
      </c>
      <c r="F100" s="29">
        <v>163</v>
      </c>
      <c r="G100" s="29" t="s">
        <v>307</v>
      </c>
    </row>
    <row r="101" spans="1:7" x14ac:dyDescent="0.3">
      <c r="A101" s="14" t="s">
        <v>45</v>
      </c>
      <c r="B101" s="14" t="s">
        <v>46</v>
      </c>
      <c r="C101" s="29">
        <v>128</v>
      </c>
      <c r="D101" s="29">
        <v>96</v>
      </c>
      <c r="E101" s="29">
        <v>0</v>
      </c>
      <c r="F101" s="29">
        <v>193</v>
      </c>
      <c r="G101" s="29" t="s">
        <v>307</v>
      </c>
    </row>
    <row r="102" spans="1:7" x14ac:dyDescent="0.3">
      <c r="A102" s="14" t="s">
        <v>103</v>
      </c>
      <c r="B102" s="14" t="s">
        <v>102</v>
      </c>
      <c r="C102" s="29">
        <v>101</v>
      </c>
      <c r="D102" s="29">
        <v>139</v>
      </c>
      <c r="E102" s="29">
        <v>0</v>
      </c>
      <c r="F102" s="29">
        <v>45</v>
      </c>
      <c r="G102" s="29" t="s">
        <v>307</v>
      </c>
    </row>
    <row r="103" spans="1:7" x14ac:dyDescent="0.3">
      <c r="A103" s="14" t="s">
        <v>263</v>
      </c>
      <c r="B103" s="14" t="s">
        <v>262</v>
      </c>
      <c r="C103" s="29">
        <v>41</v>
      </c>
      <c r="D103" s="29">
        <v>21</v>
      </c>
      <c r="E103" s="29">
        <v>0</v>
      </c>
      <c r="F103" s="29">
        <v>49</v>
      </c>
      <c r="G103" s="29" t="s">
        <v>307</v>
      </c>
    </row>
    <row r="104" spans="1:7" x14ac:dyDescent="0.3">
      <c r="A104" s="14" t="s">
        <v>96</v>
      </c>
      <c r="B104" s="14" t="s">
        <v>95</v>
      </c>
      <c r="C104" s="29">
        <v>25</v>
      </c>
      <c r="D104" s="29">
        <v>58</v>
      </c>
      <c r="E104" s="29">
        <v>0</v>
      </c>
      <c r="F104" s="29">
        <v>100</v>
      </c>
      <c r="G104" s="29" t="s">
        <v>307</v>
      </c>
    </row>
    <row r="105" spans="1:7" x14ac:dyDescent="0.3">
      <c r="A105" s="14" t="s">
        <v>55</v>
      </c>
      <c r="B105" s="14" t="s">
        <v>56</v>
      </c>
      <c r="C105" s="29">
        <v>36</v>
      </c>
      <c r="D105" s="29">
        <v>16</v>
      </c>
      <c r="E105" s="29">
        <v>0</v>
      </c>
      <c r="F105" s="29">
        <v>45</v>
      </c>
      <c r="G105" s="29" t="s">
        <v>307</v>
      </c>
    </row>
    <row r="106" spans="1:7" x14ac:dyDescent="0.3">
      <c r="A106" s="15" t="s">
        <v>14</v>
      </c>
      <c r="B106" s="15" t="s">
        <v>13</v>
      </c>
      <c r="C106" s="30">
        <v>70</v>
      </c>
      <c r="D106" s="30">
        <v>157</v>
      </c>
      <c r="E106" s="30">
        <v>1</v>
      </c>
      <c r="F106" s="30">
        <v>107</v>
      </c>
      <c r="G106" s="30" t="s">
        <v>308</v>
      </c>
    </row>
    <row r="107" spans="1:7" x14ac:dyDescent="0.3">
      <c r="A107" s="15" t="s">
        <v>140</v>
      </c>
      <c r="B107" s="15" t="s">
        <v>141</v>
      </c>
      <c r="C107" s="30">
        <v>66</v>
      </c>
      <c r="D107" s="30">
        <v>137</v>
      </c>
      <c r="E107" s="30">
        <v>1</v>
      </c>
      <c r="F107" s="30">
        <v>88</v>
      </c>
      <c r="G107" s="30" t="s">
        <v>308</v>
      </c>
    </row>
    <row r="108" spans="1:7" x14ac:dyDescent="0.3">
      <c r="A108" s="15" t="s">
        <v>184</v>
      </c>
      <c r="B108" s="15" t="s">
        <v>185</v>
      </c>
      <c r="C108" s="30">
        <v>132</v>
      </c>
      <c r="D108" s="30">
        <v>53</v>
      </c>
      <c r="E108" s="30">
        <v>0</v>
      </c>
      <c r="F108" s="30">
        <v>66</v>
      </c>
      <c r="G108" s="30" t="s">
        <v>308</v>
      </c>
    </row>
    <row r="109" spans="1:7" x14ac:dyDescent="0.3">
      <c r="A109" s="15" t="s">
        <v>144</v>
      </c>
      <c r="B109" s="15" t="s">
        <v>145</v>
      </c>
      <c r="C109" s="30">
        <v>201</v>
      </c>
      <c r="D109" s="30">
        <v>80</v>
      </c>
      <c r="E109" s="30">
        <v>1</v>
      </c>
      <c r="F109" s="30">
        <v>104</v>
      </c>
      <c r="G109" s="30" t="s">
        <v>308</v>
      </c>
    </row>
    <row r="110" spans="1:7" x14ac:dyDescent="0.3">
      <c r="A110" s="17" t="s">
        <v>194</v>
      </c>
      <c r="B110" s="17" t="s">
        <v>193</v>
      </c>
      <c r="C110" s="32">
        <v>63</v>
      </c>
      <c r="D110" s="32">
        <v>267</v>
      </c>
      <c r="E110" s="32">
        <v>4</v>
      </c>
      <c r="F110" s="32">
        <v>106</v>
      </c>
      <c r="G110" s="32" t="s">
        <v>311</v>
      </c>
    </row>
    <row r="111" spans="1:7" x14ac:dyDescent="0.3">
      <c r="A111" s="17" t="s">
        <v>0</v>
      </c>
      <c r="B111" s="17" t="s">
        <v>1</v>
      </c>
      <c r="C111" s="32">
        <v>158</v>
      </c>
      <c r="D111" s="32">
        <v>193</v>
      </c>
      <c r="E111" s="32">
        <v>1</v>
      </c>
      <c r="F111" s="32">
        <v>161</v>
      </c>
      <c r="G111" s="32" t="s">
        <v>311</v>
      </c>
    </row>
    <row r="112" spans="1:7" x14ac:dyDescent="0.3">
      <c r="A112" s="17" t="s">
        <v>59</v>
      </c>
      <c r="B112" s="17" t="s">
        <v>60</v>
      </c>
      <c r="C112" s="32">
        <v>112</v>
      </c>
      <c r="D112" s="32">
        <v>103</v>
      </c>
      <c r="E112" s="32">
        <v>1</v>
      </c>
      <c r="F112" s="32">
        <v>78</v>
      </c>
      <c r="G112" s="32" t="s">
        <v>311</v>
      </c>
    </row>
    <row r="113" spans="1:7" x14ac:dyDescent="0.3">
      <c r="A113" s="17" t="s">
        <v>264</v>
      </c>
      <c r="B113" s="17" t="s">
        <v>265</v>
      </c>
      <c r="C113" s="32">
        <v>35</v>
      </c>
      <c r="D113" s="32">
        <v>53</v>
      </c>
      <c r="E113" s="32">
        <v>0</v>
      </c>
      <c r="F113" s="32">
        <v>28</v>
      </c>
      <c r="G113" s="32" t="s">
        <v>311</v>
      </c>
    </row>
    <row r="114" spans="1:7" x14ac:dyDescent="0.3">
      <c r="A114" s="17" t="s">
        <v>266</v>
      </c>
      <c r="B114" s="17" t="s">
        <v>267</v>
      </c>
      <c r="C114" s="32">
        <v>61</v>
      </c>
      <c r="D114" s="32">
        <v>132</v>
      </c>
      <c r="E114" s="32">
        <v>1</v>
      </c>
      <c r="F114" s="32">
        <v>122</v>
      </c>
      <c r="G114" s="32" t="s">
        <v>311</v>
      </c>
    </row>
    <row r="115" spans="1:7" x14ac:dyDescent="0.3">
      <c r="A115" s="12" t="s">
        <v>236</v>
      </c>
      <c r="B115" s="12" t="s">
        <v>235</v>
      </c>
      <c r="C115" s="27">
        <v>132</v>
      </c>
      <c r="D115" s="27">
        <v>111</v>
      </c>
      <c r="E115" s="27">
        <v>0</v>
      </c>
      <c r="F115" s="27">
        <v>79</v>
      </c>
      <c r="G115" s="27" t="s">
        <v>332</v>
      </c>
    </row>
    <row r="116" spans="1:7" x14ac:dyDescent="0.3">
      <c r="A116" s="12" t="s">
        <v>234</v>
      </c>
      <c r="B116" s="12" t="s">
        <v>233</v>
      </c>
      <c r="C116" s="27">
        <v>87</v>
      </c>
      <c r="D116" s="27">
        <v>114</v>
      </c>
      <c r="E116" s="27">
        <v>2</v>
      </c>
      <c r="F116" s="27">
        <v>82</v>
      </c>
      <c r="G116" s="27" t="s">
        <v>332</v>
      </c>
    </row>
    <row r="117" spans="1:7" x14ac:dyDescent="0.3">
      <c r="A117" s="12" t="s">
        <v>342</v>
      </c>
      <c r="B117" s="12" t="s">
        <v>343</v>
      </c>
      <c r="C117" s="27">
        <v>141</v>
      </c>
      <c r="D117" s="27">
        <v>38</v>
      </c>
      <c r="E117" s="27">
        <v>1</v>
      </c>
      <c r="F117" s="27">
        <v>96</v>
      </c>
      <c r="G117" s="27" t="s">
        <v>332</v>
      </c>
    </row>
    <row r="118" spans="1:7" x14ac:dyDescent="0.3">
      <c r="A118" s="12" t="s">
        <v>80</v>
      </c>
      <c r="B118" s="12" t="s">
        <v>79</v>
      </c>
      <c r="C118" s="27">
        <v>44</v>
      </c>
      <c r="D118" s="27">
        <v>97</v>
      </c>
      <c r="E118" s="27">
        <v>1</v>
      </c>
      <c r="F118" s="27">
        <v>88</v>
      </c>
      <c r="G118" s="27" t="s">
        <v>332</v>
      </c>
    </row>
    <row r="119" spans="1:7" x14ac:dyDescent="0.3">
      <c r="A119" s="12" t="s">
        <v>344</v>
      </c>
      <c r="B119" s="12" t="s">
        <v>345</v>
      </c>
      <c r="C119" s="27">
        <v>64</v>
      </c>
      <c r="D119" s="27">
        <v>53</v>
      </c>
      <c r="E119" s="27">
        <v>1</v>
      </c>
      <c r="F119" s="27">
        <v>165</v>
      </c>
      <c r="G119" s="27" t="s">
        <v>332</v>
      </c>
    </row>
    <row r="120" spans="1:7" x14ac:dyDescent="0.3">
      <c r="A120" s="12" t="s">
        <v>61</v>
      </c>
      <c r="B120" s="12" t="s">
        <v>62</v>
      </c>
      <c r="C120" s="27">
        <v>122</v>
      </c>
      <c r="D120" s="27">
        <v>87</v>
      </c>
      <c r="E120" s="27">
        <v>0</v>
      </c>
      <c r="F120" s="27">
        <v>136</v>
      </c>
      <c r="G120" s="27" t="s">
        <v>332</v>
      </c>
    </row>
    <row r="121" spans="1:7" x14ac:dyDescent="0.3">
      <c r="A121" s="13" t="s">
        <v>12</v>
      </c>
      <c r="B121" s="13" t="s">
        <v>97</v>
      </c>
      <c r="C121" s="28">
        <v>95</v>
      </c>
      <c r="D121" s="28">
        <v>68</v>
      </c>
      <c r="E121" s="28">
        <v>0</v>
      </c>
      <c r="F121" s="28">
        <v>32</v>
      </c>
      <c r="G121" s="29" t="s">
        <v>310</v>
      </c>
    </row>
    <row r="122" spans="1:7" x14ac:dyDescent="0.3">
      <c r="A122" s="13" t="s">
        <v>253</v>
      </c>
      <c r="B122" s="13" t="s">
        <v>254</v>
      </c>
      <c r="C122" s="28">
        <v>94</v>
      </c>
      <c r="D122" s="28">
        <v>38</v>
      </c>
      <c r="E122" s="28">
        <v>0</v>
      </c>
      <c r="F122" s="28">
        <v>17</v>
      </c>
      <c r="G122" s="29" t="s">
        <v>310</v>
      </c>
    </row>
    <row r="123" spans="1:7" x14ac:dyDescent="0.3">
      <c r="A123" s="13" t="s">
        <v>146</v>
      </c>
      <c r="B123" s="13" t="s">
        <v>147</v>
      </c>
      <c r="C123" s="28">
        <v>158</v>
      </c>
      <c r="D123" s="28">
        <v>179</v>
      </c>
      <c r="E123" s="28">
        <v>1</v>
      </c>
      <c r="F123" s="28">
        <v>67</v>
      </c>
      <c r="G123" s="29" t="s">
        <v>310</v>
      </c>
    </row>
    <row r="124" spans="1:7" x14ac:dyDescent="0.3">
      <c r="A124" s="13" t="s">
        <v>178</v>
      </c>
      <c r="B124" s="13" t="s">
        <v>179</v>
      </c>
      <c r="C124" s="28">
        <v>112</v>
      </c>
      <c r="D124" s="28">
        <v>90</v>
      </c>
      <c r="E124" s="28">
        <v>1</v>
      </c>
      <c r="F124" s="28">
        <v>37</v>
      </c>
      <c r="G124" s="29" t="s">
        <v>310</v>
      </c>
    </row>
    <row r="125" spans="1:7" x14ac:dyDescent="0.3">
      <c r="A125" s="13" t="s">
        <v>25</v>
      </c>
      <c r="B125" s="13" t="s">
        <v>29</v>
      </c>
      <c r="C125" s="28">
        <v>81</v>
      </c>
      <c r="D125" s="28">
        <v>60</v>
      </c>
      <c r="E125" s="28">
        <v>0</v>
      </c>
      <c r="F125" s="28">
        <v>13</v>
      </c>
      <c r="G125" s="29" t="s">
        <v>310</v>
      </c>
    </row>
    <row r="126" spans="1:7" x14ac:dyDescent="0.3">
      <c r="A126" s="9" t="s">
        <v>72</v>
      </c>
      <c r="B126" s="9" t="s">
        <v>73</v>
      </c>
      <c r="C126" s="26">
        <v>140</v>
      </c>
      <c r="D126" s="26">
        <v>71</v>
      </c>
      <c r="E126" s="26">
        <v>0</v>
      </c>
      <c r="F126" s="26">
        <v>64</v>
      </c>
      <c r="G126" s="26" t="s">
        <v>321</v>
      </c>
    </row>
    <row r="127" spans="1:7" x14ac:dyDescent="0.3">
      <c r="A127" s="9" t="s">
        <v>32</v>
      </c>
      <c r="B127" s="9" t="s">
        <v>33</v>
      </c>
      <c r="C127" s="26">
        <v>168</v>
      </c>
      <c r="D127" s="26">
        <v>178</v>
      </c>
      <c r="E127" s="26">
        <v>2</v>
      </c>
      <c r="F127" s="26">
        <v>112</v>
      </c>
      <c r="G127" s="26" t="s">
        <v>321</v>
      </c>
    </row>
    <row r="128" spans="1:7" x14ac:dyDescent="0.3">
      <c r="A128" s="9" t="s">
        <v>34</v>
      </c>
      <c r="B128" s="9" t="s">
        <v>35</v>
      </c>
      <c r="C128" s="26">
        <v>112</v>
      </c>
      <c r="D128" s="26">
        <v>232</v>
      </c>
      <c r="E128" s="26">
        <v>0</v>
      </c>
      <c r="F128" s="26">
        <v>72</v>
      </c>
      <c r="G128" s="26" t="s">
        <v>321</v>
      </c>
    </row>
    <row r="129" spans="1:7" x14ac:dyDescent="0.3">
      <c r="A129" s="17" t="s">
        <v>286</v>
      </c>
      <c r="B129" s="17" t="s">
        <v>285</v>
      </c>
      <c r="C129" s="32">
        <v>71</v>
      </c>
      <c r="D129" s="32">
        <v>149</v>
      </c>
      <c r="E129" s="32">
        <v>0</v>
      </c>
      <c r="F129" s="32">
        <v>34</v>
      </c>
      <c r="G129" s="32" t="s">
        <v>352</v>
      </c>
    </row>
    <row r="130" spans="1:7" x14ac:dyDescent="0.3">
      <c r="A130" s="17" t="s">
        <v>284</v>
      </c>
      <c r="B130" s="17" t="s">
        <v>283</v>
      </c>
      <c r="C130" s="32">
        <v>98</v>
      </c>
      <c r="D130" s="32">
        <v>117</v>
      </c>
      <c r="E130" s="32">
        <v>1</v>
      </c>
      <c r="F130" s="32">
        <v>42</v>
      </c>
      <c r="G130" s="32" t="s">
        <v>352</v>
      </c>
    </row>
    <row r="131" spans="1:7" x14ac:dyDescent="0.3">
      <c r="A131" s="17" t="s">
        <v>41</v>
      </c>
      <c r="B131" s="17" t="s">
        <v>42</v>
      </c>
      <c r="C131" s="32"/>
      <c r="D131" s="32"/>
      <c r="E131" s="32"/>
      <c r="F131" s="32"/>
      <c r="G131" s="32" t="s">
        <v>352</v>
      </c>
    </row>
    <row r="132" spans="1:7" x14ac:dyDescent="0.3">
      <c r="A132" s="17" t="s">
        <v>107</v>
      </c>
      <c r="B132" s="17" t="s">
        <v>108</v>
      </c>
      <c r="C132" s="32">
        <v>93</v>
      </c>
      <c r="D132" s="32">
        <v>206</v>
      </c>
      <c r="E132" s="32">
        <v>1</v>
      </c>
      <c r="F132" s="32">
        <v>92</v>
      </c>
      <c r="G132" s="32" t="s">
        <v>352</v>
      </c>
    </row>
    <row r="133" spans="1:7" x14ac:dyDescent="0.3">
      <c r="A133" s="17" t="s">
        <v>81</v>
      </c>
      <c r="B133" s="17" t="s">
        <v>82</v>
      </c>
      <c r="C133" s="32">
        <v>72</v>
      </c>
      <c r="D133" s="32">
        <v>121</v>
      </c>
      <c r="E133" s="32">
        <v>2</v>
      </c>
      <c r="F133" s="32">
        <v>36</v>
      </c>
      <c r="G133" s="32" t="s">
        <v>352</v>
      </c>
    </row>
    <row r="134" spans="1:7" x14ac:dyDescent="0.3">
      <c r="A134" s="17" t="s">
        <v>269</v>
      </c>
      <c r="B134" s="17" t="s">
        <v>268</v>
      </c>
      <c r="C134" s="32"/>
      <c r="D134" s="32"/>
      <c r="E134" s="32"/>
      <c r="F134" s="32"/>
      <c r="G134" s="32" t="s">
        <v>352</v>
      </c>
    </row>
    <row r="135" spans="1:7" x14ac:dyDescent="0.3">
      <c r="A135" s="19" t="s">
        <v>66</v>
      </c>
      <c r="B135" s="19" t="s">
        <v>65</v>
      </c>
      <c r="C135" s="34">
        <v>145</v>
      </c>
      <c r="D135" s="34">
        <v>229</v>
      </c>
      <c r="E135" s="34">
        <v>0</v>
      </c>
      <c r="F135" s="34">
        <v>128</v>
      </c>
      <c r="G135" s="34" t="s">
        <v>322</v>
      </c>
    </row>
    <row r="136" spans="1:7" x14ac:dyDescent="0.3">
      <c r="A136" s="19" t="s">
        <v>68</v>
      </c>
      <c r="B136" s="19" t="s">
        <v>67</v>
      </c>
      <c r="C136" s="34">
        <v>103</v>
      </c>
      <c r="D136" s="34">
        <v>197</v>
      </c>
      <c r="E136" s="34">
        <v>0</v>
      </c>
      <c r="F136" s="34">
        <v>71</v>
      </c>
      <c r="G136" s="34" t="s">
        <v>322</v>
      </c>
    </row>
    <row r="137" spans="1:7" x14ac:dyDescent="0.3">
      <c r="A137" s="19" t="s">
        <v>70</v>
      </c>
      <c r="B137" s="19" t="s">
        <v>69</v>
      </c>
      <c r="C137" s="34">
        <v>124</v>
      </c>
      <c r="D137" s="34">
        <v>161</v>
      </c>
      <c r="E137" s="34">
        <v>0</v>
      </c>
      <c r="F137" s="34">
        <v>50</v>
      </c>
      <c r="G137" s="34" t="s">
        <v>322</v>
      </c>
    </row>
    <row r="138" spans="1:7" x14ac:dyDescent="0.3">
      <c r="A138" s="19" t="s">
        <v>132</v>
      </c>
      <c r="B138" s="19" t="s">
        <v>131</v>
      </c>
      <c r="C138" s="34">
        <v>156</v>
      </c>
      <c r="D138" s="34">
        <v>189</v>
      </c>
      <c r="E138" s="34">
        <v>0</v>
      </c>
      <c r="F138" s="34">
        <v>76</v>
      </c>
      <c r="G138" s="34" t="s">
        <v>322</v>
      </c>
    </row>
    <row r="139" spans="1:7" x14ac:dyDescent="0.3">
      <c r="A139" s="19" t="s">
        <v>2</v>
      </c>
      <c r="B139" s="19" t="s">
        <v>84</v>
      </c>
      <c r="C139" s="34">
        <v>41</v>
      </c>
      <c r="D139" s="34">
        <v>118</v>
      </c>
      <c r="E139" s="34">
        <v>0</v>
      </c>
      <c r="F139" s="34">
        <v>37</v>
      </c>
      <c r="G139" s="34" t="s">
        <v>322</v>
      </c>
    </row>
    <row r="140" spans="1:7" x14ac:dyDescent="0.3">
      <c r="A140" s="15" t="s">
        <v>63</v>
      </c>
      <c r="B140" s="15" t="s">
        <v>64</v>
      </c>
      <c r="C140" s="30">
        <v>75</v>
      </c>
      <c r="D140" s="30">
        <v>115</v>
      </c>
      <c r="E140" s="30">
        <v>0</v>
      </c>
      <c r="F140" s="30">
        <v>65</v>
      </c>
      <c r="G140" s="30" t="s">
        <v>325</v>
      </c>
    </row>
    <row r="141" spans="1:7" x14ac:dyDescent="0.3">
      <c r="A141" s="15" t="s">
        <v>30</v>
      </c>
      <c r="B141" s="15" t="s">
        <v>31</v>
      </c>
      <c r="C141" s="30">
        <v>100</v>
      </c>
      <c r="D141" s="30">
        <v>135</v>
      </c>
      <c r="E141" s="30">
        <v>0</v>
      </c>
      <c r="F141" s="30">
        <v>63</v>
      </c>
      <c r="G141" s="30" t="s">
        <v>325</v>
      </c>
    </row>
    <row r="142" spans="1:7" x14ac:dyDescent="0.3">
      <c r="A142" s="12" t="s">
        <v>74</v>
      </c>
      <c r="B142" s="12" t="s">
        <v>75</v>
      </c>
      <c r="C142" s="27"/>
      <c r="D142" s="27"/>
      <c r="E142" s="27"/>
      <c r="F142" s="27"/>
      <c r="G142" s="27" t="s">
        <v>323</v>
      </c>
    </row>
    <row r="143" spans="1:7" x14ac:dyDescent="0.3">
      <c r="A143" s="12" t="s">
        <v>161</v>
      </c>
      <c r="B143" s="12" t="s">
        <v>162</v>
      </c>
      <c r="C143" s="27"/>
      <c r="D143" s="27"/>
      <c r="E143" s="27"/>
      <c r="F143" s="27"/>
      <c r="G143" s="27" t="s">
        <v>323</v>
      </c>
    </row>
    <row r="144" spans="1:7" x14ac:dyDescent="0.3">
      <c r="A144" s="14" t="s">
        <v>77</v>
      </c>
      <c r="B144" s="14" t="s">
        <v>78</v>
      </c>
      <c r="C144" s="29">
        <v>151</v>
      </c>
      <c r="D144" s="29">
        <v>114</v>
      </c>
      <c r="E144" s="29">
        <v>1</v>
      </c>
      <c r="F144" s="29">
        <v>108</v>
      </c>
      <c r="G144" s="29" t="s">
        <v>324</v>
      </c>
    </row>
    <row r="145" spans="1:7" x14ac:dyDescent="0.3">
      <c r="A145" s="14" t="s">
        <v>228</v>
      </c>
      <c r="B145" s="14" t="s">
        <v>227</v>
      </c>
      <c r="C145" s="29">
        <v>69</v>
      </c>
      <c r="D145" s="29">
        <v>110</v>
      </c>
      <c r="E145" s="29">
        <v>0</v>
      </c>
      <c r="F145" s="29">
        <v>63</v>
      </c>
      <c r="G145" s="29" t="s">
        <v>324</v>
      </c>
    </row>
    <row r="146" spans="1:7" x14ac:dyDescent="0.3">
      <c r="A146" s="14" t="s">
        <v>36</v>
      </c>
      <c r="B146" s="14" t="s">
        <v>37</v>
      </c>
      <c r="C146" s="29"/>
      <c r="D146" s="29"/>
      <c r="E146" s="29"/>
      <c r="F146" s="29"/>
      <c r="G146" s="29" t="s">
        <v>324</v>
      </c>
    </row>
    <row r="147" spans="1:7" x14ac:dyDescent="0.3">
      <c r="A147" s="14" t="s">
        <v>259</v>
      </c>
      <c r="B147" s="14" t="s">
        <v>260</v>
      </c>
      <c r="C147" s="29">
        <v>168</v>
      </c>
      <c r="D147" s="29">
        <v>227</v>
      </c>
      <c r="E147" s="29">
        <v>0</v>
      </c>
      <c r="F147" s="29">
        <v>64</v>
      </c>
      <c r="G147" s="29" t="s">
        <v>324</v>
      </c>
    </row>
    <row r="148" spans="1:7" x14ac:dyDescent="0.3">
      <c r="A148" s="14" t="s">
        <v>176</v>
      </c>
      <c r="B148" s="14" t="s">
        <v>177</v>
      </c>
      <c r="C148" s="29">
        <v>66</v>
      </c>
      <c r="D148" s="29">
        <v>61</v>
      </c>
      <c r="E148" s="29">
        <v>0</v>
      </c>
      <c r="F148" s="29">
        <v>50</v>
      </c>
      <c r="G148" s="29" t="s">
        <v>324</v>
      </c>
    </row>
    <row r="149" spans="1:7" x14ac:dyDescent="0.3">
      <c r="A149" s="13" t="s">
        <v>348</v>
      </c>
      <c r="B149" s="13" t="s">
        <v>349</v>
      </c>
      <c r="C149" s="28">
        <v>87</v>
      </c>
      <c r="D149" s="28">
        <v>146</v>
      </c>
      <c r="E149" s="28">
        <v>1</v>
      </c>
      <c r="F149" s="28">
        <v>161</v>
      </c>
      <c r="G149" s="29" t="s">
        <v>316</v>
      </c>
    </row>
    <row r="150" spans="1:7" x14ac:dyDescent="0.3">
      <c r="A150" s="45" t="s">
        <v>350</v>
      </c>
      <c r="B150" s="13" t="s">
        <v>351</v>
      </c>
      <c r="C150" s="28">
        <v>46</v>
      </c>
      <c r="D150" s="28">
        <v>69</v>
      </c>
      <c r="E150" s="28">
        <v>0</v>
      </c>
      <c r="F150" s="28">
        <v>157</v>
      </c>
      <c r="G150" s="29" t="s">
        <v>316</v>
      </c>
    </row>
    <row r="151" spans="1:7" x14ac:dyDescent="0.3">
      <c r="A151" s="45" t="s">
        <v>100</v>
      </c>
      <c r="B151" s="13" t="s">
        <v>101</v>
      </c>
      <c r="C151" s="28">
        <v>47</v>
      </c>
      <c r="D151" s="28">
        <v>96</v>
      </c>
      <c r="E151" s="28">
        <v>0</v>
      </c>
      <c r="F151" s="28">
        <v>131</v>
      </c>
      <c r="G151" s="29" t="s">
        <v>316</v>
      </c>
    </row>
    <row r="152" spans="1:7" x14ac:dyDescent="0.3">
      <c r="A152" s="45" t="s">
        <v>346</v>
      </c>
      <c r="B152" s="46" t="s">
        <v>347</v>
      </c>
      <c r="C152" s="47">
        <v>92</v>
      </c>
      <c r="D152" s="47">
        <v>105</v>
      </c>
      <c r="E152" s="47">
        <v>0</v>
      </c>
      <c r="F152" s="47">
        <v>110</v>
      </c>
      <c r="G152" s="29" t="s">
        <v>316</v>
      </c>
    </row>
    <row r="153" spans="1:7" x14ac:dyDescent="0.3">
      <c r="A153" s="16" t="s">
        <v>210</v>
      </c>
      <c r="B153" s="16" t="s">
        <v>211</v>
      </c>
      <c r="C153" s="31">
        <v>64</v>
      </c>
      <c r="D153" s="31">
        <v>91</v>
      </c>
      <c r="E153" s="31">
        <v>2</v>
      </c>
      <c r="F153" s="31">
        <v>200</v>
      </c>
      <c r="G153" s="31" t="s">
        <v>315</v>
      </c>
    </row>
    <row r="154" spans="1:7" x14ac:dyDescent="0.3">
      <c r="A154" s="16" t="s">
        <v>148</v>
      </c>
      <c r="B154" s="16" t="s">
        <v>149</v>
      </c>
      <c r="C154" s="31">
        <v>61</v>
      </c>
      <c r="D154" s="31">
        <v>113</v>
      </c>
      <c r="E154" s="31">
        <v>0</v>
      </c>
      <c r="F154" s="31">
        <v>138</v>
      </c>
      <c r="G154" s="31" t="s">
        <v>315</v>
      </c>
    </row>
    <row r="155" spans="1:7" x14ac:dyDescent="0.3">
      <c r="A155" s="20" t="s">
        <v>169</v>
      </c>
      <c r="B155" s="20" t="s">
        <v>170</v>
      </c>
      <c r="C155" s="35"/>
      <c r="D155" s="35"/>
      <c r="E155" s="35"/>
      <c r="F155" s="35"/>
      <c r="G155" s="35" t="s">
        <v>318</v>
      </c>
    </row>
    <row r="156" spans="1:7" x14ac:dyDescent="0.3">
      <c r="A156" s="20" t="s">
        <v>171</v>
      </c>
      <c r="B156" s="20" t="s">
        <v>172</v>
      </c>
      <c r="C156" s="35"/>
      <c r="D156" s="35"/>
      <c r="E156" s="35"/>
      <c r="F156" s="35"/>
      <c r="G156" s="35" t="s">
        <v>318</v>
      </c>
    </row>
    <row r="157" spans="1:7" x14ac:dyDescent="0.3">
      <c r="A157" s="20" t="s">
        <v>93</v>
      </c>
      <c r="B157" s="20" t="s">
        <v>94</v>
      </c>
      <c r="C157" s="35"/>
      <c r="D157" s="35"/>
      <c r="E157" s="35"/>
      <c r="F157" s="35"/>
      <c r="G157" s="35" t="s">
        <v>318</v>
      </c>
    </row>
    <row r="158" spans="1:7" x14ac:dyDescent="0.3">
      <c r="A158" s="14" t="s">
        <v>210</v>
      </c>
      <c r="B158" s="14" t="s">
        <v>365</v>
      </c>
      <c r="C158" s="29">
        <v>64</v>
      </c>
      <c r="D158" s="29">
        <v>91</v>
      </c>
      <c r="E158" s="29">
        <v>2</v>
      </c>
      <c r="F158" s="29">
        <v>200</v>
      </c>
      <c r="G158" s="29" t="s">
        <v>315</v>
      </c>
    </row>
    <row r="159" spans="1:7" x14ac:dyDescent="0.3">
      <c r="A159" s="20" t="s">
        <v>187</v>
      </c>
      <c r="B159" s="20" t="s">
        <v>186</v>
      </c>
      <c r="C159" s="35">
        <v>185</v>
      </c>
      <c r="D159" s="35">
        <v>161</v>
      </c>
      <c r="E159" s="35">
        <v>0</v>
      </c>
      <c r="F159" s="35">
        <v>36</v>
      </c>
      <c r="G159" s="35" t="s">
        <v>318</v>
      </c>
    </row>
    <row r="160" spans="1:7" x14ac:dyDescent="0.3">
      <c r="A160" s="11" t="s">
        <v>138</v>
      </c>
      <c r="B160" s="11" t="s">
        <v>139</v>
      </c>
      <c r="C160" s="33">
        <v>132</v>
      </c>
      <c r="D160" s="33">
        <v>123</v>
      </c>
      <c r="E160" s="33">
        <v>1</v>
      </c>
      <c r="F160" s="33">
        <v>195</v>
      </c>
      <c r="G160" s="42" t="s">
        <v>320</v>
      </c>
    </row>
    <row r="161" spans="1:7" x14ac:dyDescent="0.3">
      <c r="A161" s="11" t="s">
        <v>180</v>
      </c>
      <c r="B161" s="11" t="s">
        <v>181</v>
      </c>
      <c r="C161" s="33">
        <v>42</v>
      </c>
      <c r="D161" s="33">
        <v>95</v>
      </c>
      <c r="E161" s="33">
        <v>1</v>
      </c>
      <c r="F161" s="33">
        <v>122</v>
      </c>
      <c r="G161" s="42" t="s">
        <v>320</v>
      </c>
    </row>
    <row r="162" spans="1:7" x14ac:dyDescent="0.3">
      <c r="A162" s="11" t="s">
        <v>182</v>
      </c>
      <c r="B162" s="11" t="s">
        <v>183</v>
      </c>
      <c r="C162" s="33">
        <v>40</v>
      </c>
      <c r="D162" s="33">
        <v>76</v>
      </c>
      <c r="E162" s="33">
        <v>0</v>
      </c>
      <c r="F162" s="33">
        <v>165</v>
      </c>
      <c r="G162" s="42" t="s">
        <v>320</v>
      </c>
    </row>
    <row r="163" spans="1:7" x14ac:dyDescent="0.3">
      <c r="A163" s="14" t="s">
        <v>229</v>
      </c>
      <c r="B163" s="14" t="s">
        <v>230</v>
      </c>
      <c r="C163" s="29">
        <v>69</v>
      </c>
      <c r="D163" s="29">
        <v>144</v>
      </c>
      <c r="E163" s="29">
        <v>1</v>
      </c>
      <c r="F163" s="29">
        <v>137</v>
      </c>
      <c r="G163" s="29" t="s">
        <v>313</v>
      </c>
    </row>
    <row r="164" spans="1:7" x14ac:dyDescent="0.3">
      <c r="A164" s="14" t="s">
        <v>231</v>
      </c>
      <c r="B164" s="14" t="s">
        <v>232</v>
      </c>
      <c r="C164" s="29">
        <v>144</v>
      </c>
      <c r="D164" s="29">
        <v>144</v>
      </c>
      <c r="E164" s="29">
        <v>1</v>
      </c>
      <c r="F164" s="29">
        <v>95</v>
      </c>
      <c r="G164" s="29" t="s">
        <v>313</v>
      </c>
    </row>
    <row r="165" spans="1:7" x14ac:dyDescent="0.3">
      <c r="A165" s="15" t="s">
        <v>142</v>
      </c>
      <c r="B165" s="15" t="s">
        <v>143</v>
      </c>
      <c r="C165" s="30">
        <v>58</v>
      </c>
      <c r="D165" s="30">
        <v>112</v>
      </c>
      <c r="E165" s="30">
        <v>2</v>
      </c>
      <c r="F165" s="30">
        <v>118</v>
      </c>
      <c r="G165" s="30" t="s">
        <v>314</v>
      </c>
    </row>
    <row r="166" spans="1:7" x14ac:dyDescent="0.3">
      <c r="A166" s="15" t="s">
        <v>10</v>
      </c>
      <c r="B166" s="15" t="s">
        <v>11</v>
      </c>
      <c r="C166" s="30">
        <v>51</v>
      </c>
      <c r="D166" s="30">
        <v>75</v>
      </c>
      <c r="E166" s="30">
        <v>0</v>
      </c>
      <c r="F166" s="30">
        <v>164</v>
      </c>
      <c r="G166" s="30" t="s">
        <v>314</v>
      </c>
    </row>
    <row r="167" spans="1:7" x14ac:dyDescent="0.3">
      <c r="A167" s="15" t="s">
        <v>251</v>
      </c>
      <c r="B167" s="15" t="s">
        <v>252</v>
      </c>
      <c r="C167" s="30">
        <v>61</v>
      </c>
      <c r="D167" s="30">
        <v>88</v>
      </c>
      <c r="E167" s="30">
        <v>0</v>
      </c>
      <c r="F167" s="30">
        <v>118</v>
      </c>
      <c r="G167" s="30" t="s">
        <v>314</v>
      </c>
    </row>
    <row r="168" spans="1:7" x14ac:dyDescent="0.3">
      <c r="A168" s="9" t="s">
        <v>212</v>
      </c>
      <c r="B168" s="9" t="s">
        <v>213</v>
      </c>
      <c r="C168" s="26">
        <v>135</v>
      </c>
      <c r="D168" s="26">
        <v>76</v>
      </c>
      <c r="E168" s="26">
        <v>0</v>
      </c>
      <c r="F168" s="26">
        <v>151</v>
      </c>
      <c r="G168" s="26" t="s">
        <v>319</v>
      </c>
    </row>
    <row r="169" spans="1:7" x14ac:dyDescent="0.3">
      <c r="A169" s="9" t="s">
        <v>261</v>
      </c>
      <c r="B169" s="9" t="s">
        <v>270</v>
      </c>
      <c r="C169" s="26">
        <v>84</v>
      </c>
      <c r="D169" s="26">
        <v>34</v>
      </c>
      <c r="E169" s="26">
        <v>0</v>
      </c>
      <c r="F169" s="26">
        <v>25</v>
      </c>
      <c r="G169" s="26" t="s">
        <v>319</v>
      </c>
    </row>
    <row r="170" spans="1:7" x14ac:dyDescent="0.3">
      <c r="A170" s="19" t="s">
        <v>99</v>
      </c>
      <c r="B170" s="19" t="s">
        <v>98</v>
      </c>
      <c r="C170" s="34">
        <v>127</v>
      </c>
      <c r="D170" s="34">
        <v>46</v>
      </c>
      <c r="E170" s="34">
        <v>1</v>
      </c>
      <c r="F170" s="34">
        <v>150</v>
      </c>
      <c r="G170" s="34" t="s">
        <v>317</v>
      </c>
    </row>
    <row r="171" spans="1:7" x14ac:dyDescent="0.3">
      <c r="A171" s="19" t="s">
        <v>280</v>
      </c>
      <c r="B171" s="19" t="s">
        <v>281</v>
      </c>
      <c r="C171" s="34">
        <v>180</v>
      </c>
      <c r="D171" s="34">
        <v>78</v>
      </c>
      <c r="E171" s="34">
        <v>0</v>
      </c>
      <c r="F171" s="34">
        <v>33</v>
      </c>
      <c r="G171" s="34" t="s">
        <v>317</v>
      </c>
    </row>
    <row r="172" spans="1:7" x14ac:dyDescent="0.3">
      <c r="A172" s="19" t="s">
        <v>87</v>
      </c>
      <c r="B172" s="19" t="s">
        <v>88</v>
      </c>
      <c r="C172" s="34">
        <v>52</v>
      </c>
      <c r="D172" s="34">
        <v>150</v>
      </c>
      <c r="E172" s="34">
        <v>1</v>
      </c>
      <c r="F172" s="34">
        <v>97</v>
      </c>
      <c r="G172" s="34" t="s">
        <v>317</v>
      </c>
    </row>
    <row r="173" spans="1:7" x14ac:dyDescent="0.3">
      <c r="A173" s="19" t="s">
        <v>26</v>
      </c>
      <c r="B173" s="19" t="s">
        <v>27</v>
      </c>
      <c r="C173" s="34">
        <v>44</v>
      </c>
      <c r="D173" s="34">
        <v>87</v>
      </c>
      <c r="E173" s="34">
        <v>0</v>
      </c>
      <c r="F173" s="34">
        <v>48</v>
      </c>
      <c r="G173" s="34" t="s">
        <v>317</v>
      </c>
    </row>
    <row r="174" spans="1:7" x14ac:dyDescent="0.3">
      <c r="A174" s="11" t="s">
        <v>255</v>
      </c>
      <c r="B174" s="11" t="s">
        <v>256</v>
      </c>
      <c r="C174" s="33">
        <v>109</v>
      </c>
      <c r="D174" s="33">
        <v>162</v>
      </c>
      <c r="E174" s="33">
        <v>1</v>
      </c>
      <c r="F174" s="33">
        <v>65</v>
      </c>
      <c r="G174" s="42" t="s">
        <v>312</v>
      </c>
    </row>
    <row r="175" spans="1:7" x14ac:dyDescent="0.3">
      <c r="A175" s="11" t="s">
        <v>71</v>
      </c>
      <c r="B175" s="11" t="s">
        <v>76</v>
      </c>
      <c r="C175" s="33">
        <v>65</v>
      </c>
      <c r="D175" s="33">
        <v>123</v>
      </c>
      <c r="E175" s="33">
        <v>0</v>
      </c>
      <c r="F175" s="33">
        <v>70</v>
      </c>
      <c r="G175" s="42" t="s">
        <v>312</v>
      </c>
    </row>
    <row r="176" spans="1:7" x14ac:dyDescent="0.3">
      <c r="A176" s="11" t="s">
        <v>257</v>
      </c>
      <c r="B176" s="11" t="s">
        <v>258</v>
      </c>
      <c r="C176" s="33">
        <v>47</v>
      </c>
      <c r="D176" s="33">
        <v>98</v>
      </c>
      <c r="E176" s="33">
        <v>0</v>
      </c>
      <c r="F176" s="33">
        <v>80</v>
      </c>
      <c r="G176" s="42" t="s">
        <v>312</v>
      </c>
    </row>
    <row r="177" spans="1:7" x14ac:dyDescent="0.3">
      <c r="A177" s="43"/>
      <c r="B177" s="43" t="s">
        <v>357</v>
      </c>
      <c r="C177" s="44"/>
      <c r="D177" s="44"/>
      <c r="E177" s="44"/>
      <c r="F177" s="44"/>
      <c r="G177" s="29"/>
    </row>
    <row r="178" spans="1:7" x14ac:dyDescent="0.3">
      <c r="A178" s="43"/>
      <c r="B178" s="43"/>
      <c r="C178" s="44">
        <v>68</v>
      </c>
      <c r="D178" s="44">
        <v>88</v>
      </c>
      <c r="E178" s="44">
        <v>0</v>
      </c>
      <c r="F178" s="44">
        <v>118</v>
      </c>
      <c r="G178" s="44"/>
    </row>
    <row r="179" spans="1:7" x14ac:dyDescent="0.3">
      <c r="A179" s="18" t="s">
        <v>333</v>
      </c>
      <c r="B179" s="18"/>
      <c r="C179" s="23">
        <f>SUM(Table2[NPP])</f>
        <v>16729</v>
      </c>
      <c r="D179" s="23">
        <f>SUM(Table2[NDC])</f>
        <v>15121</v>
      </c>
      <c r="E179" s="23">
        <f>SUM(Table2[YEHOYE])</f>
        <v>113</v>
      </c>
      <c r="F179" s="23">
        <f>SUM(Table2[OBOAFO])</f>
        <v>15040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238D0-B29E-4C63-9FB5-B35A9CAD6FAB}">
  <dimension ref="A2:E8"/>
  <sheetViews>
    <sheetView workbookViewId="0"/>
  </sheetViews>
  <sheetFormatPr defaultRowHeight="14.4" x14ac:dyDescent="0.3"/>
  <cols>
    <col min="1" max="1" width="12.109375" bestFit="1" customWidth="1"/>
    <col min="2" max="4" width="10.109375" bestFit="1" customWidth="1"/>
    <col min="5" max="5" width="9.109375" bestFit="1" customWidth="1"/>
  </cols>
  <sheetData>
    <row r="2" spans="1:5" x14ac:dyDescent="0.3">
      <c r="C2" s="38"/>
      <c r="D2" s="38"/>
      <c r="E2" s="39"/>
    </row>
    <row r="4" spans="1:5" x14ac:dyDescent="0.3">
      <c r="A4" s="11" t="s">
        <v>326</v>
      </c>
      <c r="B4" s="33">
        <f>FORM!C179</f>
        <v>16729</v>
      </c>
    </row>
    <row r="5" spans="1:5" x14ac:dyDescent="0.3">
      <c r="A5" s="11" t="s">
        <v>327</v>
      </c>
      <c r="B5" s="33">
        <f>FORM!D179</f>
        <v>15121</v>
      </c>
    </row>
    <row r="6" spans="1:5" x14ac:dyDescent="0.3">
      <c r="A6" s="11" t="s">
        <v>331</v>
      </c>
      <c r="B6" s="33">
        <f>FORM!E179</f>
        <v>113</v>
      </c>
    </row>
    <row r="7" spans="1:5" x14ac:dyDescent="0.3">
      <c r="A7" s="11" t="s">
        <v>328</v>
      </c>
      <c r="B7" s="33">
        <f>FORM!F179</f>
        <v>15040</v>
      </c>
    </row>
    <row r="8" spans="1:5" x14ac:dyDescent="0.3">
      <c r="A8" s="37" t="s">
        <v>333</v>
      </c>
      <c r="B8" s="40">
        <f>SUM(B4:B7)</f>
        <v>47003</v>
      </c>
    </row>
  </sheetData>
  <sheetProtection algorithmName="SHA-512" hashValue="sYBJ84ba6hGQspM3lr0ASO6zP1qWk9FjJZoVXdX4fyT1j5LCjuaYvkWQFTtAHbiooX0zAQNpoRtIfAZubWsNfA==" saltValue="smeGhudoqSU8LS02wT964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2020E-7CAB-4307-B7AD-29BDED076B1B}">
  <dimension ref="A1:G170"/>
  <sheetViews>
    <sheetView workbookViewId="0">
      <selection activeCell="E19" sqref="E19"/>
    </sheetView>
  </sheetViews>
  <sheetFormatPr defaultRowHeight="14.4" x14ac:dyDescent="0.3"/>
  <cols>
    <col min="1" max="1" width="9.5546875" bestFit="1" customWidth="1"/>
    <col min="2" max="2" width="38" bestFit="1" customWidth="1"/>
    <col min="7" max="7" width="26.33203125" bestFit="1" customWidth="1"/>
  </cols>
  <sheetData>
    <row r="1" spans="1:7" x14ac:dyDescent="0.3">
      <c r="A1" t="s">
        <v>338</v>
      </c>
      <c r="B1" s="18" t="s">
        <v>341</v>
      </c>
      <c r="C1" s="18" t="s">
        <v>326</v>
      </c>
      <c r="D1" s="18" t="s">
        <v>327</v>
      </c>
      <c r="E1" s="18" t="s">
        <v>328</v>
      </c>
      <c r="F1" s="18" t="s">
        <v>331</v>
      </c>
      <c r="G1" s="18" t="s">
        <v>340</v>
      </c>
    </row>
    <row r="2" spans="1:7" x14ac:dyDescent="0.3">
      <c r="A2" s="7" t="s">
        <v>339</v>
      </c>
      <c r="B2" s="7" t="s">
        <v>250</v>
      </c>
      <c r="C2" s="7"/>
      <c r="D2" s="7"/>
      <c r="E2" s="7"/>
      <c r="F2" s="7"/>
      <c r="G2" s="7"/>
    </row>
    <row r="3" spans="1:7" x14ac:dyDescent="0.3">
      <c r="A3" s="7" t="s">
        <v>291</v>
      </c>
      <c r="B3" s="7" t="s">
        <v>250</v>
      </c>
      <c r="C3" s="7"/>
      <c r="D3" s="7"/>
      <c r="E3" s="7"/>
      <c r="F3" s="7"/>
      <c r="G3" s="7"/>
    </row>
    <row r="4" spans="1:7" x14ac:dyDescent="0.3">
      <c r="A4" s="7" t="s">
        <v>249</v>
      </c>
      <c r="B4" s="7" t="s">
        <v>248</v>
      </c>
      <c r="C4" s="7"/>
      <c r="D4" s="7"/>
      <c r="E4" s="7"/>
      <c r="F4" s="7"/>
      <c r="G4" s="7"/>
    </row>
    <row r="5" spans="1:7" x14ac:dyDescent="0.3">
      <c r="A5" s="7" t="s">
        <v>247</v>
      </c>
      <c r="B5" s="7" t="s">
        <v>246</v>
      </c>
      <c r="C5" s="7"/>
      <c r="D5" s="7"/>
      <c r="E5" s="7"/>
      <c r="F5" s="7"/>
      <c r="G5" s="7"/>
    </row>
    <row r="6" spans="1:7" x14ac:dyDescent="0.3">
      <c r="A6" s="7" t="s">
        <v>226</v>
      </c>
      <c r="B6" s="7" t="s">
        <v>223</v>
      </c>
      <c r="C6" s="7"/>
      <c r="D6" s="7"/>
      <c r="E6" s="7"/>
      <c r="F6" s="7"/>
      <c r="G6" s="7"/>
    </row>
    <row r="7" spans="1:7" x14ac:dyDescent="0.3">
      <c r="A7" s="7" t="s">
        <v>225</v>
      </c>
      <c r="B7" s="7" t="s">
        <v>224</v>
      </c>
      <c r="C7" s="7"/>
      <c r="D7" s="7"/>
      <c r="E7" s="7"/>
      <c r="F7" s="7"/>
      <c r="G7" s="7"/>
    </row>
    <row r="8" spans="1:7" x14ac:dyDescent="0.3">
      <c r="A8" s="7" t="s">
        <v>292</v>
      </c>
      <c r="B8" s="7" t="s">
        <v>222</v>
      </c>
      <c r="C8" s="7"/>
      <c r="D8" s="7"/>
      <c r="E8" s="7"/>
      <c r="F8" s="7"/>
      <c r="G8" s="7" t="s">
        <v>329</v>
      </c>
    </row>
    <row r="9" spans="1:7" x14ac:dyDescent="0.3">
      <c r="A9" s="7" t="s">
        <v>293</v>
      </c>
      <c r="B9" s="7" t="s">
        <v>222</v>
      </c>
      <c r="C9" s="7"/>
      <c r="D9" s="7"/>
      <c r="E9" s="7"/>
      <c r="F9" s="7"/>
      <c r="G9" s="7"/>
    </row>
    <row r="10" spans="1:7" x14ac:dyDescent="0.3">
      <c r="A10" s="7" t="s">
        <v>19</v>
      </c>
      <c r="B10" s="7" t="s">
        <v>299</v>
      </c>
      <c r="C10" s="7"/>
      <c r="D10" s="7"/>
      <c r="E10" s="7"/>
      <c r="F10" s="7"/>
      <c r="G10" s="7"/>
    </row>
    <row r="11" spans="1:7" x14ac:dyDescent="0.3">
      <c r="A11" s="7" t="s">
        <v>221</v>
      </c>
      <c r="B11" s="7" t="s">
        <v>299</v>
      </c>
      <c r="C11" s="7"/>
      <c r="D11" s="7"/>
      <c r="E11" s="7"/>
      <c r="F11" s="7"/>
      <c r="G11" s="7"/>
    </row>
    <row r="12" spans="1:7" x14ac:dyDescent="0.3">
      <c r="A12" s="7" t="s">
        <v>17</v>
      </c>
      <c r="B12" s="7" t="s">
        <v>21</v>
      </c>
      <c r="C12" s="7"/>
      <c r="D12" s="7"/>
      <c r="E12" s="7"/>
      <c r="F12" s="7"/>
      <c r="G12" s="7"/>
    </row>
    <row r="13" spans="1:7" x14ac:dyDescent="0.3">
      <c r="A13" s="7" t="s">
        <v>20</v>
      </c>
      <c r="B13" s="7" t="s">
        <v>21</v>
      </c>
      <c r="C13" s="7"/>
      <c r="D13" s="7"/>
      <c r="E13" s="7"/>
      <c r="F13" s="7"/>
      <c r="G13" s="7"/>
    </row>
    <row r="14" spans="1:7" x14ac:dyDescent="0.3">
      <c r="A14" s="7" t="s">
        <v>22</v>
      </c>
      <c r="B14" s="7" t="s">
        <v>18</v>
      </c>
      <c r="C14" s="7"/>
      <c r="D14" s="7"/>
      <c r="E14" s="7"/>
      <c r="F14" s="7"/>
      <c r="G14" s="7"/>
    </row>
    <row r="15" spans="1:7" x14ac:dyDescent="0.3">
      <c r="A15" s="7" t="s">
        <v>24</v>
      </c>
      <c r="B15" s="7" t="s">
        <v>23</v>
      </c>
      <c r="C15" s="7"/>
      <c r="D15" s="7"/>
      <c r="E15" s="7"/>
      <c r="F15" s="7"/>
      <c r="G15" s="7"/>
    </row>
    <row r="16" spans="1:7" x14ac:dyDescent="0.3">
      <c r="A16" s="8" t="s">
        <v>5</v>
      </c>
      <c r="B16" s="8" t="s">
        <v>4</v>
      </c>
      <c r="C16" s="8"/>
      <c r="D16" s="8"/>
      <c r="E16" s="8"/>
      <c r="F16" s="8"/>
      <c r="G16" s="8"/>
    </row>
    <row r="17" spans="1:7" x14ac:dyDescent="0.3">
      <c r="A17" s="8" t="s">
        <v>287</v>
      </c>
      <c r="B17" s="8" t="s">
        <v>3</v>
      </c>
      <c r="C17" s="8"/>
      <c r="D17" s="8"/>
      <c r="E17" s="8"/>
      <c r="F17" s="8"/>
      <c r="G17" s="8"/>
    </row>
    <row r="18" spans="1:7" x14ac:dyDescent="0.3">
      <c r="A18" s="8" t="s">
        <v>295</v>
      </c>
      <c r="B18" s="8" t="s">
        <v>294</v>
      </c>
      <c r="C18" s="8"/>
      <c r="D18" s="8"/>
      <c r="E18" s="8"/>
      <c r="F18" s="8"/>
      <c r="G18" s="8"/>
    </row>
    <row r="19" spans="1:7" x14ac:dyDescent="0.3">
      <c r="A19" s="8" t="s">
        <v>296</v>
      </c>
      <c r="B19" s="8" t="s">
        <v>294</v>
      </c>
      <c r="C19" s="8"/>
      <c r="D19" s="8"/>
      <c r="E19" s="8"/>
      <c r="F19" s="8"/>
      <c r="G19" s="8"/>
    </row>
    <row r="20" spans="1:7" x14ac:dyDescent="0.3">
      <c r="A20" s="8" t="s">
        <v>298</v>
      </c>
      <c r="B20" s="8" t="s">
        <v>105</v>
      </c>
      <c r="C20" s="8"/>
      <c r="D20" s="8"/>
      <c r="E20" s="8"/>
      <c r="F20" s="8"/>
      <c r="G20" s="8" t="s">
        <v>330</v>
      </c>
    </row>
    <row r="21" spans="1:7" x14ac:dyDescent="0.3">
      <c r="A21" s="8" t="s">
        <v>106</v>
      </c>
      <c r="B21" s="8" t="s">
        <v>104</v>
      </c>
      <c r="C21" s="8"/>
      <c r="D21" s="8"/>
      <c r="E21" s="8"/>
      <c r="F21" s="8"/>
      <c r="G21" s="8"/>
    </row>
    <row r="22" spans="1:7" x14ac:dyDescent="0.3">
      <c r="A22" s="8" t="s">
        <v>288</v>
      </c>
      <c r="B22" s="8" t="s">
        <v>104</v>
      </c>
      <c r="C22" s="8"/>
      <c r="D22" s="8"/>
      <c r="E22" s="8"/>
      <c r="F22" s="8"/>
      <c r="G22" s="8"/>
    </row>
    <row r="23" spans="1:7" x14ac:dyDescent="0.3">
      <c r="A23" s="8" t="s">
        <v>156</v>
      </c>
      <c r="B23" s="8" t="s">
        <v>155</v>
      </c>
      <c r="C23" s="8"/>
      <c r="D23" s="8"/>
      <c r="E23" s="8"/>
      <c r="F23" s="8"/>
      <c r="G23" s="8"/>
    </row>
    <row r="24" spans="1:7" x14ac:dyDescent="0.3">
      <c r="A24" s="8" t="s">
        <v>154</v>
      </c>
      <c r="B24" s="8" t="s">
        <v>152</v>
      </c>
      <c r="C24" s="8"/>
      <c r="D24" s="8"/>
      <c r="E24" s="8"/>
      <c r="F24" s="8"/>
      <c r="G24" s="8"/>
    </row>
    <row r="25" spans="1:7" x14ac:dyDescent="0.3">
      <c r="A25" s="8" t="s">
        <v>153</v>
      </c>
      <c r="B25" s="8" t="s">
        <v>152</v>
      </c>
      <c r="C25" s="8"/>
      <c r="D25" s="8"/>
      <c r="E25" s="8"/>
      <c r="F25" s="8"/>
      <c r="G25" s="8"/>
    </row>
    <row r="26" spans="1:7" x14ac:dyDescent="0.3">
      <c r="A26" s="8" t="s">
        <v>174</v>
      </c>
      <c r="B26" s="8" t="s">
        <v>173</v>
      </c>
      <c r="C26" s="8"/>
      <c r="D26" s="8"/>
      <c r="E26" s="8"/>
      <c r="F26" s="8"/>
      <c r="G26" s="8"/>
    </row>
    <row r="27" spans="1:7" x14ac:dyDescent="0.3">
      <c r="A27" s="8" t="s">
        <v>297</v>
      </c>
      <c r="B27" s="8" t="s">
        <v>173</v>
      </c>
      <c r="C27" s="8"/>
      <c r="D27" s="8"/>
      <c r="E27" s="8"/>
      <c r="F27" s="8"/>
      <c r="G27" s="8"/>
    </row>
    <row r="28" spans="1:7" x14ac:dyDescent="0.3">
      <c r="A28" s="10" t="s">
        <v>6</v>
      </c>
      <c r="B28" s="10" t="s">
        <v>8</v>
      </c>
      <c r="C28" s="10"/>
      <c r="D28" s="10"/>
      <c r="E28" s="10"/>
      <c r="F28" s="10"/>
      <c r="G28" s="10"/>
    </row>
    <row r="29" spans="1:7" x14ac:dyDescent="0.3">
      <c r="A29" s="10" t="s">
        <v>7</v>
      </c>
      <c r="B29" s="10" t="s">
        <v>9</v>
      </c>
      <c r="C29" s="10"/>
      <c r="D29" s="10"/>
      <c r="E29" s="10"/>
      <c r="F29" s="10"/>
      <c r="G29" s="10"/>
    </row>
    <row r="30" spans="1:7" x14ac:dyDescent="0.3">
      <c r="A30" s="10" t="s">
        <v>47</v>
      </c>
      <c r="B30" s="10" t="s">
        <v>48</v>
      </c>
      <c r="C30" s="10"/>
      <c r="D30" s="10"/>
      <c r="E30" s="10"/>
      <c r="F30" s="10"/>
      <c r="G30" s="10"/>
    </row>
    <row r="31" spans="1:7" x14ac:dyDescent="0.3">
      <c r="A31" s="10" t="s">
        <v>50</v>
      </c>
      <c r="B31" s="10" t="s">
        <v>49</v>
      </c>
      <c r="C31" s="10"/>
      <c r="D31" s="10"/>
      <c r="E31" s="10"/>
      <c r="F31" s="10"/>
      <c r="G31" s="10"/>
    </row>
    <row r="32" spans="1:7" x14ac:dyDescent="0.3">
      <c r="A32" s="10" t="s">
        <v>40</v>
      </c>
      <c r="B32" s="10" t="s">
        <v>175</v>
      </c>
      <c r="C32" s="10"/>
      <c r="D32" s="10"/>
      <c r="E32" s="10"/>
      <c r="F32" s="10"/>
      <c r="G32" s="10"/>
    </row>
    <row r="33" spans="1:7" x14ac:dyDescent="0.3">
      <c r="A33" s="10" t="s">
        <v>279</v>
      </c>
      <c r="B33" s="10" t="s">
        <v>278</v>
      </c>
      <c r="C33" s="10"/>
      <c r="D33" s="10"/>
      <c r="E33" s="10"/>
      <c r="F33" s="10"/>
      <c r="G33" s="10" t="s">
        <v>300</v>
      </c>
    </row>
    <row r="34" spans="1:7" x14ac:dyDescent="0.3">
      <c r="A34" s="10" t="s">
        <v>6</v>
      </c>
      <c r="B34" s="10" t="s">
        <v>8</v>
      </c>
      <c r="C34" s="10"/>
      <c r="D34" s="10"/>
      <c r="E34" s="10"/>
      <c r="F34" s="10"/>
      <c r="G34" s="10"/>
    </row>
    <row r="35" spans="1:7" x14ac:dyDescent="0.3">
      <c r="A35" s="10" t="s">
        <v>7</v>
      </c>
      <c r="B35" s="10" t="s">
        <v>9</v>
      </c>
      <c r="C35" s="10"/>
      <c r="D35" s="10"/>
      <c r="E35" s="10"/>
      <c r="F35" s="10"/>
      <c r="G35" s="10"/>
    </row>
    <row r="36" spans="1:7" x14ac:dyDescent="0.3">
      <c r="A36" s="10" t="s">
        <v>47</v>
      </c>
      <c r="B36" s="10" t="s">
        <v>48</v>
      </c>
      <c r="C36" s="10"/>
      <c r="D36" s="10"/>
      <c r="E36" s="10"/>
      <c r="F36" s="10"/>
      <c r="G36" s="10"/>
    </row>
    <row r="37" spans="1:7" x14ac:dyDescent="0.3">
      <c r="A37" s="10" t="s">
        <v>50</v>
      </c>
      <c r="B37" s="10" t="s">
        <v>49</v>
      </c>
      <c r="C37" s="10"/>
      <c r="D37" s="10"/>
      <c r="E37" s="10"/>
      <c r="F37" s="10"/>
      <c r="G37" s="10"/>
    </row>
    <row r="38" spans="1:7" x14ac:dyDescent="0.3">
      <c r="A38" s="10" t="s">
        <v>40</v>
      </c>
      <c r="B38" s="10" t="s">
        <v>175</v>
      </c>
      <c r="C38" s="10"/>
      <c r="D38" s="10"/>
      <c r="E38" s="10"/>
      <c r="F38" s="10"/>
      <c r="G38" s="10"/>
    </row>
    <row r="39" spans="1:7" x14ac:dyDescent="0.3">
      <c r="A39" s="10" t="s">
        <v>279</v>
      </c>
      <c r="B39" s="10" t="s">
        <v>278</v>
      </c>
      <c r="C39" s="10"/>
      <c r="D39" s="10"/>
      <c r="E39" s="10"/>
      <c r="F39" s="10"/>
      <c r="G39" s="10"/>
    </row>
    <row r="40" spans="1:7" x14ac:dyDescent="0.3">
      <c r="A40" s="9" t="s">
        <v>119</v>
      </c>
      <c r="B40" s="9" t="s">
        <v>118</v>
      </c>
      <c r="C40" s="9"/>
      <c r="D40" s="9"/>
      <c r="E40" s="9"/>
      <c r="F40" s="9"/>
      <c r="G40" s="9"/>
    </row>
    <row r="41" spans="1:7" x14ac:dyDescent="0.3">
      <c r="A41" s="9" t="s">
        <v>119</v>
      </c>
      <c r="B41" s="9" t="s">
        <v>120</v>
      </c>
      <c r="C41" s="9"/>
      <c r="D41" s="9"/>
      <c r="E41" s="9"/>
      <c r="F41" s="9"/>
      <c r="G41" s="9"/>
    </row>
    <row r="42" spans="1:7" x14ac:dyDescent="0.3">
      <c r="A42" s="9" t="s">
        <v>121</v>
      </c>
      <c r="B42" s="9" t="s">
        <v>122</v>
      </c>
      <c r="C42" s="9"/>
      <c r="D42" s="9"/>
      <c r="E42" s="9"/>
      <c r="F42" s="9"/>
      <c r="G42" s="9"/>
    </row>
    <row r="43" spans="1:7" x14ac:dyDescent="0.3">
      <c r="A43" s="9" t="s">
        <v>128</v>
      </c>
      <c r="B43" s="9" t="s">
        <v>126</v>
      </c>
      <c r="C43" s="9"/>
      <c r="D43" s="9"/>
      <c r="E43" s="9"/>
      <c r="F43" s="9"/>
      <c r="G43" s="9" t="s">
        <v>301</v>
      </c>
    </row>
    <row r="44" spans="1:7" x14ac:dyDescent="0.3">
      <c r="A44" s="9" t="s">
        <v>127</v>
      </c>
      <c r="B44" s="9" t="s">
        <v>126</v>
      </c>
      <c r="C44" s="9"/>
      <c r="D44" s="9"/>
      <c r="E44" s="9"/>
      <c r="F44" s="9"/>
      <c r="G44" s="9"/>
    </row>
    <row r="45" spans="1:7" x14ac:dyDescent="0.3">
      <c r="A45" s="9" t="s">
        <v>129</v>
      </c>
      <c r="B45" s="9" t="s">
        <v>130</v>
      </c>
      <c r="C45" s="9"/>
      <c r="D45" s="9"/>
      <c r="E45" s="9"/>
      <c r="F45" s="9"/>
      <c r="G45" s="9"/>
    </row>
    <row r="46" spans="1:7" x14ac:dyDescent="0.3">
      <c r="A46" s="9" t="s">
        <v>240</v>
      </c>
      <c r="B46" s="9" t="s">
        <v>239</v>
      </c>
      <c r="C46" s="9"/>
      <c r="D46" s="9"/>
      <c r="E46" s="9"/>
      <c r="F46" s="9"/>
      <c r="G46" s="9"/>
    </row>
    <row r="47" spans="1:7" x14ac:dyDescent="0.3">
      <c r="A47" s="9" t="s">
        <v>238</v>
      </c>
      <c r="B47" s="9" t="s">
        <v>237</v>
      </c>
      <c r="C47" s="9"/>
      <c r="D47" s="9"/>
      <c r="E47" s="9"/>
      <c r="F47" s="9"/>
      <c r="G47" s="9"/>
    </row>
    <row r="48" spans="1:7" x14ac:dyDescent="0.3">
      <c r="A48" s="12" t="s">
        <v>168</v>
      </c>
      <c r="B48" s="12" t="s">
        <v>167</v>
      </c>
      <c r="C48" s="12"/>
      <c r="D48" s="12"/>
      <c r="E48" s="12"/>
      <c r="F48" s="12"/>
      <c r="G48" s="12"/>
    </row>
    <row r="49" spans="1:7" x14ac:dyDescent="0.3">
      <c r="A49" s="12" t="s">
        <v>166</v>
      </c>
      <c r="B49" s="12" t="s">
        <v>165</v>
      </c>
      <c r="C49" s="12"/>
      <c r="D49" s="12"/>
      <c r="E49" s="12"/>
      <c r="F49" s="12"/>
      <c r="G49" s="12"/>
    </row>
    <row r="50" spans="1:7" x14ac:dyDescent="0.3">
      <c r="A50" s="12" t="s">
        <v>164</v>
      </c>
      <c r="B50" s="12" t="s">
        <v>163</v>
      </c>
      <c r="C50" s="12"/>
      <c r="D50" s="12"/>
      <c r="E50" s="12"/>
      <c r="F50" s="12"/>
      <c r="G50" s="12"/>
    </row>
    <row r="51" spans="1:7" x14ac:dyDescent="0.3">
      <c r="A51" s="12" t="s">
        <v>158</v>
      </c>
      <c r="B51" s="12" t="s">
        <v>157</v>
      </c>
      <c r="C51" s="12"/>
      <c r="D51" s="12"/>
      <c r="E51" s="12"/>
      <c r="F51" s="12"/>
      <c r="G51" s="12"/>
    </row>
    <row r="52" spans="1:7" x14ac:dyDescent="0.3">
      <c r="A52" s="12" t="s">
        <v>160</v>
      </c>
      <c r="B52" s="12" t="s">
        <v>159</v>
      </c>
      <c r="C52" s="12"/>
      <c r="D52" s="12"/>
      <c r="E52" s="12"/>
      <c r="F52" s="12"/>
      <c r="G52" s="12"/>
    </row>
    <row r="53" spans="1:7" x14ac:dyDescent="0.3">
      <c r="A53" s="12" t="s">
        <v>208</v>
      </c>
      <c r="B53" s="12" t="s">
        <v>209</v>
      </c>
      <c r="C53" s="12"/>
      <c r="D53" s="12"/>
      <c r="E53" s="12"/>
      <c r="F53" s="12"/>
      <c r="G53" s="12" t="s">
        <v>302</v>
      </c>
    </row>
    <row r="54" spans="1:7" x14ac:dyDescent="0.3">
      <c r="A54" s="12" t="s">
        <v>207</v>
      </c>
      <c r="B54" s="12" t="s">
        <v>206</v>
      </c>
      <c r="C54" s="12"/>
      <c r="D54" s="12"/>
      <c r="E54" s="12"/>
      <c r="F54" s="12"/>
      <c r="G54" s="12"/>
    </row>
    <row r="55" spans="1:7" x14ac:dyDescent="0.3">
      <c r="A55" s="12" t="s">
        <v>205</v>
      </c>
      <c r="B55" s="12" t="s">
        <v>204</v>
      </c>
      <c r="C55" s="12"/>
      <c r="D55" s="12"/>
      <c r="E55" s="12"/>
      <c r="F55" s="12"/>
      <c r="G55" s="12"/>
    </row>
    <row r="56" spans="1:7" x14ac:dyDescent="0.3">
      <c r="A56" s="12" t="s">
        <v>203</v>
      </c>
      <c r="B56" s="12" t="s">
        <v>202</v>
      </c>
      <c r="C56" s="12"/>
      <c r="D56" s="12"/>
      <c r="E56" s="12"/>
      <c r="F56" s="12"/>
      <c r="G56" s="12"/>
    </row>
    <row r="57" spans="1:7" x14ac:dyDescent="0.3">
      <c r="A57" s="12" t="s">
        <v>303</v>
      </c>
      <c r="B57" s="12" t="s">
        <v>28</v>
      </c>
      <c r="C57" s="12"/>
      <c r="D57" s="12"/>
      <c r="E57" s="12"/>
      <c r="F57" s="12"/>
      <c r="G57" s="12"/>
    </row>
    <row r="58" spans="1:7" x14ac:dyDescent="0.3">
      <c r="A58" s="12" t="s">
        <v>124</v>
      </c>
      <c r="B58" s="12" t="s">
        <v>123</v>
      </c>
      <c r="C58" s="12"/>
      <c r="D58" s="12"/>
      <c r="E58" s="12"/>
      <c r="F58" s="12"/>
      <c r="G58" s="12"/>
    </row>
    <row r="59" spans="1:7" x14ac:dyDescent="0.3">
      <c r="A59" s="12" t="s">
        <v>125</v>
      </c>
      <c r="B59" s="12" t="s">
        <v>123</v>
      </c>
      <c r="C59" s="12"/>
      <c r="D59" s="12"/>
      <c r="E59" s="12"/>
      <c r="F59" s="12"/>
      <c r="G59" s="12"/>
    </row>
    <row r="60" spans="1:7" x14ac:dyDescent="0.3">
      <c r="A60" s="13" t="s">
        <v>289</v>
      </c>
      <c r="B60" s="13" t="s">
        <v>115</v>
      </c>
      <c r="C60" s="13"/>
      <c r="D60" s="13"/>
      <c r="E60" s="13"/>
      <c r="F60" s="13"/>
      <c r="G60" s="13"/>
    </row>
    <row r="61" spans="1:7" x14ac:dyDescent="0.3">
      <c r="A61" s="13" t="s">
        <v>290</v>
      </c>
      <c r="B61" s="13" t="s">
        <v>115</v>
      </c>
      <c r="C61" s="13"/>
      <c r="D61" s="13"/>
      <c r="E61" s="13"/>
      <c r="F61" s="13"/>
      <c r="G61" s="13"/>
    </row>
    <row r="62" spans="1:7" x14ac:dyDescent="0.3">
      <c r="A62" s="13" t="s">
        <v>116</v>
      </c>
      <c r="B62" s="13" t="s">
        <v>117</v>
      </c>
      <c r="C62" s="13"/>
      <c r="D62" s="13"/>
      <c r="E62" s="13"/>
      <c r="F62" s="13"/>
      <c r="G62" s="13"/>
    </row>
    <row r="63" spans="1:7" x14ac:dyDescent="0.3">
      <c r="A63" s="13" t="s">
        <v>277</v>
      </c>
      <c r="B63" s="13" t="s">
        <v>276</v>
      </c>
      <c r="C63" s="13"/>
      <c r="D63" s="13"/>
      <c r="E63" s="13"/>
      <c r="F63" s="13"/>
      <c r="G63" s="13"/>
    </row>
    <row r="64" spans="1:7" x14ac:dyDescent="0.3">
      <c r="A64" s="13" t="s">
        <v>275</v>
      </c>
      <c r="B64" s="13" t="s">
        <v>274</v>
      </c>
      <c r="C64" s="13"/>
      <c r="D64" s="13"/>
      <c r="E64" s="13"/>
      <c r="F64" s="13"/>
      <c r="G64" s="13" t="s">
        <v>304</v>
      </c>
    </row>
    <row r="65" spans="1:7" x14ac:dyDescent="0.3">
      <c r="A65" s="13" t="s">
        <v>109</v>
      </c>
      <c r="B65" s="13" t="s">
        <v>110</v>
      </c>
      <c r="C65" s="13"/>
      <c r="D65" s="13"/>
      <c r="E65" s="13"/>
      <c r="F65" s="13"/>
      <c r="G65" s="13"/>
    </row>
    <row r="66" spans="1:7" x14ac:dyDescent="0.3">
      <c r="A66" s="13" t="s">
        <v>111</v>
      </c>
      <c r="B66" s="13" t="s">
        <v>112</v>
      </c>
      <c r="C66" s="13"/>
      <c r="D66" s="13"/>
      <c r="E66" s="13"/>
      <c r="F66" s="13"/>
      <c r="G66" s="13"/>
    </row>
    <row r="67" spans="1:7" x14ac:dyDescent="0.3">
      <c r="A67" s="13" t="s">
        <v>113</v>
      </c>
      <c r="B67" s="13" t="s">
        <v>114</v>
      </c>
      <c r="C67" s="13"/>
      <c r="D67" s="13"/>
      <c r="E67" s="13"/>
      <c r="F67" s="13"/>
      <c r="G67" s="13"/>
    </row>
    <row r="68" spans="1:7" x14ac:dyDescent="0.3">
      <c r="A68" s="13" t="s">
        <v>244</v>
      </c>
      <c r="B68" s="13" t="s">
        <v>243</v>
      </c>
      <c r="C68" s="13"/>
      <c r="D68" s="13"/>
      <c r="E68" s="13"/>
      <c r="F68" s="13"/>
      <c r="G68" s="13"/>
    </row>
    <row r="69" spans="1:7" x14ac:dyDescent="0.3">
      <c r="A69" s="13" t="s">
        <v>242</v>
      </c>
      <c r="B69" s="13" t="s">
        <v>241</v>
      </c>
      <c r="C69" s="13"/>
      <c r="D69" s="13"/>
      <c r="E69" s="13"/>
      <c r="F69" s="13"/>
      <c r="G69" s="13"/>
    </row>
    <row r="70" spans="1:7" x14ac:dyDescent="0.3">
      <c r="A70" s="10" t="s">
        <v>51</v>
      </c>
      <c r="B70" s="10" t="s">
        <v>52</v>
      </c>
      <c r="C70" s="10"/>
      <c r="D70" s="10"/>
      <c r="E70" s="10"/>
      <c r="F70" s="10"/>
      <c r="G70" s="10"/>
    </row>
    <row r="71" spans="1:7" x14ac:dyDescent="0.3">
      <c r="A71" s="10" t="s">
        <v>53</v>
      </c>
      <c r="B71" s="10" t="s">
        <v>54</v>
      </c>
      <c r="C71" s="10"/>
      <c r="D71" s="10"/>
      <c r="E71" s="10"/>
      <c r="F71" s="10"/>
      <c r="G71" s="10"/>
    </row>
    <row r="72" spans="1:7" x14ac:dyDescent="0.3">
      <c r="A72" s="10" t="s">
        <v>273</v>
      </c>
      <c r="B72" s="10" t="s">
        <v>272</v>
      </c>
      <c r="C72" s="10"/>
      <c r="D72" s="10"/>
      <c r="E72" s="10"/>
      <c r="F72" s="10"/>
      <c r="G72" s="10" t="s">
        <v>305</v>
      </c>
    </row>
    <row r="73" spans="1:7" x14ac:dyDescent="0.3">
      <c r="A73" s="10" t="s">
        <v>271</v>
      </c>
      <c r="B73" s="10" t="s">
        <v>282</v>
      </c>
      <c r="C73" s="10"/>
      <c r="D73" s="10"/>
      <c r="E73" s="10"/>
      <c r="F73" s="10"/>
      <c r="G73" s="10"/>
    </row>
    <row r="74" spans="1:7" x14ac:dyDescent="0.3">
      <c r="A74" s="10" t="s">
        <v>134</v>
      </c>
      <c r="B74" s="10" t="s">
        <v>135</v>
      </c>
      <c r="C74" s="10"/>
      <c r="D74" s="10"/>
      <c r="E74" s="10"/>
      <c r="F74" s="10"/>
      <c r="G74" s="10"/>
    </row>
    <row r="75" spans="1:7" x14ac:dyDescent="0.3">
      <c r="A75" s="10" t="s">
        <v>136</v>
      </c>
      <c r="B75" s="10" t="s">
        <v>137</v>
      </c>
      <c r="C75" s="10"/>
      <c r="D75" s="10"/>
      <c r="E75" s="10"/>
      <c r="F75" s="10"/>
      <c r="G75" s="10"/>
    </row>
    <row r="76" spans="1:7" x14ac:dyDescent="0.3">
      <c r="A76" s="10" t="s">
        <v>15</v>
      </c>
      <c r="B76" s="10" t="s">
        <v>16</v>
      </c>
      <c r="C76" s="10"/>
      <c r="D76" s="10"/>
      <c r="E76" s="10"/>
      <c r="F76" s="10"/>
      <c r="G76" s="10"/>
    </row>
    <row r="77" spans="1:7" x14ac:dyDescent="0.3">
      <c r="A77" s="12" t="s">
        <v>196</v>
      </c>
      <c r="B77" s="12" t="s">
        <v>195</v>
      </c>
      <c r="C77" s="12"/>
      <c r="D77" s="12"/>
      <c r="E77" s="12"/>
      <c r="F77" s="12"/>
      <c r="G77" s="12"/>
    </row>
    <row r="78" spans="1:7" x14ac:dyDescent="0.3">
      <c r="A78" s="12" t="s">
        <v>197</v>
      </c>
      <c r="B78" s="12" t="s">
        <v>195</v>
      </c>
      <c r="C78" s="12"/>
      <c r="D78" s="12"/>
      <c r="E78" s="12"/>
      <c r="F78" s="12"/>
      <c r="G78" s="12"/>
    </row>
    <row r="79" spans="1:7" x14ac:dyDescent="0.3">
      <c r="A79" s="12" t="s">
        <v>198</v>
      </c>
      <c r="B79" s="12" t="s">
        <v>199</v>
      </c>
      <c r="C79" s="12"/>
      <c r="D79" s="12"/>
      <c r="E79" s="12"/>
      <c r="F79" s="12"/>
      <c r="G79" s="12" t="s">
        <v>306</v>
      </c>
    </row>
    <row r="80" spans="1:7" x14ac:dyDescent="0.3">
      <c r="A80" s="12" t="s">
        <v>215</v>
      </c>
      <c r="B80" s="12" t="s">
        <v>214</v>
      </c>
      <c r="C80" s="12"/>
      <c r="D80" s="12"/>
      <c r="E80" s="12"/>
      <c r="F80" s="12"/>
      <c r="G80" s="12"/>
    </row>
    <row r="81" spans="1:7" x14ac:dyDescent="0.3">
      <c r="A81" s="12" t="s">
        <v>216</v>
      </c>
      <c r="B81" s="12" t="s">
        <v>214</v>
      </c>
      <c r="C81" s="12"/>
      <c r="D81" s="12"/>
      <c r="E81" s="12"/>
      <c r="F81" s="12"/>
      <c r="G81" s="12"/>
    </row>
    <row r="82" spans="1:7" x14ac:dyDescent="0.3">
      <c r="A82" s="12" t="s">
        <v>217</v>
      </c>
      <c r="B82" s="12" t="s">
        <v>218</v>
      </c>
      <c r="C82" s="12"/>
      <c r="D82" s="12"/>
      <c r="E82" s="12"/>
      <c r="F82" s="12"/>
      <c r="G82" s="12"/>
    </row>
    <row r="83" spans="1:7" x14ac:dyDescent="0.3">
      <c r="A83" s="12" t="s">
        <v>219</v>
      </c>
      <c r="B83" s="12" t="s">
        <v>220</v>
      </c>
      <c r="C83" s="12"/>
      <c r="D83" s="12"/>
      <c r="E83" s="12"/>
      <c r="F83" s="12"/>
      <c r="G83" s="12"/>
    </row>
    <row r="84" spans="1:7" x14ac:dyDescent="0.3">
      <c r="A84" s="12" t="s">
        <v>200</v>
      </c>
      <c r="B84" s="12" t="s">
        <v>245</v>
      </c>
      <c r="C84" s="12"/>
      <c r="D84" s="12"/>
      <c r="E84" s="12"/>
      <c r="F84" s="12"/>
      <c r="G84" s="12"/>
    </row>
    <row r="85" spans="1:7" x14ac:dyDescent="0.3">
      <c r="A85" s="14" t="s">
        <v>43</v>
      </c>
      <c r="B85" s="14" t="s">
        <v>44</v>
      </c>
      <c r="C85" s="14"/>
      <c r="D85" s="14"/>
      <c r="E85" s="14"/>
      <c r="F85" s="14"/>
      <c r="G85" s="14"/>
    </row>
    <row r="86" spans="1:7" x14ac:dyDescent="0.3">
      <c r="A86" s="14" t="s">
        <v>45</v>
      </c>
      <c r="B86" s="14" t="s">
        <v>46</v>
      </c>
      <c r="C86" s="14"/>
      <c r="D86" s="14"/>
      <c r="E86" s="14"/>
      <c r="F86" s="14"/>
      <c r="G86" s="14"/>
    </row>
    <row r="87" spans="1:7" x14ac:dyDescent="0.3">
      <c r="A87" s="14" t="s">
        <v>55</v>
      </c>
      <c r="B87" s="14" t="s">
        <v>56</v>
      </c>
      <c r="C87" s="14"/>
      <c r="D87" s="14"/>
      <c r="E87" s="14"/>
      <c r="F87" s="14"/>
      <c r="G87" s="14"/>
    </row>
    <row r="88" spans="1:7" x14ac:dyDescent="0.3">
      <c r="A88" s="14" t="s">
        <v>58</v>
      </c>
      <c r="B88" s="14" t="s">
        <v>57</v>
      </c>
      <c r="C88" s="14"/>
      <c r="D88" s="14"/>
      <c r="E88" s="14"/>
      <c r="F88" s="14"/>
      <c r="G88" s="14"/>
    </row>
    <row r="89" spans="1:7" x14ac:dyDescent="0.3">
      <c r="A89" s="14" t="s">
        <v>96</v>
      </c>
      <c r="B89" s="14" t="s">
        <v>95</v>
      </c>
      <c r="C89" s="14"/>
      <c r="D89" s="14"/>
      <c r="E89" s="14"/>
      <c r="F89" s="14"/>
      <c r="G89" s="14" t="s">
        <v>307</v>
      </c>
    </row>
    <row r="90" spans="1:7" x14ac:dyDescent="0.3">
      <c r="A90" s="14" t="s">
        <v>103</v>
      </c>
      <c r="B90" s="14" t="s">
        <v>102</v>
      </c>
      <c r="C90" s="14"/>
      <c r="D90" s="14"/>
      <c r="E90" s="14"/>
      <c r="F90" s="14"/>
      <c r="G90" s="14"/>
    </row>
    <row r="91" spans="1:7" x14ac:dyDescent="0.3">
      <c r="A91" s="14" t="s">
        <v>83</v>
      </c>
      <c r="B91" s="14" t="s">
        <v>192</v>
      </c>
      <c r="C91" s="14"/>
      <c r="D91" s="14"/>
      <c r="E91" s="14"/>
      <c r="F91" s="14"/>
      <c r="G91" s="14"/>
    </row>
    <row r="92" spans="1:7" x14ac:dyDescent="0.3">
      <c r="A92" s="14" t="s">
        <v>191</v>
      </c>
      <c r="B92" s="14" t="s">
        <v>190</v>
      </c>
      <c r="C92" s="14"/>
      <c r="D92" s="14"/>
      <c r="E92" s="14"/>
      <c r="F92" s="14"/>
      <c r="G92" s="14"/>
    </row>
    <row r="93" spans="1:7" x14ac:dyDescent="0.3">
      <c r="A93" s="14" t="s">
        <v>263</v>
      </c>
      <c r="B93" s="14" t="s">
        <v>262</v>
      </c>
      <c r="C93" s="14"/>
      <c r="D93" s="14"/>
      <c r="E93" s="14"/>
      <c r="F93" s="14"/>
      <c r="G93" s="14"/>
    </row>
    <row r="94" spans="1:7" x14ac:dyDescent="0.3">
      <c r="A94" s="15" t="s">
        <v>14</v>
      </c>
      <c r="B94" s="15" t="s">
        <v>13</v>
      </c>
      <c r="C94" s="15"/>
      <c r="D94" s="15"/>
      <c r="E94" s="15"/>
      <c r="F94" s="15"/>
      <c r="G94" s="15"/>
    </row>
    <row r="95" spans="1:7" x14ac:dyDescent="0.3">
      <c r="A95" s="15" t="s">
        <v>140</v>
      </c>
      <c r="B95" s="15" t="s">
        <v>141</v>
      </c>
      <c r="C95" s="15"/>
      <c r="D95" s="15"/>
      <c r="E95" s="15"/>
      <c r="F95" s="15"/>
      <c r="G95" s="15" t="s">
        <v>308</v>
      </c>
    </row>
    <row r="96" spans="1:7" x14ac:dyDescent="0.3">
      <c r="A96" s="15" t="s">
        <v>144</v>
      </c>
      <c r="B96" s="15" t="s">
        <v>145</v>
      </c>
      <c r="C96" s="15"/>
      <c r="D96" s="15"/>
      <c r="E96" s="15"/>
      <c r="F96" s="15"/>
      <c r="G96" s="15"/>
    </row>
    <row r="97" spans="1:7" x14ac:dyDescent="0.3">
      <c r="A97" s="15" t="s">
        <v>184</v>
      </c>
      <c r="B97" s="15" t="s">
        <v>185</v>
      </c>
      <c r="C97" s="15"/>
      <c r="D97" s="15"/>
      <c r="E97" s="15"/>
      <c r="F97" s="15"/>
      <c r="G97" s="15"/>
    </row>
    <row r="98" spans="1:7" x14ac:dyDescent="0.3">
      <c r="A98" s="16" t="s">
        <v>189</v>
      </c>
      <c r="B98" s="16" t="s">
        <v>188</v>
      </c>
      <c r="C98" s="16"/>
      <c r="D98" s="16"/>
      <c r="E98" s="16"/>
      <c r="F98" s="16"/>
      <c r="G98" s="16"/>
    </row>
    <row r="99" spans="1:7" x14ac:dyDescent="0.3">
      <c r="A99" s="16" t="s">
        <v>38</v>
      </c>
      <c r="B99" s="16" t="s">
        <v>39</v>
      </c>
      <c r="C99" s="16"/>
      <c r="D99" s="16"/>
      <c r="E99" s="16"/>
      <c r="F99" s="16"/>
      <c r="G99" s="16"/>
    </row>
    <row r="100" spans="1:7" x14ac:dyDescent="0.3">
      <c r="A100" s="16" t="s">
        <v>151</v>
      </c>
      <c r="B100" s="16" t="s">
        <v>150</v>
      </c>
      <c r="C100" s="16"/>
      <c r="D100" s="16"/>
      <c r="E100" s="16"/>
      <c r="F100" s="16"/>
      <c r="G100" s="16"/>
    </row>
    <row r="101" spans="1:7" x14ac:dyDescent="0.3">
      <c r="A101" s="16" t="s">
        <v>133</v>
      </c>
      <c r="B101" s="16" t="s">
        <v>201</v>
      </c>
      <c r="C101" s="16"/>
      <c r="D101" s="16"/>
      <c r="E101" s="16"/>
      <c r="F101" s="16"/>
      <c r="G101" s="16" t="s">
        <v>309</v>
      </c>
    </row>
    <row r="102" spans="1:7" x14ac:dyDescent="0.3">
      <c r="A102" s="16" t="s">
        <v>90</v>
      </c>
      <c r="B102" s="16" t="s">
        <v>89</v>
      </c>
      <c r="C102" s="16"/>
      <c r="D102" s="16"/>
      <c r="E102" s="16"/>
      <c r="F102" s="16"/>
      <c r="G102" s="16"/>
    </row>
    <row r="103" spans="1:7" x14ac:dyDescent="0.3">
      <c r="A103" s="16" t="s">
        <v>85</v>
      </c>
      <c r="B103" s="16" t="s">
        <v>86</v>
      </c>
      <c r="C103" s="16"/>
      <c r="D103" s="16"/>
      <c r="E103" s="16"/>
      <c r="F103" s="16"/>
      <c r="G103" s="16"/>
    </row>
    <row r="104" spans="1:7" x14ac:dyDescent="0.3">
      <c r="A104" s="16" t="s">
        <v>92</v>
      </c>
      <c r="B104" s="16" t="s">
        <v>91</v>
      </c>
      <c r="C104" s="16"/>
      <c r="D104" s="16"/>
      <c r="E104" s="16"/>
      <c r="F104" s="16"/>
      <c r="G104" s="16"/>
    </row>
    <row r="105" spans="1:7" x14ac:dyDescent="0.3">
      <c r="A105" s="13" t="s">
        <v>12</v>
      </c>
      <c r="B105" s="13" t="s">
        <v>97</v>
      </c>
      <c r="C105" s="13"/>
      <c r="D105" s="13"/>
      <c r="E105" s="13"/>
      <c r="F105" s="13"/>
      <c r="G105" s="13"/>
    </row>
    <row r="106" spans="1:7" x14ac:dyDescent="0.3">
      <c r="A106" s="13" t="s">
        <v>253</v>
      </c>
      <c r="B106" s="13" t="s">
        <v>254</v>
      </c>
      <c r="C106" s="13"/>
      <c r="D106" s="13"/>
      <c r="E106" s="13"/>
      <c r="F106" s="13"/>
      <c r="G106" s="13"/>
    </row>
    <row r="107" spans="1:7" x14ac:dyDescent="0.3">
      <c r="A107" s="13" t="s">
        <v>146</v>
      </c>
      <c r="B107" s="13" t="s">
        <v>147</v>
      </c>
      <c r="C107" s="13"/>
      <c r="D107" s="13"/>
      <c r="E107" s="13"/>
      <c r="F107" s="13"/>
      <c r="G107" s="13" t="s">
        <v>310</v>
      </c>
    </row>
    <row r="108" spans="1:7" x14ac:dyDescent="0.3">
      <c r="A108" s="13" t="s">
        <v>178</v>
      </c>
      <c r="B108" s="13" t="s">
        <v>179</v>
      </c>
      <c r="C108" s="13"/>
      <c r="D108" s="13"/>
      <c r="E108" s="13"/>
      <c r="F108" s="13"/>
      <c r="G108" s="13"/>
    </row>
    <row r="109" spans="1:7" x14ac:dyDescent="0.3">
      <c r="A109" s="13" t="s">
        <v>25</v>
      </c>
      <c r="B109" s="13" t="s">
        <v>29</v>
      </c>
      <c r="C109" s="13"/>
      <c r="D109" s="13"/>
      <c r="E109" s="13"/>
      <c r="F109" s="13"/>
      <c r="G109" s="13"/>
    </row>
    <row r="110" spans="1:7" x14ac:dyDescent="0.3">
      <c r="A110" s="17" t="s">
        <v>194</v>
      </c>
      <c r="B110" s="17" t="s">
        <v>193</v>
      </c>
      <c r="C110" s="17"/>
      <c r="D110" s="17"/>
      <c r="E110" s="17"/>
      <c r="F110" s="17"/>
      <c r="G110" s="17"/>
    </row>
    <row r="111" spans="1:7" x14ac:dyDescent="0.3">
      <c r="A111" s="17" t="s">
        <v>0</v>
      </c>
      <c r="B111" s="17" t="s">
        <v>1</v>
      </c>
      <c r="C111" s="17"/>
      <c r="D111" s="17"/>
      <c r="E111" s="17"/>
      <c r="F111" s="17"/>
      <c r="G111" s="17"/>
    </row>
    <row r="112" spans="1:7" x14ac:dyDescent="0.3">
      <c r="A112" s="17" t="s">
        <v>59</v>
      </c>
      <c r="B112" s="17" t="s">
        <v>60</v>
      </c>
      <c r="C112" s="17"/>
      <c r="D112" s="17"/>
      <c r="E112" s="17"/>
      <c r="F112" s="17"/>
      <c r="G112" s="17" t="s">
        <v>311</v>
      </c>
    </row>
    <row r="113" spans="1:7" x14ac:dyDescent="0.3">
      <c r="A113" s="17" t="s">
        <v>264</v>
      </c>
      <c r="B113" s="17" t="s">
        <v>265</v>
      </c>
      <c r="C113" s="17"/>
      <c r="D113" s="17"/>
      <c r="E113" s="17"/>
      <c r="F113" s="17"/>
      <c r="G113" s="17"/>
    </row>
    <row r="114" spans="1:7" x14ac:dyDescent="0.3">
      <c r="A114" s="17" t="s">
        <v>266</v>
      </c>
      <c r="B114" s="17" t="s">
        <v>267</v>
      </c>
      <c r="C114" s="17"/>
      <c r="D114" s="17"/>
      <c r="E114" s="17"/>
      <c r="F114" s="17"/>
      <c r="G114" s="17"/>
    </row>
    <row r="115" spans="1:7" x14ac:dyDescent="0.3">
      <c r="A115" s="12" t="s">
        <v>236</v>
      </c>
      <c r="B115" s="12" t="s">
        <v>235</v>
      </c>
      <c r="C115" s="12"/>
      <c r="D115" s="12"/>
      <c r="E115" s="12"/>
      <c r="F115" s="12"/>
      <c r="G115" s="12"/>
    </row>
    <row r="116" spans="1:7" x14ac:dyDescent="0.3">
      <c r="A116" s="12" t="s">
        <v>234</v>
      </c>
      <c r="B116" s="12" t="s">
        <v>233</v>
      </c>
      <c r="C116" s="12"/>
      <c r="D116" s="12"/>
      <c r="E116" s="12"/>
      <c r="F116" s="12"/>
      <c r="G116" s="12"/>
    </row>
    <row r="117" spans="1:7" x14ac:dyDescent="0.3">
      <c r="A117" s="12" t="s">
        <v>342</v>
      </c>
      <c r="B117" s="12" t="s">
        <v>343</v>
      </c>
      <c r="C117" s="12"/>
      <c r="D117" s="12"/>
      <c r="E117" s="12"/>
      <c r="F117" s="12"/>
      <c r="G117" s="12" t="s">
        <v>332</v>
      </c>
    </row>
    <row r="118" spans="1:7" x14ac:dyDescent="0.3">
      <c r="A118" s="12" t="s">
        <v>80</v>
      </c>
      <c r="B118" s="12" t="s">
        <v>79</v>
      </c>
      <c r="C118" s="12"/>
      <c r="D118" s="12"/>
      <c r="E118" s="12"/>
      <c r="F118" s="12"/>
      <c r="G118" s="12"/>
    </row>
    <row r="119" spans="1:7" x14ac:dyDescent="0.3">
      <c r="A119" s="12" t="s">
        <v>344</v>
      </c>
      <c r="B119" s="12" t="s">
        <v>345</v>
      </c>
      <c r="C119" s="12"/>
      <c r="D119" s="12"/>
      <c r="E119" s="12"/>
      <c r="F119" s="12"/>
      <c r="G119" s="12"/>
    </row>
    <row r="120" spans="1:7" x14ac:dyDescent="0.3">
      <c r="A120" s="12" t="s">
        <v>61</v>
      </c>
      <c r="B120" s="12" t="s">
        <v>62</v>
      </c>
      <c r="C120" s="12"/>
      <c r="D120" s="12"/>
      <c r="E120" s="12"/>
      <c r="F120" s="12"/>
      <c r="G120" s="12"/>
    </row>
    <row r="121" spans="1:7" x14ac:dyDescent="0.3">
      <c r="A121" s="11" t="s">
        <v>255</v>
      </c>
      <c r="B121" s="11" t="s">
        <v>256</v>
      </c>
      <c r="C121" s="11"/>
      <c r="D121" s="11"/>
      <c r="E121" s="11"/>
      <c r="F121" s="11"/>
      <c r="G121" s="11"/>
    </row>
    <row r="122" spans="1:7" x14ac:dyDescent="0.3">
      <c r="A122" s="11" t="s">
        <v>71</v>
      </c>
      <c r="B122" s="11" t="s">
        <v>76</v>
      </c>
      <c r="C122" s="11"/>
      <c r="D122" s="11"/>
      <c r="E122" s="11"/>
      <c r="F122" s="11"/>
      <c r="G122" s="11" t="s">
        <v>312</v>
      </c>
    </row>
    <row r="123" spans="1:7" x14ac:dyDescent="0.3">
      <c r="A123" s="11" t="s">
        <v>257</v>
      </c>
      <c r="B123" s="11" t="s">
        <v>258</v>
      </c>
      <c r="C123" s="11"/>
      <c r="D123" s="11"/>
      <c r="E123" s="11"/>
      <c r="F123" s="11"/>
      <c r="G123" s="11"/>
    </row>
    <row r="124" spans="1:7" x14ac:dyDescent="0.3">
      <c r="A124" s="14" t="s">
        <v>229</v>
      </c>
      <c r="B124" s="14" t="s">
        <v>230</v>
      </c>
      <c r="C124" s="14"/>
      <c r="D124" s="14"/>
      <c r="E124" s="14"/>
      <c r="F124" s="14"/>
      <c r="G124" s="14"/>
    </row>
    <row r="125" spans="1:7" x14ac:dyDescent="0.3">
      <c r="A125" s="14" t="s">
        <v>231</v>
      </c>
      <c r="B125" s="14" t="s">
        <v>232</v>
      </c>
      <c r="C125" s="14"/>
      <c r="D125" s="14"/>
      <c r="E125" s="14"/>
      <c r="F125" s="14"/>
      <c r="G125" s="14" t="s">
        <v>313</v>
      </c>
    </row>
    <row r="126" spans="1:7" x14ac:dyDescent="0.3">
      <c r="A126" s="15" t="s">
        <v>10</v>
      </c>
      <c r="B126" s="15" t="s">
        <v>11</v>
      </c>
      <c r="C126" s="15"/>
      <c r="D126" s="15"/>
      <c r="E126" s="15"/>
      <c r="F126" s="15"/>
      <c r="G126" s="15"/>
    </row>
    <row r="127" spans="1:7" x14ac:dyDescent="0.3">
      <c r="A127" s="15" t="s">
        <v>142</v>
      </c>
      <c r="B127" s="15" t="s">
        <v>143</v>
      </c>
      <c r="C127" s="15"/>
      <c r="D127" s="15"/>
      <c r="E127" s="15"/>
      <c r="F127" s="15"/>
      <c r="G127" s="15" t="s">
        <v>314</v>
      </c>
    </row>
    <row r="128" spans="1:7" x14ac:dyDescent="0.3">
      <c r="A128" s="15" t="s">
        <v>251</v>
      </c>
      <c r="B128" s="15" t="s">
        <v>252</v>
      </c>
      <c r="C128" s="15"/>
      <c r="D128" s="15"/>
      <c r="E128" s="15"/>
      <c r="F128" s="15"/>
      <c r="G128" s="15"/>
    </row>
    <row r="129" spans="1:7" x14ac:dyDescent="0.3">
      <c r="A129" s="16" t="s">
        <v>148</v>
      </c>
      <c r="B129" s="16" t="s">
        <v>149</v>
      </c>
      <c r="C129" s="16"/>
      <c r="D129" s="16"/>
      <c r="E129" s="16"/>
      <c r="F129" s="16"/>
      <c r="G129" s="16" t="s">
        <v>315</v>
      </c>
    </row>
    <row r="130" spans="1:7" x14ac:dyDescent="0.3">
      <c r="A130" s="16" t="s">
        <v>210</v>
      </c>
      <c r="B130" s="16" t="s">
        <v>211</v>
      </c>
      <c r="C130" s="16"/>
      <c r="D130" s="16"/>
      <c r="E130" s="16"/>
      <c r="F130" s="16"/>
      <c r="G130" s="16"/>
    </row>
    <row r="131" spans="1:7" x14ac:dyDescent="0.3">
      <c r="A131" s="13" t="s">
        <v>100</v>
      </c>
      <c r="B131" s="13" t="s">
        <v>101</v>
      </c>
      <c r="C131" s="13"/>
      <c r="D131" s="13"/>
      <c r="E131" s="13"/>
      <c r="F131" s="13"/>
      <c r="G131" s="13"/>
    </row>
    <row r="132" spans="1:7" x14ac:dyDescent="0.3">
      <c r="A132" s="13" t="s">
        <v>346</v>
      </c>
      <c r="B132" s="13" t="s">
        <v>347</v>
      </c>
      <c r="C132" s="13"/>
      <c r="D132" s="13"/>
      <c r="E132" s="13"/>
      <c r="F132" s="13"/>
      <c r="G132" s="13" t="s">
        <v>316</v>
      </c>
    </row>
    <row r="133" spans="1:7" x14ac:dyDescent="0.3">
      <c r="A133" s="13" t="s">
        <v>348</v>
      </c>
      <c r="B133" s="13" t="s">
        <v>349</v>
      </c>
      <c r="C133" s="13"/>
      <c r="D133" s="13"/>
      <c r="E133" s="13"/>
      <c r="F133" s="13"/>
      <c r="G133" s="13"/>
    </row>
    <row r="134" spans="1:7" x14ac:dyDescent="0.3">
      <c r="A134" s="13" t="s">
        <v>350</v>
      </c>
      <c r="B134" s="13" t="s">
        <v>351</v>
      </c>
      <c r="C134" s="13"/>
      <c r="D134" s="13"/>
      <c r="E134" s="13"/>
      <c r="F134" s="13"/>
      <c r="G134" s="13"/>
    </row>
    <row r="135" spans="1:7" x14ac:dyDescent="0.3">
      <c r="A135" s="19" t="s">
        <v>26</v>
      </c>
      <c r="B135" s="19" t="s">
        <v>27</v>
      </c>
      <c r="C135" s="19"/>
      <c r="D135" s="19"/>
      <c r="E135" s="19"/>
      <c r="F135" s="19"/>
      <c r="G135" s="19"/>
    </row>
    <row r="136" spans="1:7" x14ac:dyDescent="0.3">
      <c r="A136" s="19" t="s">
        <v>87</v>
      </c>
      <c r="B136" s="19" t="s">
        <v>88</v>
      </c>
      <c r="C136" s="19"/>
      <c r="D136" s="19"/>
      <c r="E136" s="19"/>
      <c r="F136" s="19"/>
      <c r="G136" s="19" t="s">
        <v>317</v>
      </c>
    </row>
    <row r="137" spans="1:7" x14ac:dyDescent="0.3">
      <c r="A137" s="19" t="s">
        <v>99</v>
      </c>
      <c r="B137" s="19" t="s">
        <v>98</v>
      </c>
      <c r="C137" s="19"/>
      <c r="D137" s="19"/>
      <c r="E137" s="19"/>
      <c r="F137" s="19"/>
      <c r="G137" s="19"/>
    </row>
    <row r="138" spans="1:7" x14ac:dyDescent="0.3">
      <c r="A138" s="19" t="s">
        <v>280</v>
      </c>
      <c r="B138" s="19" t="s">
        <v>281</v>
      </c>
      <c r="C138" s="19"/>
      <c r="D138" s="19"/>
      <c r="E138" s="19"/>
      <c r="F138" s="19"/>
      <c r="G138" s="19"/>
    </row>
    <row r="139" spans="1:7" x14ac:dyDescent="0.3">
      <c r="A139" s="20" t="s">
        <v>93</v>
      </c>
      <c r="B139" s="20" t="s">
        <v>94</v>
      </c>
      <c r="C139" s="20"/>
      <c r="D139" s="20"/>
      <c r="E139" s="20"/>
      <c r="F139" s="20"/>
      <c r="G139" s="20"/>
    </row>
    <row r="140" spans="1:7" x14ac:dyDescent="0.3">
      <c r="A140" s="20" t="s">
        <v>169</v>
      </c>
      <c r="B140" s="20" t="s">
        <v>170</v>
      </c>
      <c r="C140" s="20"/>
      <c r="D140" s="20"/>
      <c r="E140" s="20"/>
      <c r="F140" s="20"/>
      <c r="G140" s="20" t="s">
        <v>318</v>
      </c>
    </row>
    <row r="141" spans="1:7" x14ac:dyDescent="0.3">
      <c r="A141" s="20" t="s">
        <v>171</v>
      </c>
      <c r="B141" s="20" t="s">
        <v>172</v>
      </c>
      <c r="C141" s="20"/>
      <c r="D141" s="20"/>
      <c r="E141" s="20"/>
      <c r="F141" s="20"/>
      <c r="G141" s="20"/>
    </row>
    <row r="142" spans="1:7" x14ac:dyDescent="0.3">
      <c r="A142" s="20" t="s">
        <v>187</v>
      </c>
      <c r="B142" s="20" t="s">
        <v>186</v>
      </c>
      <c r="C142" s="20"/>
      <c r="D142" s="20"/>
      <c r="E142" s="20"/>
      <c r="F142" s="20"/>
      <c r="G142" s="20"/>
    </row>
    <row r="143" spans="1:7" x14ac:dyDescent="0.3">
      <c r="A143" s="9" t="s">
        <v>212</v>
      </c>
      <c r="B143" s="9" t="s">
        <v>213</v>
      </c>
      <c r="C143" s="9"/>
      <c r="D143" s="9"/>
      <c r="E143" s="9"/>
      <c r="F143" s="9"/>
      <c r="G143" s="9" t="s">
        <v>319</v>
      </c>
    </row>
    <row r="144" spans="1:7" x14ac:dyDescent="0.3">
      <c r="A144" s="9" t="s">
        <v>261</v>
      </c>
      <c r="B144" s="9" t="s">
        <v>270</v>
      </c>
      <c r="C144" s="9"/>
      <c r="D144" s="9"/>
      <c r="E144" s="9"/>
      <c r="F144" s="9"/>
      <c r="G144" s="9"/>
    </row>
    <row r="145" spans="1:7" x14ac:dyDescent="0.3">
      <c r="A145" t="s">
        <v>138</v>
      </c>
      <c r="B145" s="11" t="s">
        <v>139</v>
      </c>
      <c r="C145" s="11"/>
      <c r="D145" s="11"/>
      <c r="E145" s="11"/>
      <c r="F145" s="11"/>
      <c r="G145" s="11"/>
    </row>
    <row r="146" spans="1:7" x14ac:dyDescent="0.3">
      <c r="A146" t="s">
        <v>180</v>
      </c>
      <c r="B146" s="11" t="s">
        <v>181</v>
      </c>
      <c r="C146" s="11"/>
      <c r="D146" s="11"/>
      <c r="E146" s="11"/>
      <c r="F146" s="11"/>
      <c r="G146" s="11" t="s">
        <v>320</v>
      </c>
    </row>
    <row r="147" spans="1:7" x14ac:dyDescent="0.3">
      <c r="A147" t="s">
        <v>182</v>
      </c>
      <c r="B147" s="21" t="s">
        <v>183</v>
      </c>
      <c r="C147" s="21"/>
      <c r="D147" s="21"/>
      <c r="E147" s="21"/>
      <c r="F147" s="21"/>
      <c r="G147" s="21"/>
    </row>
    <row r="148" spans="1:7" x14ac:dyDescent="0.3">
      <c r="A148" s="9" t="s">
        <v>32</v>
      </c>
      <c r="B148" s="9" t="s">
        <v>33</v>
      </c>
      <c r="C148" s="9"/>
      <c r="D148" s="9"/>
      <c r="E148" s="9"/>
      <c r="F148" s="9"/>
      <c r="G148" s="9"/>
    </row>
    <row r="149" spans="1:7" x14ac:dyDescent="0.3">
      <c r="A149" s="9" t="s">
        <v>34</v>
      </c>
      <c r="B149" s="9" t="s">
        <v>35</v>
      </c>
      <c r="C149" s="9"/>
      <c r="D149" s="9"/>
      <c r="E149" s="9"/>
      <c r="F149" s="9"/>
      <c r="G149" s="9" t="s">
        <v>321</v>
      </c>
    </row>
    <row r="150" spans="1:7" x14ac:dyDescent="0.3">
      <c r="A150" s="9" t="s">
        <v>72</v>
      </c>
      <c r="B150" s="9" t="s">
        <v>73</v>
      </c>
      <c r="C150" s="9"/>
      <c r="D150" s="9"/>
      <c r="E150" s="9"/>
      <c r="F150" s="9"/>
      <c r="G150" s="9"/>
    </row>
    <row r="151" spans="1:7" x14ac:dyDescent="0.3">
      <c r="A151" s="17" t="s">
        <v>41</v>
      </c>
      <c r="B151" s="17" t="s">
        <v>42</v>
      </c>
      <c r="C151" s="17"/>
      <c r="D151" s="17"/>
      <c r="E151" s="17"/>
      <c r="F151" s="17"/>
      <c r="G151" s="17"/>
    </row>
    <row r="152" spans="1:7" x14ac:dyDescent="0.3">
      <c r="A152" s="17" t="s">
        <v>81</v>
      </c>
      <c r="B152" s="17" t="s">
        <v>82</v>
      </c>
      <c r="C152" s="17"/>
      <c r="D152" s="17"/>
      <c r="E152" s="17"/>
      <c r="F152" s="17"/>
      <c r="G152" s="17"/>
    </row>
    <row r="153" spans="1:7" x14ac:dyDescent="0.3">
      <c r="A153" s="17" t="s">
        <v>107</v>
      </c>
      <c r="B153" s="17" t="s">
        <v>108</v>
      </c>
      <c r="C153" s="17"/>
      <c r="D153" s="17"/>
      <c r="E153" s="17"/>
      <c r="F153" s="17"/>
      <c r="G153" s="17" t="s">
        <v>352</v>
      </c>
    </row>
    <row r="154" spans="1:7" x14ac:dyDescent="0.3">
      <c r="A154" s="17" t="s">
        <v>269</v>
      </c>
      <c r="B154" s="17" t="s">
        <v>268</v>
      </c>
      <c r="C154" s="17"/>
      <c r="D154" s="17"/>
      <c r="E154" s="17"/>
      <c r="F154" s="17"/>
      <c r="G154" s="17"/>
    </row>
    <row r="155" spans="1:7" x14ac:dyDescent="0.3">
      <c r="A155" s="17" t="s">
        <v>286</v>
      </c>
      <c r="B155" s="17" t="s">
        <v>285</v>
      </c>
      <c r="C155" s="17"/>
      <c r="D155" s="17"/>
      <c r="E155" s="17"/>
      <c r="F155" s="17"/>
      <c r="G155" s="17"/>
    </row>
    <row r="156" spans="1:7" x14ac:dyDescent="0.3">
      <c r="A156" s="17" t="s">
        <v>284</v>
      </c>
      <c r="B156" s="17" t="s">
        <v>283</v>
      </c>
      <c r="C156" s="17"/>
      <c r="D156" s="17"/>
      <c r="E156" s="17"/>
      <c r="F156" s="17"/>
      <c r="G156" s="17"/>
    </row>
    <row r="157" spans="1:7" x14ac:dyDescent="0.3">
      <c r="A157" s="19" t="s">
        <v>66</v>
      </c>
      <c r="B157" s="19" t="s">
        <v>65</v>
      </c>
      <c r="C157" s="19"/>
      <c r="D157" s="19"/>
      <c r="E157" s="19"/>
      <c r="F157" s="19"/>
      <c r="G157" s="19"/>
    </row>
    <row r="158" spans="1:7" x14ac:dyDescent="0.3">
      <c r="A158" s="19" t="s">
        <v>68</v>
      </c>
      <c r="B158" s="19" t="s">
        <v>67</v>
      </c>
      <c r="C158" s="19"/>
      <c r="D158" s="19"/>
      <c r="E158" s="19"/>
      <c r="F158" s="19"/>
      <c r="G158" s="19"/>
    </row>
    <row r="159" spans="1:7" x14ac:dyDescent="0.3">
      <c r="A159" s="19" t="s">
        <v>70</v>
      </c>
      <c r="B159" s="19" t="s">
        <v>69</v>
      </c>
      <c r="C159" s="19"/>
      <c r="D159" s="19"/>
      <c r="E159" s="19"/>
      <c r="F159" s="19"/>
      <c r="G159" s="19" t="s">
        <v>322</v>
      </c>
    </row>
    <row r="160" spans="1:7" x14ac:dyDescent="0.3">
      <c r="A160" s="19" t="s">
        <v>2</v>
      </c>
      <c r="B160" s="19" t="s">
        <v>84</v>
      </c>
      <c r="C160" s="19"/>
      <c r="D160" s="19"/>
      <c r="E160" s="19"/>
      <c r="F160" s="19"/>
      <c r="G160" s="19"/>
    </row>
    <row r="161" spans="1:7" x14ac:dyDescent="0.3">
      <c r="A161" s="19" t="s">
        <v>132</v>
      </c>
      <c r="B161" s="19" t="s">
        <v>131</v>
      </c>
      <c r="C161" s="19"/>
      <c r="D161" s="19"/>
      <c r="E161" s="19"/>
      <c r="F161" s="19"/>
      <c r="G161" s="19"/>
    </row>
    <row r="162" spans="1:7" x14ac:dyDescent="0.3">
      <c r="A162" s="12" t="s">
        <v>74</v>
      </c>
      <c r="B162" s="12" t="s">
        <v>75</v>
      </c>
      <c r="C162" s="12"/>
      <c r="D162" s="12"/>
      <c r="E162" s="12"/>
      <c r="F162" s="12"/>
      <c r="G162" s="12" t="s">
        <v>323</v>
      </c>
    </row>
    <row r="163" spans="1:7" x14ac:dyDescent="0.3">
      <c r="A163" s="12" t="s">
        <v>161</v>
      </c>
      <c r="B163" s="12" t="s">
        <v>162</v>
      </c>
      <c r="C163" s="12"/>
      <c r="D163" s="12"/>
      <c r="E163" s="12"/>
      <c r="F163" s="12"/>
      <c r="G163" s="12"/>
    </row>
    <row r="164" spans="1:7" x14ac:dyDescent="0.3">
      <c r="A164" s="14" t="s">
        <v>36</v>
      </c>
      <c r="B164" s="14" t="s">
        <v>37</v>
      </c>
      <c r="C164" s="14"/>
      <c r="D164" s="14"/>
      <c r="E164" s="14"/>
      <c r="F164" s="14"/>
      <c r="G164" s="14"/>
    </row>
    <row r="165" spans="1:7" x14ac:dyDescent="0.3">
      <c r="A165" s="14" t="s">
        <v>77</v>
      </c>
      <c r="B165" s="14" t="s">
        <v>78</v>
      </c>
      <c r="C165" s="14"/>
      <c r="D165" s="14"/>
      <c r="E165" s="14"/>
      <c r="F165" s="14"/>
      <c r="G165" s="14"/>
    </row>
    <row r="166" spans="1:7" x14ac:dyDescent="0.3">
      <c r="A166" s="14" t="s">
        <v>176</v>
      </c>
      <c r="B166" s="14" t="s">
        <v>177</v>
      </c>
      <c r="C166" s="14"/>
      <c r="D166" s="14"/>
      <c r="E166" s="14"/>
      <c r="F166" s="14"/>
      <c r="G166" s="14" t="s">
        <v>324</v>
      </c>
    </row>
    <row r="167" spans="1:7" x14ac:dyDescent="0.3">
      <c r="A167" s="14" t="s">
        <v>228</v>
      </c>
      <c r="B167" s="14" t="s">
        <v>227</v>
      </c>
      <c r="C167" s="14"/>
      <c r="D167" s="14"/>
      <c r="E167" s="14"/>
      <c r="F167" s="14"/>
      <c r="G167" s="14"/>
    </row>
    <row r="168" spans="1:7" x14ac:dyDescent="0.3">
      <c r="A168" s="14" t="s">
        <v>259</v>
      </c>
      <c r="B168" s="14" t="s">
        <v>260</v>
      </c>
      <c r="C168" s="14"/>
      <c r="D168" s="14"/>
      <c r="E168" s="14"/>
      <c r="F168" s="14"/>
      <c r="G168" s="14"/>
    </row>
    <row r="169" spans="1:7" x14ac:dyDescent="0.3">
      <c r="A169" s="15" t="s">
        <v>30</v>
      </c>
      <c r="B169" s="15" t="s">
        <v>31</v>
      </c>
      <c r="C169" s="15"/>
      <c r="D169" s="15"/>
      <c r="E169" s="15"/>
      <c r="F169" s="15"/>
      <c r="G169" s="15" t="s">
        <v>325</v>
      </c>
    </row>
    <row r="170" spans="1:7" x14ac:dyDescent="0.3">
      <c r="A170" s="15" t="s">
        <v>63</v>
      </c>
      <c r="B170" s="15" t="s">
        <v>64</v>
      </c>
      <c r="C170" s="15"/>
      <c r="D170" s="15"/>
      <c r="E170" s="15"/>
      <c r="F170" s="15"/>
      <c r="G170" s="15"/>
    </row>
  </sheetData>
  <sheetProtection algorithmName="SHA-512" hashValue="W8S4QtWPjFv/1HUGe2aQnRMFrpes351/Om49NtXuSx97GDEITMxNIz6Zf+EPeF9JR3tN3H/se6daETBhuwJWsQ==" saltValue="HXg1hEOItIxF8h8kWcbNY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D4CF7-C1F3-43A2-9693-7B4E8F1E0B6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INFO</vt:lpstr>
      <vt:lpstr>FORM</vt:lpstr>
      <vt:lpstr>WORK_AREA</vt:lpstr>
      <vt:lpstr>ELECTORAL_AREAS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OSAMPASS</dc:creator>
  <cp:lastModifiedBy>HP</cp:lastModifiedBy>
  <cp:lastPrinted>2022-02-28T15:02:32Z</cp:lastPrinted>
  <dcterms:created xsi:type="dcterms:W3CDTF">2022-02-23T17:12:12Z</dcterms:created>
  <dcterms:modified xsi:type="dcterms:W3CDTF">2024-12-09T05:12:15Z</dcterms:modified>
</cp:coreProperties>
</file>