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1.통계\2.주민등록인구통계\1.주민등록인구통계보고서\2020년\4분기\보고자료\"/>
    </mc:Choice>
  </mc:AlternateContent>
  <bookViews>
    <workbookView xWindow="-15" yWindow="6735" windowWidth="28830" windowHeight="6555" tabRatio="832"/>
  </bookViews>
  <sheets>
    <sheet name="1 구별세대 및 인구" sheetId="5" r:id="rId1"/>
    <sheet name="2_1동구" sheetId="23176" r:id="rId2"/>
    <sheet name="2_2 중구" sheetId="23168" r:id="rId3"/>
    <sheet name="2_3 서구" sheetId="23170" r:id="rId4"/>
    <sheet name="2_4 유성구" sheetId="23172" r:id="rId5"/>
    <sheet name="2_5 대덕구" sheetId="23174" r:id="rId6"/>
    <sheet name="3 구별연령별인구" sheetId="23128" r:id="rId7"/>
    <sheet name="4_1 동구" sheetId="23188" r:id="rId8"/>
    <sheet name="4_2 중구" sheetId="23186" r:id="rId9"/>
    <sheet name="4_3 서구" sheetId="23187" r:id="rId10"/>
    <sheet name="4_4 유성구" sheetId="23189" r:id="rId11"/>
    <sheet name="4_5 대덕구" sheetId="23185" r:id="rId12"/>
    <sheet name="5 연령별외국인" sheetId="270" r:id="rId13"/>
    <sheet name="6 국적별외국인" sheetId="23178" r:id="rId14"/>
  </sheets>
  <externalReferences>
    <externalReference r:id="rId15"/>
  </externalReferences>
  <definedNames>
    <definedName name="_xlnm._FilterDatabase" localSheetId="6" hidden="1">'3 구별연령별인구'!$A$6:$Z$126</definedName>
    <definedName name="_xlnm._FilterDatabase" localSheetId="10" hidden="1">'4_4 유성구'!$A$5:$AK$127</definedName>
    <definedName name="_xlnm._FilterDatabase" localSheetId="11" hidden="1">'4_5 대덕구'!$A$7:$AN$127</definedName>
    <definedName name="_xlnm._FilterDatabase" localSheetId="13" hidden="1">'6 국적별외국인'!$A$5:$S$5</definedName>
    <definedName name="_xlnm.Print_Area" localSheetId="4">'2_4 유성구'!$A$1:$N$27</definedName>
    <definedName name="_xlnm.Print_Area" localSheetId="13">'6 국적별외국인'!#REF!</definedName>
    <definedName name="_xlnm.Print_Titles" localSheetId="7">'4_1 동구'!#REF!</definedName>
    <definedName name="_xlnm.Print_Titles" localSheetId="8">'4_2 중구'!$A:$A,'4_2 중구'!$3:$5</definedName>
    <definedName name="_xlnm.Print_Titles" localSheetId="9">'4_3 서구'!$A:$A,'4_3 서구'!$3:$5</definedName>
    <definedName name="_xlnm.Print_Titles" localSheetId="10">'4_4 유성구'!$A:$A,'4_4 유성구'!$3:$5</definedName>
    <definedName name="_xlnm.Print_Titles" localSheetId="11">'4_5 대덕구'!$A:$A,'4_5 대덕구'!$3:$5</definedName>
  </definedNames>
  <calcPr calcId="152511"/>
</workbook>
</file>

<file path=xl/calcChain.xml><?xml version="1.0" encoding="utf-8"?>
<calcChain xmlns="http://schemas.openxmlformats.org/spreadsheetml/2006/main">
  <c r="C5" i="270" l="1"/>
  <c r="AD46" i="270" l="1"/>
  <c r="AD47" i="270"/>
  <c r="AD45" i="270"/>
  <c r="AC62" i="270"/>
  <c r="Z62" i="270"/>
  <c r="V62" i="270" s="1"/>
  <c r="X62" i="270"/>
  <c r="W62" i="270"/>
  <c r="AC61" i="270"/>
  <c r="Z61" i="270"/>
  <c r="X61" i="270"/>
  <c r="W61" i="270"/>
  <c r="V61" i="270"/>
  <c r="AC60" i="270"/>
  <c r="Z60" i="270"/>
  <c r="X60" i="270"/>
  <c r="W60" i="270"/>
  <c r="V60" i="270" s="1"/>
  <c r="AC59" i="270"/>
  <c r="X59" i="270"/>
  <c r="W59" i="270"/>
  <c r="W57" i="270" s="1"/>
  <c r="AC58" i="270"/>
  <c r="AC57" i="270" s="1"/>
  <c r="Z58" i="270"/>
  <c r="X58" i="270"/>
  <c r="V58" i="270" s="1"/>
  <c r="W58" i="270"/>
  <c r="AE57" i="270"/>
  <c r="AD57" i="270"/>
  <c r="AB57" i="270"/>
  <c r="AA57" i="270"/>
  <c r="Z57" i="270"/>
  <c r="Y57" i="270"/>
  <c r="V45" i="270"/>
  <c r="V46" i="270"/>
  <c r="V47" i="270"/>
  <c r="V48" i="270"/>
  <c r="V49" i="270"/>
  <c r="V44" i="270"/>
  <c r="AB43" i="270"/>
  <c r="X57" i="270" l="1"/>
  <c r="V59" i="270"/>
  <c r="V57" i="270" s="1"/>
  <c r="P32" i="23178"/>
  <c r="M126" i="23128" l="1"/>
  <c r="L126" i="23128"/>
  <c r="M125" i="23128"/>
  <c r="L125" i="23128"/>
  <c r="M124" i="23128"/>
  <c r="L124" i="23128"/>
  <c r="M123" i="23128"/>
  <c r="L123" i="23128"/>
  <c r="M122" i="23128"/>
  <c r="L122" i="23128"/>
  <c r="M121" i="23128"/>
  <c r="L121" i="23128"/>
  <c r="M120" i="23128"/>
  <c r="M119" i="23128"/>
  <c r="L119" i="23128"/>
  <c r="M118" i="23128"/>
  <c r="L118" i="23128"/>
  <c r="M117" i="23128"/>
  <c r="L117" i="23128"/>
  <c r="M116" i="23128"/>
  <c r="L116" i="23128"/>
  <c r="M115" i="23128"/>
  <c r="M114" i="23128" s="1"/>
  <c r="L115" i="23128"/>
  <c r="M113" i="23128"/>
  <c r="L113" i="23128"/>
  <c r="M112" i="23128"/>
  <c r="L112" i="23128"/>
  <c r="M111" i="23128"/>
  <c r="L111" i="23128"/>
  <c r="M110" i="23128"/>
  <c r="L110" i="23128"/>
  <c r="M109" i="23128"/>
  <c r="L109" i="23128"/>
  <c r="M108" i="23128"/>
  <c r="M107" i="23128"/>
  <c r="L107" i="23128"/>
  <c r="M106" i="23128"/>
  <c r="L106" i="23128"/>
  <c r="M105" i="23128"/>
  <c r="L105" i="23128"/>
  <c r="M104" i="23128"/>
  <c r="L104" i="23128"/>
  <c r="M103" i="23128"/>
  <c r="L103" i="23128"/>
  <c r="M101" i="23128"/>
  <c r="L101" i="23128"/>
  <c r="M100" i="23128"/>
  <c r="L100" i="23128"/>
  <c r="M99" i="23128"/>
  <c r="L99" i="23128"/>
  <c r="M98" i="23128"/>
  <c r="L98" i="23128"/>
  <c r="M97" i="23128"/>
  <c r="M96" i="23128" s="1"/>
  <c r="L97" i="23128"/>
  <c r="L96" i="23128" s="1"/>
  <c r="M95" i="23128"/>
  <c r="L95" i="23128"/>
  <c r="M94" i="23128"/>
  <c r="L94" i="23128"/>
  <c r="M93" i="23128"/>
  <c r="L93" i="23128"/>
  <c r="M92" i="23128"/>
  <c r="L92" i="23128"/>
  <c r="M91" i="23128"/>
  <c r="L91" i="23128"/>
  <c r="M90" i="23128"/>
  <c r="M89" i="23128"/>
  <c r="L89" i="23128"/>
  <c r="M88" i="23128"/>
  <c r="L88" i="23128"/>
  <c r="M87" i="23128"/>
  <c r="L87" i="23128"/>
  <c r="M86" i="23128"/>
  <c r="L86" i="23128"/>
  <c r="M85" i="23128"/>
  <c r="L85" i="23128"/>
  <c r="M83" i="23128"/>
  <c r="L83" i="23128"/>
  <c r="M82" i="23128"/>
  <c r="L82" i="23128"/>
  <c r="M81" i="23128"/>
  <c r="L81" i="23128"/>
  <c r="M80" i="23128"/>
  <c r="L80" i="23128"/>
  <c r="M79" i="23128"/>
  <c r="M78" i="23128" s="1"/>
  <c r="L79" i="23128"/>
  <c r="L78" i="23128" s="1"/>
  <c r="M77" i="23128"/>
  <c r="L77" i="23128"/>
  <c r="M76" i="23128"/>
  <c r="L76" i="23128"/>
  <c r="M75" i="23128"/>
  <c r="L75" i="23128"/>
  <c r="M74" i="23128"/>
  <c r="L74" i="23128"/>
  <c r="M73" i="23128"/>
  <c r="L73" i="23128"/>
  <c r="M72" i="23128"/>
  <c r="M71" i="23128"/>
  <c r="L71" i="23128"/>
  <c r="M70" i="23128"/>
  <c r="L70" i="23128"/>
  <c r="M69" i="23128"/>
  <c r="L69" i="23128"/>
  <c r="M68" i="23128"/>
  <c r="L68" i="23128"/>
  <c r="M67" i="23128"/>
  <c r="L67" i="23128"/>
  <c r="M65" i="23128"/>
  <c r="L65" i="23128"/>
  <c r="M64" i="23128"/>
  <c r="L64" i="23128"/>
  <c r="M63" i="23128"/>
  <c r="L63" i="23128"/>
  <c r="M62" i="23128"/>
  <c r="L62" i="23128"/>
  <c r="M61" i="23128"/>
  <c r="L61" i="23128"/>
  <c r="M60" i="23128"/>
  <c r="M59" i="23128"/>
  <c r="L59" i="23128"/>
  <c r="M58" i="23128"/>
  <c r="L58" i="23128"/>
  <c r="M57" i="23128"/>
  <c r="L57" i="23128"/>
  <c r="M56" i="23128"/>
  <c r="L56" i="23128"/>
  <c r="M55" i="23128"/>
  <c r="L55" i="23128"/>
  <c r="M53" i="23128"/>
  <c r="L53" i="23128"/>
  <c r="M52" i="23128"/>
  <c r="L52" i="23128"/>
  <c r="M51" i="23128"/>
  <c r="L51" i="23128"/>
  <c r="M50" i="23128"/>
  <c r="L50" i="23128"/>
  <c r="M49" i="23128"/>
  <c r="M48" i="23128" s="1"/>
  <c r="L49" i="23128"/>
  <c r="L48" i="23128" s="1"/>
  <c r="M47" i="23128"/>
  <c r="L47" i="23128"/>
  <c r="M46" i="23128"/>
  <c r="L46" i="23128"/>
  <c r="M45" i="23128"/>
  <c r="L45" i="23128"/>
  <c r="M44" i="23128"/>
  <c r="M42" i="23128" s="1"/>
  <c r="L44" i="23128"/>
  <c r="M43" i="23128"/>
  <c r="L43" i="23128"/>
  <c r="L42" i="23128" s="1"/>
  <c r="M41" i="23128"/>
  <c r="L41" i="23128"/>
  <c r="M40" i="23128"/>
  <c r="L40" i="23128"/>
  <c r="M39" i="23128"/>
  <c r="L39" i="23128"/>
  <c r="M38" i="23128"/>
  <c r="L38" i="23128"/>
  <c r="M37" i="23128"/>
  <c r="M36" i="23128" s="1"/>
  <c r="L37" i="23128"/>
  <c r="M35" i="23128"/>
  <c r="L35" i="23128"/>
  <c r="M34" i="23128"/>
  <c r="L34" i="23128"/>
  <c r="M33" i="23128"/>
  <c r="L33" i="23128"/>
  <c r="M32" i="23128"/>
  <c r="L32" i="23128"/>
  <c r="M31" i="23128"/>
  <c r="M30" i="23128" s="1"/>
  <c r="L31" i="23128"/>
  <c r="L30" i="23128" s="1"/>
  <c r="M29" i="23128"/>
  <c r="L29" i="23128"/>
  <c r="M28" i="23128"/>
  <c r="L28" i="23128"/>
  <c r="M27" i="23128"/>
  <c r="L27" i="23128"/>
  <c r="M26" i="23128"/>
  <c r="L26" i="23128"/>
  <c r="M25" i="23128"/>
  <c r="L25" i="23128"/>
  <c r="M24" i="23128"/>
  <c r="M23" i="23128"/>
  <c r="L23" i="23128"/>
  <c r="M22" i="23128"/>
  <c r="L22" i="23128"/>
  <c r="M21" i="23128"/>
  <c r="L21" i="23128"/>
  <c r="M20" i="23128"/>
  <c r="L20" i="23128"/>
  <c r="M19" i="23128"/>
  <c r="M18" i="23128" s="1"/>
  <c r="L19" i="23128"/>
  <c r="L18" i="23128" s="1"/>
  <c r="M17" i="23128"/>
  <c r="L17" i="23128"/>
  <c r="M16" i="23128"/>
  <c r="L16" i="23128"/>
  <c r="M15" i="23128"/>
  <c r="L15" i="23128"/>
  <c r="M14" i="23128"/>
  <c r="L14" i="23128"/>
  <c r="M13" i="23128"/>
  <c r="L13" i="23128"/>
  <c r="M12" i="23128"/>
  <c r="M11" i="23128"/>
  <c r="L11" i="23128"/>
  <c r="M10" i="23128"/>
  <c r="L10" i="23128"/>
  <c r="M9" i="23128"/>
  <c r="L9" i="23128"/>
  <c r="M8" i="23128"/>
  <c r="L8" i="23128"/>
  <c r="M7" i="23128"/>
  <c r="L7" i="23128"/>
  <c r="H30" i="23170"/>
  <c r="G30" i="23170"/>
  <c r="H29" i="23170"/>
  <c r="G29" i="23170"/>
  <c r="H28" i="23170"/>
  <c r="G28" i="23170"/>
  <c r="H27" i="23170"/>
  <c r="G27" i="23170"/>
  <c r="H26" i="23170"/>
  <c r="G26" i="23170"/>
  <c r="H25" i="23170"/>
  <c r="G25" i="23170"/>
  <c r="H24" i="23170"/>
  <c r="G24" i="23170"/>
  <c r="H23" i="23170"/>
  <c r="G23" i="23170"/>
  <c r="H22" i="23170"/>
  <c r="G22" i="23170"/>
  <c r="H21" i="23170"/>
  <c r="G21" i="23170"/>
  <c r="H20" i="23170"/>
  <c r="G20" i="23170"/>
  <c r="H19" i="23170"/>
  <c r="G19" i="23170"/>
  <c r="H18" i="23170"/>
  <c r="G18" i="23170"/>
  <c r="H17" i="23170"/>
  <c r="G17" i="23170"/>
  <c r="H16" i="23170"/>
  <c r="G16" i="23170"/>
  <c r="H15" i="23170"/>
  <c r="G15" i="23170"/>
  <c r="H14" i="23170"/>
  <c r="G14" i="23170"/>
  <c r="H13" i="23170"/>
  <c r="G13" i="23170"/>
  <c r="H12" i="23170"/>
  <c r="G12" i="23170"/>
  <c r="H11" i="23170"/>
  <c r="G11" i="23170"/>
  <c r="H10" i="23170"/>
  <c r="G10" i="23170"/>
  <c r="H9" i="23170"/>
  <c r="G9" i="23170"/>
  <c r="H8" i="23170"/>
  <c r="G8" i="23170"/>
  <c r="G7" i="23170" s="1"/>
  <c r="I9" i="5"/>
  <c r="M54" i="23128" l="1"/>
  <c r="L66" i="23128"/>
  <c r="M84" i="23128"/>
  <c r="M102" i="23128"/>
  <c r="L114" i="23128"/>
  <c r="L24" i="23128"/>
  <c r="L54" i="23128"/>
  <c r="M66" i="23128"/>
  <c r="L72" i="23128"/>
  <c r="L90" i="23128"/>
  <c r="L102" i="23128"/>
  <c r="L12" i="23128"/>
  <c r="L36" i="23128"/>
  <c r="L60" i="23128"/>
  <c r="L84" i="23128"/>
  <c r="L108" i="23128"/>
  <c r="L120" i="23128"/>
  <c r="AL127" i="23185"/>
  <c r="AI127" i="23185"/>
  <c r="AF127" i="23185"/>
  <c r="AC127" i="23185"/>
  <c r="Z127" i="23185"/>
  <c r="W127" i="23185"/>
  <c r="T127" i="23185"/>
  <c r="Q127" i="23185"/>
  <c r="N127" i="23185"/>
  <c r="K127" i="23185"/>
  <c r="H127" i="23185"/>
  <c r="E127" i="23185"/>
  <c r="AL126" i="23185"/>
  <c r="AI126" i="23185"/>
  <c r="AF126" i="23185"/>
  <c r="AC126" i="23185"/>
  <c r="Z126" i="23185"/>
  <c r="W126" i="23185"/>
  <c r="T126" i="23185"/>
  <c r="Q126" i="23185"/>
  <c r="N126" i="23185"/>
  <c r="K126" i="23185"/>
  <c r="H126" i="23185"/>
  <c r="E126" i="23185"/>
  <c r="AL125" i="23185"/>
  <c r="AI125" i="23185"/>
  <c r="AF125" i="23185"/>
  <c r="AC125" i="23185"/>
  <c r="Z125" i="23185"/>
  <c r="W125" i="23185"/>
  <c r="T125" i="23185"/>
  <c r="Q125" i="23185"/>
  <c r="N125" i="23185"/>
  <c r="K125" i="23185"/>
  <c r="H125" i="23185"/>
  <c r="E125" i="23185"/>
  <c r="AL124" i="23185"/>
  <c r="AI124" i="23185"/>
  <c r="AF124" i="23185"/>
  <c r="AC124" i="23185"/>
  <c r="Z124" i="23185"/>
  <c r="W124" i="23185"/>
  <c r="T124" i="23185"/>
  <c r="Q124" i="23185"/>
  <c r="N124" i="23185"/>
  <c r="K124" i="23185"/>
  <c r="H124" i="23185"/>
  <c r="E124" i="23185"/>
  <c r="AL123" i="23185"/>
  <c r="AI123" i="23185"/>
  <c r="AF123" i="23185"/>
  <c r="AC123" i="23185"/>
  <c r="Z123" i="23185"/>
  <c r="W123" i="23185"/>
  <c r="T123" i="23185"/>
  <c r="Q123" i="23185"/>
  <c r="N123" i="23185"/>
  <c r="K123" i="23185"/>
  <c r="H123" i="23185"/>
  <c r="E123" i="23185"/>
  <c r="AL122" i="23185"/>
  <c r="AI122" i="23185"/>
  <c r="AF122" i="23185"/>
  <c r="AC122" i="23185"/>
  <c r="Z122" i="23185"/>
  <c r="W122" i="23185"/>
  <c r="T122" i="23185"/>
  <c r="Q122" i="23185"/>
  <c r="N122" i="23185"/>
  <c r="K122" i="23185"/>
  <c r="H122" i="23185"/>
  <c r="E122" i="23185"/>
  <c r="AN121" i="23185"/>
  <c r="AM121" i="23185"/>
  <c r="AL121" i="23185" s="1"/>
  <c r="AK121" i="23185"/>
  <c r="AJ121" i="23185"/>
  <c r="AI121" i="23185" s="1"/>
  <c r="AH121" i="23185"/>
  <c r="AG121" i="23185"/>
  <c r="AF121" i="23185" s="1"/>
  <c r="AE121" i="23185"/>
  <c r="AD121" i="23185"/>
  <c r="AC121" i="23185"/>
  <c r="AB121" i="23185"/>
  <c r="AA121" i="23185"/>
  <c r="Z121" i="23185" s="1"/>
  <c r="Y121" i="23185"/>
  <c r="X121" i="23185"/>
  <c r="W121" i="23185" s="1"/>
  <c r="V121" i="23185"/>
  <c r="U121" i="23185"/>
  <c r="T121" i="23185" s="1"/>
  <c r="S121" i="23185"/>
  <c r="R121" i="23185"/>
  <c r="Q121" i="23185"/>
  <c r="P121" i="23185"/>
  <c r="O121" i="23185"/>
  <c r="N121" i="23185" s="1"/>
  <c r="M121" i="23185"/>
  <c r="L121" i="23185"/>
  <c r="K121" i="23185" s="1"/>
  <c r="J121" i="23185"/>
  <c r="I121" i="23185"/>
  <c r="H121" i="23185" s="1"/>
  <c r="G121" i="23185"/>
  <c r="F121" i="23185"/>
  <c r="E121" i="23185"/>
  <c r="AL120" i="23185"/>
  <c r="AI120" i="23185"/>
  <c r="AF120" i="23185"/>
  <c r="AC120" i="23185"/>
  <c r="Z120" i="23185"/>
  <c r="W120" i="23185"/>
  <c r="T120" i="23185"/>
  <c r="Q120" i="23185"/>
  <c r="N120" i="23185"/>
  <c r="K120" i="23185"/>
  <c r="H120" i="23185"/>
  <c r="E120" i="23185"/>
  <c r="AL119" i="23185"/>
  <c r="AI119" i="23185"/>
  <c r="AF119" i="23185"/>
  <c r="AC119" i="23185"/>
  <c r="Z119" i="23185"/>
  <c r="W119" i="23185"/>
  <c r="T119" i="23185"/>
  <c r="Q119" i="23185"/>
  <c r="N119" i="23185"/>
  <c r="K119" i="23185"/>
  <c r="H119" i="23185"/>
  <c r="E119" i="23185"/>
  <c r="AL118" i="23185"/>
  <c r="AI118" i="23185"/>
  <c r="AF118" i="23185"/>
  <c r="AC118" i="23185"/>
  <c r="Z118" i="23185"/>
  <c r="W118" i="23185"/>
  <c r="T118" i="23185"/>
  <c r="Q118" i="23185"/>
  <c r="N118" i="23185"/>
  <c r="K118" i="23185"/>
  <c r="H118" i="23185"/>
  <c r="E118" i="23185"/>
  <c r="AL117" i="23185"/>
  <c r="AI117" i="23185"/>
  <c r="AF117" i="23185"/>
  <c r="AC117" i="23185"/>
  <c r="Z117" i="23185"/>
  <c r="W117" i="23185"/>
  <c r="T117" i="23185"/>
  <c r="Q117" i="23185"/>
  <c r="N117" i="23185"/>
  <c r="K117" i="23185"/>
  <c r="H117" i="23185"/>
  <c r="E117" i="23185"/>
  <c r="AL116" i="23185"/>
  <c r="AI116" i="23185"/>
  <c r="AF116" i="23185"/>
  <c r="AC116" i="23185"/>
  <c r="Z116" i="23185"/>
  <c r="W116" i="23185"/>
  <c r="T116" i="23185"/>
  <c r="Q116" i="23185"/>
  <c r="N116" i="23185"/>
  <c r="K116" i="23185"/>
  <c r="H116" i="23185"/>
  <c r="E116" i="23185"/>
  <c r="AN115" i="23185"/>
  <c r="AL115" i="23185" s="1"/>
  <c r="AM115" i="23185"/>
  <c r="AK115" i="23185"/>
  <c r="AJ115" i="23185"/>
  <c r="AI115" i="23185" s="1"/>
  <c r="AH115" i="23185"/>
  <c r="AG115" i="23185"/>
  <c r="AF115" i="23185" s="1"/>
  <c r="AE115" i="23185"/>
  <c r="AD115" i="23185"/>
  <c r="AC115" i="23185"/>
  <c r="AB115" i="23185"/>
  <c r="Z115" i="23185" s="1"/>
  <c r="AA115" i="23185"/>
  <c r="Y115" i="23185"/>
  <c r="X115" i="23185"/>
  <c r="W115" i="23185" s="1"/>
  <c r="V115" i="23185"/>
  <c r="U115" i="23185"/>
  <c r="T115" i="23185" s="1"/>
  <c r="S115" i="23185"/>
  <c r="R115" i="23185"/>
  <c r="Q115" i="23185"/>
  <c r="P115" i="23185"/>
  <c r="O115" i="23185"/>
  <c r="N115" i="23185"/>
  <c r="M115" i="23185"/>
  <c r="K115" i="23185" s="1"/>
  <c r="L115" i="23185"/>
  <c r="J115" i="23185"/>
  <c r="I115" i="23185"/>
  <c r="H115" i="23185" s="1"/>
  <c r="G115" i="23185"/>
  <c r="F115" i="23185"/>
  <c r="E115" i="23185"/>
  <c r="AL114" i="23185"/>
  <c r="AI114" i="23185"/>
  <c r="AF114" i="23185"/>
  <c r="AC114" i="23185"/>
  <c r="Z114" i="23185"/>
  <c r="W114" i="23185"/>
  <c r="T114" i="23185"/>
  <c r="Q114" i="23185"/>
  <c r="N114" i="23185"/>
  <c r="K114" i="23185"/>
  <c r="H114" i="23185"/>
  <c r="E114" i="23185"/>
  <c r="AL113" i="23185"/>
  <c r="AI113" i="23185"/>
  <c r="AF113" i="23185"/>
  <c r="AC113" i="23185"/>
  <c r="Z113" i="23185"/>
  <c r="W113" i="23185"/>
  <c r="T113" i="23185"/>
  <c r="Q113" i="23185"/>
  <c r="N113" i="23185"/>
  <c r="K113" i="23185"/>
  <c r="H113" i="23185"/>
  <c r="E113" i="23185"/>
  <c r="AL112" i="23185"/>
  <c r="AI112" i="23185"/>
  <c r="AF112" i="23185"/>
  <c r="AC112" i="23185"/>
  <c r="Z112" i="23185"/>
  <c r="W112" i="23185"/>
  <c r="T112" i="23185"/>
  <c r="Q112" i="23185"/>
  <c r="N112" i="23185"/>
  <c r="K112" i="23185"/>
  <c r="H112" i="23185"/>
  <c r="E112" i="23185"/>
  <c r="AL111" i="23185"/>
  <c r="AI111" i="23185"/>
  <c r="AF111" i="23185"/>
  <c r="AC111" i="23185"/>
  <c r="Z111" i="23185"/>
  <c r="W111" i="23185"/>
  <c r="T111" i="23185"/>
  <c r="Q111" i="23185"/>
  <c r="N111" i="23185"/>
  <c r="K111" i="23185"/>
  <c r="H111" i="23185"/>
  <c r="E111" i="23185"/>
  <c r="AL110" i="23185"/>
  <c r="AI110" i="23185"/>
  <c r="AF110" i="23185"/>
  <c r="AC110" i="23185"/>
  <c r="Z110" i="23185"/>
  <c r="W110" i="23185"/>
  <c r="T110" i="23185"/>
  <c r="Q110" i="23185"/>
  <c r="N110" i="23185"/>
  <c r="K110" i="23185"/>
  <c r="H110" i="23185"/>
  <c r="E110" i="23185"/>
  <c r="AN109" i="23185"/>
  <c r="AM109" i="23185"/>
  <c r="AL109" i="23185" s="1"/>
  <c r="AK109" i="23185"/>
  <c r="AI109" i="23185" s="1"/>
  <c r="AJ109" i="23185"/>
  <c r="AH109" i="23185"/>
  <c r="AG109" i="23185"/>
  <c r="AF109" i="23185" s="1"/>
  <c r="AE109" i="23185"/>
  <c r="AD109" i="23185"/>
  <c r="AC109" i="23185"/>
  <c r="AB109" i="23185"/>
  <c r="AA109" i="23185"/>
  <c r="Z109" i="23185"/>
  <c r="Y109" i="23185"/>
  <c r="X109" i="23185"/>
  <c r="W109" i="23185" s="1"/>
  <c r="V109" i="23185"/>
  <c r="U109" i="23185"/>
  <c r="T109" i="23185" s="1"/>
  <c r="S109" i="23185"/>
  <c r="R109" i="23185"/>
  <c r="Q109" i="23185"/>
  <c r="P109" i="23185"/>
  <c r="N109" i="23185" s="1"/>
  <c r="O109" i="23185"/>
  <c r="M109" i="23185"/>
  <c r="L109" i="23185"/>
  <c r="K109" i="23185" s="1"/>
  <c r="J109" i="23185"/>
  <c r="I109" i="23185"/>
  <c r="H109" i="23185" s="1"/>
  <c r="G109" i="23185"/>
  <c r="F109" i="23185"/>
  <c r="E109" i="23185"/>
  <c r="AL108" i="23185"/>
  <c r="AI108" i="23185"/>
  <c r="AF108" i="23185"/>
  <c r="AC108" i="23185"/>
  <c r="Z108" i="23185"/>
  <c r="W108" i="23185"/>
  <c r="T108" i="23185"/>
  <c r="Q108" i="23185"/>
  <c r="N108" i="23185"/>
  <c r="K108" i="23185"/>
  <c r="H108" i="23185"/>
  <c r="E108" i="23185"/>
  <c r="AL107" i="23185"/>
  <c r="AI107" i="23185"/>
  <c r="AF107" i="23185"/>
  <c r="AC107" i="23185"/>
  <c r="Z107" i="23185"/>
  <c r="W107" i="23185"/>
  <c r="T107" i="23185"/>
  <c r="Q107" i="23185"/>
  <c r="N107" i="23185"/>
  <c r="K107" i="23185"/>
  <c r="H107" i="23185"/>
  <c r="E107" i="23185"/>
  <c r="AL106" i="23185"/>
  <c r="AI106" i="23185"/>
  <c r="AF106" i="23185"/>
  <c r="AC106" i="23185"/>
  <c r="Z106" i="23185"/>
  <c r="W106" i="23185"/>
  <c r="T106" i="23185"/>
  <c r="Q106" i="23185"/>
  <c r="N106" i="23185"/>
  <c r="K106" i="23185"/>
  <c r="H106" i="23185"/>
  <c r="E106" i="23185"/>
  <c r="AL105" i="23185"/>
  <c r="AI105" i="23185"/>
  <c r="AF105" i="23185"/>
  <c r="AC105" i="23185"/>
  <c r="Z105" i="23185"/>
  <c r="W105" i="23185"/>
  <c r="T105" i="23185"/>
  <c r="Q105" i="23185"/>
  <c r="N105" i="23185"/>
  <c r="K105" i="23185"/>
  <c r="H105" i="23185"/>
  <c r="E105" i="23185"/>
  <c r="AL104" i="23185"/>
  <c r="AI104" i="23185"/>
  <c r="AF104" i="23185"/>
  <c r="AC104" i="23185"/>
  <c r="Z104" i="23185"/>
  <c r="W104" i="23185"/>
  <c r="T104" i="23185"/>
  <c r="Q104" i="23185"/>
  <c r="N104" i="23185"/>
  <c r="K104" i="23185"/>
  <c r="H104" i="23185"/>
  <c r="E104" i="23185"/>
  <c r="AN103" i="23185"/>
  <c r="AM103" i="23185"/>
  <c r="AL103" i="23185" s="1"/>
  <c r="AK103" i="23185"/>
  <c r="AJ103" i="23185"/>
  <c r="AI103" i="23185" s="1"/>
  <c r="AH103" i="23185"/>
  <c r="AG103" i="23185"/>
  <c r="AF103" i="23185" s="1"/>
  <c r="AE103" i="23185"/>
  <c r="AD103" i="23185"/>
  <c r="AC103" i="23185"/>
  <c r="AB103" i="23185"/>
  <c r="Z103" i="23185" s="1"/>
  <c r="AA103" i="23185"/>
  <c r="Y103" i="23185"/>
  <c r="X103" i="23185"/>
  <c r="W103" i="23185" s="1"/>
  <c r="V103" i="23185"/>
  <c r="U103" i="23185"/>
  <c r="T103" i="23185" s="1"/>
  <c r="S103" i="23185"/>
  <c r="R103" i="23185"/>
  <c r="Q103" i="23185"/>
  <c r="P103" i="23185"/>
  <c r="N103" i="23185" s="1"/>
  <c r="O103" i="23185"/>
  <c r="M103" i="23185"/>
  <c r="L103" i="23185"/>
  <c r="K103" i="23185" s="1"/>
  <c r="J103" i="23185"/>
  <c r="I103" i="23185"/>
  <c r="H103" i="23185" s="1"/>
  <c r="G103" i="23185"/>
  <c r="F103" i="23185"/>
  <c r="E103" i="23185"/>
  <c r="AL102" i="23185"/>
  <c r="AI102" i="23185"/>
  <c r="AF102" i="23185"/>
  <c r="AC102" i="23185"/>
  <c r="Z102" i="23185"/>
  <c r="W102" i="23185"/>
  <c r="T102" i="23185"/>
  <c r="Q102" i="23185"/>
  <c r="N102" i="23185"/>
  <c r="K102" i="23185"/>
  <c r="H102" i="23185"/>
  <c r="E102" i="23185"/>
  <c r="AL101" i="23185"/>
  <c r="AI101" i="23185"/>
  <c r="AF101" i="23185"/>
  <c r="AC101" i="23185"/>
  <c r="Z101" i="23185"/>
  <c r="W101" i="23185"/>
  <c r="T101" i="23185"/>
  <c r="Q101" i="23185"/>
  <c r="N101" i="23185"/>
  <c r="K101" i="23185"/>
  <c r="H101" i="23185"/>
  <c r="E101" i="23185"/>
  <c r="AL100" i="23185"/>
  <c r="AI100" i="23185"/>
  <c r="AF100" i="23185"/>
  <c r="AC100" i="23185"/>
  <c r="Z100" i="23185"/>
  <c r="W100" i="23185"/>
  <c r="T100" i="23185"/>
  <c r="Q100" i="23185"/>
  <c r="N100" i="23185"/>
  <c r="K100" i="23185"/>
  <c r="H100" i="23185"/>
  <c r="E100" i="23185"/>
  <c r="AL99" i="23185"/>
  <c r="AI99" i="23185"/>
  <c r="AF99" i="23185"/>
  <c r="AC99" i="23185"/>
  <c r="Z99" i="23185"/>
  <c r="W99" i="23185"/>
  <c r="T99" i="23185"/>
  <c r="Q99" i="23185"/>
  <c r="N99" i="23185"/>
  <c r="K99" i="23185"/>
  <c r="H99" i="23185"/>
  <c r="E99" i="23185"/>
  <c r="AL98" i="23185"/>
  <c r="AI98" i="23185"/>
  <c r="AF98" i="23185"/>
  <c r="AC98" i="23185"/>
  <c r="Z98" i="23185"/>
  <c r="W98" i="23185"/>
  <c r="T98" i="23185"/>
  <c r="Q98" i="23185"/>
  <c r="N98" i="23185"/>
  <c r="K98" i="23185"/>
  <c r="H98" i="23185"/>
  <c r="E98" i="23185"/>
  <c r="AN97" i="23185"/>
  <c r="AL97" i="23185" s="1"/>
  <c r="AM97" i="23185"/>
  <c r="AK97" i="23185"/>
  <c r="AJ97" i="23185"/>
  <c r="AI97" i="23185" s="1"/>
  <c r="AH97" i="23185"/>
  <c r="AG97" i="23185"/>
  <c r="AF97" i="23185" s="1"/>
  <c r="AE97" i="23185"/>
  <c r="AD97" i="23185"/>
  <c r="AC97" i="23185"/>
  <c r="AB97" i="23185"/>
  <c r="Z97" i="23185" s="1"/>
  <c r="AA97" i="23185"/>
  <c r="Y97" i="23185"/>
  <c r="X97" i="23185"/>
  <c r="W97" i="23185" s="1"/>
  <c r="V97" i="23185"/>
  <c r="U97" i="23185"/>
  <c r="T97" i="23185" s="1"/>
  <c r="S97" i="23185"/>
  <c r="R97" i="23185"/>
  <c r="Q97" i="23185"/>
  <c r="P97" i="23185"/>
  <c r="O97" i="23185"/>
  <c r="N97" i="23185" s="1"/>
  <c r="M97" i="23185"/>
  <c r="L97" i="23185"/>
  <c r="K97" i="23185" s="1"/>
  <c r="J97" i="23185"/>
  <c r="I97" i="23185"/>
  <c r="H97" i="23185" s="1"/>
  <c r="G97" i="23185"/>
  <c r="F97" i="23185"/>
  <c r="E97" i="23185"/>
  <c r="AL96" i="23185"/>
  <c r="AI96" i="23185"/>
  <c r="AF96" i="23185"/>
  <c r="AC96" i="23185"/>
  <c r="Z96" i="23185"/>
  <c r="W96" i="23185"/>
  <c r="T96" i="23185"/>
  <c r="Q96" i="23185"/>
  <c r="N96" i="23185"/>
  <c r="K96" i="23185"/>
  <c r="H96" i="23185"/>
  <c r="E96" i="23185"/>
  <c r="AL95" i="23185"/>
  <c r="AI95" i="23185"/>
  <c r="AF95" i="23185"/>
  <c r="AC95" i="23185"/>
  <c r="Z95" i="23185"/>
  <c r="W95" i="23185"/>
  <c r="T95" i="23185"/>
  <c r="Q95" i="23185"/>
  <c r="N95" i="23185"/>
  <c r="K95" i="23185"/>
  <c r="H95" i="23185"/>
  <c r="E95" i="23185"/>
  <c r="AL94" i="23185"/>
  <c r="AI94" i="23185"/>
  <c r="AF94" i="23185"/>
  <c r="AC94" i="23185"/>
  <c r="Z94" i="23185"/>
  <c r="W94" i="23185"/>
  <c r="T94" i="23185"/>
  <c r="Q94" i="23185"/>
  <c r="N94" i="23185"/>
  <c r="K94" i="23185"/>
  <c r="H94" i="23185"/>
  <c r="E94" i="23185"/>
  <c r="AL93" i="23185"/>
  <c r="AI93" i="23185"/>
  <c r="AF93" i="23185"/>
  <c r="AC93" i="23185"/>
  <c r="Z93" i="23185"/>
  <c r="W93" i="23185"/>
  <c r="T93" i="23185"/>
  <c r="Q93" i="23185"/>
  <c r="N93" i="23185"/>
  <c r="K93" i="23185"/>
  <c r="H93" i="23185"/>
  <c r="E93" i="23185"/>
  <c r="AL92" i="23185"/>
  <c r="AI92" i="23185"/>
  <c r="AF92" i="23185"/>
  <c r="AC92" i="23185"/>
  <c r="Z92" i="23185"/>
  <c r="W92" i="23185"/>
  <c r="T92" i="23185"/>
  <c r="Q92" i="23185"/>
  <c r="N92" i="23185"/>
  <c r="K92" i="23185"/>
  <c r="H92" i="23185"/>
  <c r="E92" i="23185"/>
  <c r="AN91" i="23185"/>
  <c r="AM91" i="23185"/>
  <c r="AL91" i="23185" s="1"/>
  <c r="AK91" i="23185"/>
  <c r="AJ91" i="23185"/>
  <c r="AI91" i="23185" s="1"/>
  <c r="AH91" i="23185"/>
  <c r="AG91" i="23185"/>
  <c r="AF91" i="23185" s="1"/>
  <c r="AE91" i="23185"/>
  <c r="AD91" i="23185"/>
  <c r="AC91" i="23185"/>
  <c r="AB91" i="23185"/>
  <c r="Z91" i="23185" s="1"/>
  <c r="AA91" i="23185"/>
  <c r="Y91" i="23185"/>
  <c r="X91" i="23185"/>
  <c r="W91" i="23185" s="1"/>
  <c r="V91" i="23185"/>
  <c r="U91" i="23185"/>
  <c r="T91" i="23185" s="1"/>
  <c r="S91" i="23185"/>
  <c r="R91" i="23185"/>
  <c r="Q91" i="23185"/>
  <c r="P91" i="23185"/>
  <c r="N91" i="23185" s="1"/>
  <c r="O91" i="23185"/>
  <c r="M91" i="23185"/>
  <c r="L91" i="23185"/>
  <c r="K91" i="23185" s="1"/>
  <c r="J91" i="23185"/>
  <c r="I91" i="23185"/>
  <c r="H91" i="23185" s="1"/>
  <c r="G91" i="23185"/>
  <c r="F91" i="23185"/>
  <c r="E91" i="23185"/>
  <c r="AL90" i="23185"/>
  <c r="AI90" i="23185"/>
  <c r="AF90" i="23185"/>
  <c r="AC90" i="23185"/>
  <c r="Z90" i="23185"/>
  <c r="W90" i="23185"/>
  <c r="T90" i="23185"/>
  <c r="Q90" i="23185"/>
  <c r="N90" i="23185"/>
  <c r="K90" i="23185"/>
  <c r="H90" i="23185"/>
  <c r="E90" i="23185"/>
  <c r="AL89" i="23185"/>
  <c r="AI89" i="23185"/>
  <c r="AF89" i="23185"/>
  <c r="AC89" i="23185"/>
  <c r="Z89" i="23185"/>
  <c r="W89" i="23185"/>
  <c r="T89" i="23185"/>
  <c r="Q89" i="23185"/>
  <c r="N89" i="23185"/>
  <c r="K89" i="23185"/>
  <c r="H89" i="23185"/>
  <c r="E89" i="23185"/>
  <c r="AL88" i="23185"/>
  <c r="AI88" i="23185"/>
  <c r="AF88" i="23185"/>
  <c r="AC88" i="23185"/>
  <c r="Z88" i="23185"/>
  <c r="W88" i="23185"/>
  <c r="T88" i="23185"/>
  <c r="Q88" i="23185"/>
  <c r="N88" i="23185"/>
  <c r="K88" i="23185"/>
  <c r="H88" i="23185"/>
  <c r="E88" i="23185"/>
  <c r="AL87" i="23185"/>
  <c r="AI87" i="23185"/>
  <c r="AF87" i="23185"/>
  <c r="AC87" i="23185"/>
  <c r="Z87" i="23185"/>
  <c r="W87" i="23185"/>
  <c r="T87" i="23185"/>
  <c r="Q87" i="23185"/>
  <c r="N87" i="23185"/>
  <c r="K87" i="23185"/>
  <c r="H87" i="23185"/>
  <c r="E87" i="23185"/>
  <c r="AL86" i="23185"/>
  <c r="AI86" i="23185"/>
  <c r="AF86" i="23185"/>
  <c r="AC86" i="23185"/>
  <c r="Z86" i="23185"/>
  <c r="W86" i="23185"/>
  <c r="T86" i="23185"/>
  <c r="Q86" i="23185"/>
  <c r="N86" i="23185"/>
  <c r="K86" i="23185"/>
  <c r="H86" i="23185"/>
  <c r="E86" i="23185"/>
  <c r="AN85" i="23185"/>
  <c r="AL85" i="23185" s="1"/>
  <c r="AM85" i="23185"/>
  <c r="AK85" i="23185"/>
  <c r="AJ85" i="23185"/>
  <c r="AI85" i="23185" s="1"/>
  <c r="AH85" i="23185"/>
  <c r="AG85" i="23185"/>
  <c r="AF85" i="23185" s="1"/>
  <c r="AE85" i="23185"/>
  <c r="AD85" i="23185"/>
  <c r="AC85" i="23185"/>
  <c r="AB85" i="23185"/>
  <c r="Z85" i="23185" s="1"/>
  <c r="AA85" i="23185"/>
  <c r="Y85" i="23185"/>
  <c r="X85" i="23185"/>
  <c r="W85" i="23185" s="1"/>
  <c r="V85" i="23185"/>
  <c r="U85" i="23185"/>
  <c r="T85" i="23185" s="1"/>
  <c r="S85" i="23185"/>
  <c r="R85" i="23185"/>
  <c r="Q85" i="23185"/>
  <c r="P85" i="23185"/>
  <c r="N85" i="23185" s="1"/>
  <c r="O85" i="23185"/>
  <c r="M85" i="23185"/>
  <c r="L85" i="23185"/>
  <c r="K85" i="23185" s="1"/>
  <c r="J85" i="23185"/>
  <c r="I85" i="23185"/>
  <c r="H85" i="23185" s="1"/>
  <c r="G85" i="23185"/>
  <c r="F85" i="23185"/>
  <c r="E85" i="23185"/>
  <c r="AL84" i="23185"/>
  <c r="AI84" i="23185"/>
  <c r="AF84" i="23185"/>
  <c r="AC84" i="23185"/>
  <c r="Z84" i="23185"/>
  <c r="W84" i="23185"/>
  <c r="T84" i="23185"/>
  <c r="Q84" i="23185"/>
  <c r="N84" i="23185"/>
  <c r="K84" i="23185"/>
  <c r="H84" i="23185"/>
  <c r="E84" i="23185"/>
  <c r="AL83" i="23185"/>
  <c r="AI83" i="23185"/>
  <c r="AF83" i="23185"/>
  <c r="AC83" i="23185"/>
  <c r="Z83" i="23185"/>
  <c r="W83" i="23185"/>
  <c r="T83" i="23185"/>
  <c r="Q83" i="23185"/>
  <c r="N83" i="23185"/>
  <c r="K83" i="23185"/>
  <c r="H83" i="23185"/>
  <c r="E83" i="23185"/>
  <c r="AL82" i="23185"/>
  <c r="AI82" i="23185"/>
  <c r="AF82" i="23185"/>
  <c r="AC82" i="23185"/>
  <c r="Z82" i="23185"/>
  <c r="W82" i="23185"/>
  <c r="T82" i="23185"/>
  <c r="Q82" i="23185"/>
  <c r="N82" i="23185"/>
  <c r="K82" i="23185"/>
  <c r="H82" i="23185"/>
  <c r="E82" i="23185"/>
  <c r="AL81" i="23185"/>
  <c r="AI81" i="23185"/>
  <c r="AF81" i="23185"/>
  <c r="AC81" i="23185"/>
  <c r="Z81" i="23185"/>
  <c r="W81" i="23185"/>
  <c r="T81" i="23185"/>
  <c r="Q81" i="23185"/>
  <c r="N81" i="23185"/>
  <c r="K81" i="23185"/>
  <c r="H81" i="23185"/>
  <c r="E81" i="23185"/>
  <c r="AL80" i="23185"/>
  <c r="AI80" i="23185"/>
  <c r="AF80" i="23185"/>
  <c r="AC80" i="23185"/>
  <c r="Z80" i="23185"/>
  <c r="W80" i="23185"/>
  <c r="T80" i="23185"/>
  <c r="Q80" i="23185"/>
  <c r="N80" i="23185"/>
  <c r="K80" i="23185"/>
  <c r="H80" i="23185"/>
  <c r="E80" i="23185"/>
  <c r="AN79" i="23185"/>
  <c r="AL79" i="23185" s="1"/>
  <c r="AM79" i="23185"/>
  <c r="AK79" i="23185"/>
  <c r="AJ79" i="23185"/>
  <c r="AI79" i="23185" s="1"/>
  <c r="AH79" i="23185"/>
  <c r="AG79" i="23185"/>
  <c r="AF79" i="23185" s="1"/>
  <c r="AE79" i="23185"/>
  <c r="AD79" i="23185"/>
  <c r="AC79" i="23185"/>
  <c r="AB79" i="23185"/>
  <c r="Z79" i="23185" s="1"/>
  <c r="AA79" i="23185"/>
  <c r="Y79" i="23185"/>
  <c r="X79" i="23185"/>
  <c r="W79" i="23185" s="1"/>
  <c r="V79" i="23185"/>
  <c r="U79" i="23185"/>
  <c r="T79" i="23185" s="1"/>
  <c r="S79" i="23185"/>
  <c r="R79" i="23185"/>
  <c r="Q79" i="23185"/>
  <c r="P79" i="23185"/>
  <c r="N79" i="23185" s="1"/>
  <c r="O79" i="23185"/>
  <c r="M79" i="23185"/>
  <c r="L79" i="23185"/>
  <c r="K79" i="23185" s="1"/>
  <c r="J79" i="23185"/>
  <c r="I79" i="23185"/>
  <c r="H79" i="23185" s="1"/>
  <c r="G79" i="23185"/>
  <c r="F79" i="23185"/>
  <c r="E79" i="23185"/>
  <c r="AL78" i="23185"/>
  <c r="AI78" i="23185"/>
  <c r="AF78" i="23185"/>
  <c r="AC78" i="23185"/>
  <c r="Z78" i="23185"/>
  <c r="W78" i="23185"/>
  <c r="T78" i="23185"/>
  <c r="Q78" i="23185"/>
  <c r="N78" i="23185"/>
  <c r="K78" i="23185"/>
  <c r="H78" i="23185"/>
  <c r="E78" i="23185"/>
  <c r="AL77" i="23185"/>
  <c r="AI77" i="23185"/>
  <c r="AF77" i="23185"/>
  <c r="AC77" i="23185"/>
  <c r="Z77" i="23185"/>
  <c r="W77" i="23185"/>
  <c r="T77" i="23185"/>
  <c r="Q77" i="23185"/>
  <c r="N77" i="23185"/>
  <c r="K77" i="23185"/>
  <c r="H77" i="23185"/>
  <c r="E77" i="23185"/>
  <c r="AL76" i="23185"/>
  <c r="AI76" i="23185"/>
  <c r="AF76" i="23185"/>
  <c r="AC76" i="23185"/>
  <c r="Z76" i="23185"/>
  <c r="W76" i="23185"/>
  <c r="T76" i="23185"/>
  <c r="Q76" i="23185"/>
  <c r="N76" i="23185"/>
  <c r="K76" i="23185"/>
  <c r="H76" i="23185"/>
  <c r="E76" i="23185"/>
  <c r="AL75" i="23185"/>
  <c r="AI75" i="23185"/>
  <c r="AF75" i="23185"/>
  <c r="AC75" i="23185"/>
  <c r="Z75" i="23185"/>
  <c r="W75" i="23185"/>
  <c r="T75" i="23185"/>
  <c r="Q75" i="23185"/>
  <c r="N75" i="23185"/>
  <c r="K75" i="23185"/>
  <c r="H75" i="23185"/>
  <c r="E75" i="23185"/>
  <c r="AL74" i="23185"/>
  <c r="AI74" i="23185"/>
  <c r="AF74" i="23185"/>
  <c r="AC74" i="23185"/>
  <c r="Z74" i="23185"/>
  <c r="W74" i="23185"/>
  <c r="T74" i="23185"/>
  <c r="Q74" i="23185"/>
  <c r="N74" i="23185"/>
  <c r="K74" i="23185"/>
  <c r="H74" i="23185"/>
  <c r="E74" i="23185"/>
  <c r="AN73" i="23185"/>
  <c r="AL73" i="23185" s="1"/>
  <c r="AM73" i="23185"/>
  <c r="AK73" i="23185"/>
  <c r="AJ73" i="23185"/>
  <c r="AI73" i="23185" s="1"/>
  <c r="AH73" i="23185"/>
  <c r="AG73" i="23185"/>
  <c r="AF73" i="23185" s="1"/>
  <c r="AE73" i="23185"/>
  <c r="AD73" i="23185"/>
  <c r="AC73" i="23185"/>
  <c r="AB73" i="23185"/>
  <c r="Z73" i="23185" s="1"/>
  <c r="AA73" i="23185"/>
  <c r="Y73" i="23185"/>
  <c r="X73" i="23185"/>
  <c r="W73" i="23185" s="1"/>
  <c r="V73" i="23185"/>
  <c r="U73" i="23185"/>
  <c r="T73" i="23185" s="1"/>
  <c r="S73" i="23185"/>
  <c r="R73" i="23185"/>
  <c r="Q73" i="23185"/>
  <c r="P73" i="23185"/>
  <c r="O73" i="23185"/>
  <c r="N73" i="23185" s="1"/>
  <c r="M73" i="23185"/>
  <c r="L73" i="23185"/>
  <c r="K73" i="23185" s="1"/>
  <c r="J73" i="23185"/>
  <c r="I73" i="23185"/>
  <c r="H73" i="23185" s="1"/>
  <c r="G73" i="23185"/>
  <c r="F73" i="23185"/>
  <c r="E73" i="23185"/>
  <c r="AL72" i="23185"/>
  <c r="AI72" i="23185"/>
  <c r="AF72" i="23185"/>
  <c r="AC72" i="23185"/>
  <c r="Z72" i="23185"/>
  <c r="W72" i="23185"/>
  <c r="T72" i="23185"/>
  <c r="Q72" i="23185"/>
  <c r="N72" i="23185"/>
  <c r="K72" i="23185"/>
  <c r="H72" i="23185"/>
  <c r="E72" i="23185"/>
  <c r="AL71" i="23185"/>
  <c r="AI71" i="23185"/>
  <c r="AF71" i="23185"/>
  <c r="AC71" i="23185"/>
  <c r="Z71" i="23185"/>
  <c r="W71" i="23185"/>
  <c r="T71" i="23185"/>
  <c r="Q71" i="23185"/>
  <c r="N71" i="23185"/>
  <c r="K71" i="23185"/>
  <c r="H71" i="23185"/>
  <c r="E71" i="23185"/>
  <c r="AL70" i="23185"/>
  <c r="AI70" i="23185"/>
  <c r="AF70" i="23185"/>
  <c r="AC70" i="23185"/>
  <c r="Z70" i="23185"/>
  <c r="W70" i="23185"/>
  <c r="T70" i="23185"/>
  <c r="Q70" i="23185"/>
  <c r="N70" i="23185"/>
  <c r="K70" i="23185"/>
  <c r="H70" i="23185"/>
  <c r="E70" i="23185"/>
  <c r="AL69" i="23185"/>
  <c r="AI69" i="23185"/>
  <c r="AF69" i="23185"/>
  <c r="AC69" i="23185"/>
  <c r="Z69" i="23185"/>
  <c r="W69" i="23185"/>
  <c r="T69" i="23185"/>
  <c r="Q69" i="23185"/>
  <c r="N69" i="23185"/>
  <c r="K69" i="23185"/>
  <c r="H69" i="23185"/>
  <c r="E69" i="23185"/>
  <c r="AL68" i="23185"/>
  <c r="AI68" i="23185"/>
  <c r="AF68" i="23185"/>
  <c r="AC68" i="23185"/>
  <c r="Z68" i="23185"/>
  <c r="W68" i="23185"/>
  <c r="T68" i="23185"/>
  <c r="Q68" i="23185"/>
  <c r="N68" i="23185"/>
  <c r="K68" i="23185"/>
  <c r="H68" i="23185"/>
  <c r="E68" i="23185"/>
  <c r="AN67" i="23185"/>
  <c r="AL67" i="23185" s="1"/>
  <c r="AM67" i="23185"/>
  <c r="AK67" i="23185"/>
  <c r="AJ67" i="23185"/>
  <c r="AI67" i="23185" s="1"/>
  <c r="AH67" i="23185"/>
  <c r="AG67" i="23185"/>
  <c r="AF67" i="23185" s="1"/>
  <c r="AE67" i="23185"/>
  <c r="AD67" i="23185"/>
  <c r="AC67" i="23185"/>
  <c r="AB67" i="23185"/>
  <c r="Z67" i="23185" s="1"/>
  <c r="AA67" i="23185"/>
  <c r="Y67" i="23185"/>
  <c r="X67" i="23185"/>
  <c r="W67" i="23185" s="1"/>
  <c r="V67" i="23185"/>
  <c r="U67" i="23185"/>
  <c r="T67" i="23185" s="1"/>
  <c r="S67" i="23185"/>
  <c r="R67" i="23185"/>
  <c r="Q67" i="23185"/>
  <c r="P67" i="23185"/>
  <c r="N67" i="23185" s="1"/>
  <c r="O67" i="23185"/>
  <c r="M67" i="23185"/>
  <c r="L67" i="23185"/>
  <c r="K67" i="23185" s="1"/>
  <c r="J67" i="23185"/>
  <c r="I67" i="23185"/>
  <c r="H67" i="23185" s="1"/>
  <c r="G67" i="23185"/>
  <c r="F67" i="23185"/>
  <c r="E67" i="23185"/>
  <c r="AL66" i="23185"/>
  <c r="AI66" i="23185"/>
  <c r="AF66" i="23185"/>
  <c r="AC66" i="23185"/>
  <c r="Z66" i="23185"/>
  <c r="W66" i="23185"/>
  <c r="T66" i="23185"/>
  <c r="Q66" i="23185"/>
  <c r="N66" i="23185"/>
  <c r="K66" i="23185"/>
  <c r="H66" i="23185"/>
  <c r="E66" i="23185"/>
  <c r="AL65" i="23185"/>
  <c r="AI65" i="23185"/>
  <c r="AF65" i="23185"/>
  <c r="AC65" i="23185"/>
  <c r="Z65" i="23185"/>
  <c r="W65" i="23185"/>
  <c r="T65" i="23185"/>
  <c r="Q65" i="23185"/>
  <c r="N65" i="23185"/>
  <c r="K65" i="23185"/>
  <c r="H65" i="23185"/>
  <c r="E65" i="23185"/>
  <c r="AL64" i="23185"/>
  <c r="AI64" i="23185"/>
  <c r="AF64" i="23185"/>
  <c r="AC64" i="23185"/>
  <c r="Z64" i="23185"/>
  <c r="W64" i="23185"/>
  <c r="T64" i="23185"/>
  <c r="Q64" i="23185"/>
  <c r="N64" i="23185"/>
  <c r="K64" i="23185"/>
  <c r="H64" i="23185"/>
  <c r="E64" i="23185"/>
  <c r="AL63" i="23185"/>
  <c r="AI63" i="23185"/>
  <c r="AF63" i="23185"/>
  <c r="AC63" i="23185"/>
  <c r="Z63" i="23185"/>
  <c r="W63" i="23185"/>
  <c r="T63" i="23185"/>
  <c r="Q63" i="23185"/>
  <c r="N63" i="23185"/>
  <c r="K63" i="23185"/>
  <c r="H63" i="23185"/>
  <c r="E63" i="23185"/>
  <c r="AL62" i="23185"/>
  <c r="AI62" i="23185"/>
  <c r="AF62" i="23185"/>
  <c r="AC62" i="23185"/>
  <c r="Z62" i="23185"/>
  <c r="W62" i="23185"/>
  <c r="T62" i="23185"/>
  <c r="Q62" i="23185"/>
  <c r="N62" i="23185"/>
  <c r="K62" i="23185"/>
  <c r="H62" i="23185"/>
  <c r="E62" i="23185"/>
  <c r="AN61" i="23185"/>
  <c r="AL61" i="23185" s="1"/>
  <c r="AM61" i="23185"/>
  <c r="AK61" i="23185"/>
  <c r="AJ61" i="23185"/>
  <c r="AI61" i="23185" s="1"/>
  <c r="AH61" i="23185"/>
  <c r="AG61" i="23185"/>
  <c r="AF61" i="23185" s="1"/>
  <c r="AE61" i="23185"/>
  <c r="AD61" i="23185"/>
  <c r="AC61" i="23185"/>
  <c r="AB61" i="23185"/>
  <c r="AA61" i="23185"/>
  <c r="Z61" i="23185" s="1"/>
  <c r="Y61" i="23185"/>
  <c r="X61" i="23185"/>
  <c r="W61" i="23185" s="1"/>
  <c r="V61" i="23185"/>
  <c r="U61" i="23185"/>
  <c r="T61" i="23185" s="1"/>
  <c r="S61" i="23185"/>
  <c r="R61" i="23185"/>
  <c r="Q61" i="23185"/>
  <c r="P61" i="23185"/>
  <c r="O61" i="23185"/>
  <c r="N61" i="23185" s="1"/>
  <c r="M61" i="23185"/>
  <c r="L61" i="23185"/>
  <c r="K61" i="23185" s="1"/>
  <c r="J61" i="23185"/>
  <c r="I61" i="23185"/>
  <c r="H61" i="23185" s="1"/>
  <c r="G61" i="23185"/>
  <c r="F61" i="23185"/>
  <c r="E61" i="23185"/>
  <c r="AL60" i="23185"/>
  <c r="AI60" i="23185"/>
  <c r="AF60" i="23185"/>
  <c r="AC60" i="23185"/>
  <c r="Z60" i="23185"/>
  <c r="W60" i="23185"/>
  <c r="T60" i="23185"/>
  <c r="Q60" i="23185"/>
  <c r="N60" i="23185"/>
  <c r="K60" i="23185"/>
  <c r="H60" i="23185"/>
  <c r="E60" i="23185"/>
  <c r="AL59" i="23185"/>
  <c r="AI59" i="23185"/>
  <c r="AF59" i="23185"/>
  <c r="AC59" i="23185"/>
  <c r="Z59" i="23185"/>
  <c r="W59" i="23185"/>
  <c r="T59" i="23185"/>
  <c r="Q59" i="23185"/>
  <c r="N59" i="23185"/>
  <c r="K59" i="23185"/>
  <c r="H59" i="23185"/>
  <c r="E59" i="23185"/>
  <c r="AL58" i="23185"/>
  <c r="AI58" i="23185"/>
  <c r="AF58" i="23185"/>
  <c r="AC58" i="23185"/>
  <c r="Z58" i="23185"/>
  <c r="W58" i="23185"/>
  <c r="T58" i="23185"/>
  <c r="Q58" i="23185"/>
  <c r="N58" i="23185"/>
  <c r="K58" i="23185"/>
  <c r="H58" i="23185"/>
  <c r="E58" i="23185"/>
  <c r="AL57" i="23185"/>
  <c r="AI57" i="23185"/>
  <c r="AF57" i="23185"/>
  <c r="AC57" i="23185"/>
  <c r="Z57" i="23185"/>
  <c r="W57" i="23185"/>
  <c r="T57" i="23185"/>
  <c r="Q57" i="23185"/>
  <c r="N57" i="23185"/>
  <c r="K57" i="23185"/>
  <c r="H57" i="23185"/>
  <c r="E57" i="23185"/>
  <c r="AL56" i="23185"/>
  <c r="AI56" i="23185"/>
  <c r="AF56" i="23185"/>
  <c r="AC56" i="23185"/>
  <c r="Z56" i="23185"/>
  <c r="W56" i="23185"/>
  <c r="T56" i="23185"/>
  <c r="Q56" i="23185"/>
  <c r="N56" i="23185"/>
  <c r="K56" i="23185"/>
  <c r="H56" i="23185"/>
  <c r="E56" i="23185"/>
  <c r="AN55" i="23185"/>
  <c r="AM55" i="23185"/>
  <c r="AL55" i="23185" s="1"/>
  <c r="AK55" i="23185"/>
  <c r="AJ55" i="23185"/>
  <c r="AI55" i="23185" s="1"/>
  <c r="AH55" i="23185"/>
  <c r="AG55" i="23185"/>
  <c r="AF55" i="23185" s="1"/>
  <c r="AE55" i="23185"/>
  <c r="AD55" i="23185"/>
  <c r="AC55" i="23185"/>
  <c r="AB55" i="23185"/>
  <c r="AA55" i="23185"/>
  <c r="Z55" i="23185" s="1"/>
  <c r="Y55" i="23185"/>
  <c r="X55" i="23185"/>
  <c r="W55" i="23185" s="1"/>
  <c r="V55" i="23185"/>
  <c r="U55" i="23185"/>
  <c r="T55" i="23185" s="1"/>
  <c r="S55" i="23185"/>
  <c r="R55" i="23185"/>
  <c r="Q55" i="23185"/>
  <c r="P55" i="23185"/>
  <c r="O55" i="23185"/>
  <c r="N55" i="23185" s="1"/>
  <c r="M55" i="23185"/>
  <c r="L55" i="23185"/>
  <c r="K55" i="23185" s="1"/>
  <c r="J55" i="23185"/>
  <c r="I55" i="23185"/>
  <c r="H55" i="23185" s="1"/>
  <c r="G55" i="23185"/>
  <c r="F55" i="23185"/>
  <c r="E55" i="23185"/>
  <c r="AL54" i="23185"/>
  <c r="AI54" i="23185"/>
  <c r="AF54" i="23185"/>
  <c r="AC54" i="23185"/>
  <c r="Z54" i="23185"/>
  <c r="W54" i="23185"/>
  <c r="T54" i="23185"/>
  <c r="Q54" i="23185"/>
  <c r="N54" i="23185"/>
  <c r="K54" i="23185"/>
  <c r="H54" i="23185"/>
  <c r="E54" i="23185"/>
  <c r="AL53" i="23185"/>
  <c r="AI53" i="23185"/>
  <c r="AF53" i="23185"/>
  <c r="AC53" i="23185"/>
  <c r="Z53" i="23185"/>
  <c r="W53" i="23185"/>
  <c r="T53" i="23185"/>
  <c r="Q53" i="23185"/>
  <c r="N53" i="23185"/>
  <c r="K53" i="23185"/>
  <c r="H53" i="23185"/>
  <c r="E53" i="23185"/>
  <c r="AL52" i="23185"/>
  <c r="AI52" i="23185"/>
  <c r="AF52" i="23185"/>
  <c r="AC52" i="23185"/>
  <c r="Z52" i="23185"/>
  <c r="W52" i="23185"/>
  <c r="T52" i="23185"/>
  <c r="Q52" i="23185"/>
  <c r="N52" i="23185"/>
  <c r="K52" i="23185"/>
  <c r="H52" i="23185"/>
  <c r="E52" i="23185"/>
  <c r="AL51" i="23185"/>
  <c r="AI51" i="23185"/>
  <c r="AF51" i="23185"/>
  <c r="AC51" i="23185"/>
  <c r="Z51" i="23185"/>
  <c r="W51" i="23185"/>
  <c r="T51" i="23185"/>
  <c r="Q51" i="23185"/>
  <c r="N51" i="23185"/>
  <c r="K51" i="23185"/>
  <c r="H51" i="23185"/>
  <c r="E51" i="23185"/>
  <c r="AL50" i="23185"/>
  <c r="AI50" i="23185"/>
  <c r="AF50" i="23185"/>
  <c r="AC50" i="23185"/>
  <c r="Z50" i="23185"/>
  <c r="W50" i="23185"/>
  <c r="T50" i="23185"/>
  <c r="Q50" i="23185"/>
  <c r="N50" i="23185"/>
  <c r="K50" i="23185"/>
  <c r="H50" i="23185"/>
  <c r="E50" i="23185"/>
  <c r="AN49" i="23185"/>
  <c r="AM49" i="23185"/>
  <c r="AL49" i="23185" s="1"/>
  <c r="AK49" i="23185"/>
  <c r="AJ49" i="23185"/>
  <c r="AI49" i="23185" s="1"/>
  <c r="AH49" i="23185"/>
  <c r="AG49" i="23185"/>
  <c r="AF49" i="23185" s="1"/>
  <c r="AE49" i="23185"/>
  <c r="AD49" i="23185"/>
  <c r="AC49" i="23185"/>
  <c r="AB49" i="23185"/>
  <c r="AA49" i="23185"/>
  <c r="Z49" i="23185" s="1"/>
  <c r="Y49" i="23185"/>
  <c r="X49" i="23185"/>
  <c r="W49" i="23185" s="1"/>
  <c r="V49" i="23185"/>
  <c r="U49" i="23185"/>
  <c r="T49" i="23185" s="1"/>
  <c r="S49" i="23185"/>
  <c r="R49" i="23185"/>
  <c r="Q49" i="23185"/>
  <c r="P49" i="23185"/>
  <c r="O49" i="23185"/>
  <c r="N49" i="23185" s="1"/>
  <c r="M49" i="23185"/>
  <c r="L49" i="23185"/>
  <c r="K49" i="23185" s="1"/>
  <c r="J49" i="23185"/>
  <c r="I49" i="23185"/>
  <c r="H49" i="23185" s="1"/>
  <c r="G49" i="23185"/>
  <c r="F49" i="23185"/>
  <c r="E49" i="23185"/>
  <c r="AL48" i="23185"/>
  <c r="AI48" i="23185"/>
  <c r="AF48" i="23185"/>
  <c r="AC48" i="23185"/>
  <c r="Z48" i="23185"/>
  <c r="W48" i="23185"/>
  <c r="T48" i="23185"/>
  <c r="Q48" i="23185"/>
  <c r="N48" i="23185"/>
  <c r="K48" i="23185"/>
  <c r="H48" i="23185"/>
  <c r="E48" i="23185"/>
  <c r="AL47" i="23185"/>
  <c r="AI47" i="23185"/>
  <c r="AF47" i="23185"/>
  <c r="AC47" i="23185"/>
  <c r="Z47" i="23185"/>
  <c r="W47" i="23185"/>
  <c r="T47" i="23185"/>
  <c r="Q47" i="23185"/>
  <c r="N47" i="23185"/>
  <c r="K47" i="23185"/>
  <c r="H47" i="23185"/>
  <c r="E47" i="23185"/>
  <c r="AL46" i="23185"/>
  <c r="AI46" i="23185"/>
  <c r="AF46" i="23185"/>
  <c r="AC46" i="23185"/>
  <c r="Z46" i="23185"/>
  <c r="W46" i="23185"/>
  <c r="T46" i="23185"/>
  <c r="Q46" i="23185"/>
  <c r="N46" i="23185"/>
  <c r="K46" i="23185"/>
  <c r="H46" i="23185"/>
  <c r="E46" i="23185"/>
  <c r="AL45" i="23185"/>
  <c r="AI45" i="23185"/>
  <c r="AF45" i="23185"/>
  <c r="AC45" i="23185"/>
  <c r="Z45" i="23185"/>
  <c r="W45" i="23185"/>
  <c r="T45" i="23185"/>
  <c r="Q45" i="23185"/>
  <c r="N45" i="23185"/>
  <c r="K45" i="23185"/>
  <c r="H45" i="23185"/>
  <c r="E45" i="23185"/>
  <c r="AL44" i="23185"/>
  <c r="AI44" i="23185"/>
  <c r="AF44" i="23185"/>
  <c r="AC44" i="23185"/>
  <c r="Z44" i="23185"/>
  <c r="W44" i="23185"/>
  <c r="T44" i="23185"/>
  <c r="Q44" i="23185"/>
  <c r="N44" i="23185"/>
  <c r="K44" i="23185"/>
  <c r="H44" i="23185"/>
  <c r="E44" i="23185"/>
  <c r="AN43" i="23185"/>
  <c r="AL43" i="23185" s="1"/>
  <c r="AM43" i="23185"/>
  <c r="AK43" i="23185"/>
  <c r="AJ43" i="23185"/>
  <c r="AI43" i="23185" s="1"/>
  <c r="AH43" i="23185"/>
  <c r="AG43" i="23185"/>
  <c r="AF43" i="23185" s="1"/>
  <c r="AE43" i="23185"/>
  <c r="AD43" i="23185"/>
  <c r="AC43" i="23185"/>
  <c r="AB43" i="23185"/>
  <c r="Z43" i="23185" s="1"/>
  <c r="AA43" i="23185"/>
  <c r="Y43" i="23185"/>
  <c r="X43" i="23185"/>
  <c r="W43" i="23185" s="1"/>
  <c r="V43" i="23185"/>
  <c r="U43" i="23185"/>
  <c r="T43" i="23185" s="1"/>
  <c r="S43" i="23185"/>
  <c r="R43" i="23185"/>
  <c r="Q43" i="23185"/>
  <c r="P43" i="23185"/>
  <c r="N43" i="23185" s="1"/>
  <c r="O43" i="23185"/>
  <c r="M43" i="23185"/>
  <c r="L43" i="23185"/>
  <c r="K43" i="23185" s="1"/>
  <c r="J43" i="23185"/>
  <c r="I43" i="23185"/>
  <c r="H43" i="23185" s="1"/>
  <c r="G43" i="23185"/>
  <c r="F43" i="23185"/>
  <c r="E43" i="23185"/>
  <c r="AL42" i="23185"/>
  <c r="AI42" i="23185"/>
  <c r="AF42" i="23185"/>
  <c r="AC42" i="23185"/>
  <c r="Z42" i="23185"/>
  <c r="W42" i="23185"/>
  <c r="T42" i="23185"/>
  <c r="Q42" i="23185"/>
  <c r="N42" i="23185"/>
  <c r="K42" i="23185"/>
  <c r="H42" i="23185"/>
  <c r="E42" i="23185"/>
  <c r="AL41" i="23185"/>
  <c r="AI41" i="23185"/>
  <c r="AF41" i="23185"/>
  <c r="AC41" i="23185"/>
  <c r="Z41" i="23185"/>
  <c r="W41" i="23185"/>
  <c r="T41" i="23185"/>
  <c r="Q41" i="23185"/>
  <c r="N41" i="23185"/>
  <c r="K41" i="23185"/>
  <c r="H41" i="23185"/>
  <c r="E41" i="23185"/>
  <c r="AL40" i="23185"/>
  <c r="AI40" i="23185"/>
  <c r="AF40" i="23185"/>
  <c r="AC40" i="23185"/>
  <c r="Z40" i="23185"/>
  <c r="W40" i="23185"/>
  <c r="T40" i="23185"/>
  <c r="Q40" i="23185"/>
  <c r="N40" i="23185"/>
  <c r="K40" i="23185"/>
  <c r="H40" i="23185"/>
  <c r="E40" i="23185"/>
  <c r="AL39" i="23185"/>
  <c r="AI39" i="23185"/>
  <c r="AF39" i="23185"/>
  <c r="AC39" i="23185"/>
  <c r="Z39" i="23185"/>
  <c r="W39" i="23185"/>
  <c r="T39" i="23185"/>
  <c r="Q39" i="23185"/>
  <c r="N39" i="23185"/>
  <c r="K39" i="23185"/>
  <c r="H39" i="23185"/>
  <c r="E39" i="23185"/>
  <c r="AL38" i="23185"/>
  <c r="AI38" i="23185"/>
  <c r="AF38" i="23185"/>
  <c r="AC38" i="23185"/>
  <c r="Z38" i="23185"/>
  <c r="W38" i="23185"/>
  <c r="T38" i="23185"/>
  <c r="Q38" i="23185"/>
  <c r="N38" i="23185"/>
  <c r="K38" i="23185"/>
  <c r="H38" i="23185"/>
  <c r="E38" i="23185"/>
  <c r="AN37" i="23185"/>
  <c r="AM37" i="23185"/>
  <c r="AL37" i="23185" s="1"/>
  <c r="AK37" i="23185"/>
  <c r="AJ37" i="23185"/>
  <c r="AI37" i="23185" s="1"/>
  <c r="AH37" i="23185"/>
  <c r="AG37" i="23185"/>
  <c r="AF37" i="23185" s="1"/>
  <c r="AE37" i="23185"/>
  <c r="AD37" i="23185"/>
  <c r="AC37" i="23185"/>
  <c r="AB37" i="23185"/>
  <c r="Z37" i="23185" s="1"/>
  <c r="AA37" i="23185"/>
  <c r="Y37" i="23185"/>
  <c r="X37" i="23185"/>
  <c r="W37" i="23185" s="1"/>
  <c r="V37" i="23185"/>
  <c r="U37" i="23185"/>
  <c r="T37" i="23185" s="1"/>
  <c r="S37" i="23185"/>
  <c r="R37" i="23185"/>
  <c r="Q37" i="23185"/>
  <c r="P37" i="23185"/>
  <c r="N37" i="23185" s="1"/>
  <c r="O37" i="23185"/>
  <c r="M37" i="23185"/>
  <c r="L37" i="23185"/>
  <c r="K37" i="23185" s="1"/>
  <c r="J37" i="23185"/>
  <c r="I37" i="23185"/>
  <c r="H37" i="23185" s="1"/>
  <c r="G37" i="23185"/>
  <c r="F37" i="23185"/>
  <c r="E37" i="23185"/>
  <c r="AL36" i="23185"/>
  <c r="AI36" i="23185"/>
  <c r="AF36" i="23185"/>
  <c r="AC36" i="23185"/>
  <c r="Z36" i="23185"/>
  <c r="W36" i="23185"/>
  <c r="T36" i="23185"/>
  <c r="Q36" i="23185"/>
  <c r="N36" i="23185"/>
  <c r="K36" i="23185"/>
  <c r="H36" i="23185"/>
  <c r="E36" i="23185"/>
  <c r="AL35" i="23185"/>
  <c r="AI35" i="23185"/>
  <c r="AF35" i="23185"/>
  <c r="AC35" i="23185"/>
  <c r="Z35" i="23185"/>
  <c r="W35" i="23185"/>
  <c r="T35" i="23185"/>
  <c r="Q35" i="23185"/>
  <c r="N35" i="23185"/>
  <c r="K35" i="23185"/>
  <c r="H35" i="23185"/>
  <c r="E35" i="23185"/>
  <c r="AL34" i="23185"/>
  <c r="AI34" i="23185"/>
  <c r="AF34" i="23185"/>
  <c r="AC34" i="23185"/>
  <c r="Z34" i="23185"/>
  <c r="W34" i="23185"/>
  <c r="T34" i="23185"/>
  <c r="Q34" i="23185"/>
  <c r="N34" i="23185"/>
  <c r="K34" i="23185"/>
  <c r="H34" i="23185"/>
  <c r="E34" i="23185"/>
  <c r="AL33" i="23185"/>
  <c r="AI33" i="23185"/>
  <c r="AF33" i="23185"/>
  <c r="AC33" i="23185"/>
  <c r="Z33" i="23185"/>
  <c r="W33" i="23185"/>
  <c r="T33" i="23185"/>
  <c r="Q33" i="23185"/>
  <c r="N33" i="23185"/>
  <c r="K33" i="23185"/>
  <c r="H33" i="23185"/>
  <c r="E33" i="23185"/>
  <c r="AL32" i="23185"/>
  <c r="AI32" i="23185"/>
  <c r="AF32" i="23185"/>
  <c r="AC32" i="23185"/>
  <c r="Z32" i="23185"/>
  <c r="W32" i="23185"/>
  <c r="T32" i="23185"/>
  <c r="Q32" i="23185"/>
  <c r="N32" i="23185"/>
  <c r="K32" i="23185"/>
  <c r="H32" i="23185"/>
  <c r="E32" i="23185"/>
  <c r="AN31" i="23185"/>
  <c r="AM31" i="23185"/>
  <c r="AL31" i="23185" s="1"/>
  <c r="AK31" i="23185"/>
  <c r="AJ31" i="23185"/>
  <c r="AI31" i="23185" s="1"/>
  <c r="AH31" i="23185"/>
  <c r="AG31" i="23185"/>
  <c r="AF31" i="23185" s="1"/>
  <c r="AE31" i="23185"/>
  <c r="AD31" i="23185"/>
  <c r="AC31" i="23185"/>
  <c r="AB31" i="23185"/>
  <c r="AA31" i="23185"/>
  <c r="Z31" i="23185" s="1"/>
  <c r="Y31" i="23185"/>
  <c r="X31" i="23185"/>
  <c r="W31" i="23185" s="1"/>
  <c r="V31" i="23185"/>
  <c r="U31" i="23185"/>
  <c r="T31" i="23185" s="1"/>
  <c r="S31" i="23185"/>
  <c r="R31" i="23185"/>
  <c r="Q31" i="23185"/>
  <c r="P31" i="23185"/>
  <c r="N31" i="23185" s="1"/>
  <c r="O31" i="23185"/>
  <c r="M31" i="23185"/>
  <c r="L31" i="23185"/>
  <c r="K31" i="23185" s="1"/>
  <c r="J31" i="23185"/>
  <c r="I31" i="23185"/>
  <c r="H31" i="23185" s="1"/>
  <c r="G31" i="23185"/>
  <c r="F31" i="23185"/>
  <c r="E31" i="23185"/>
  <c r="AL30" i="23185"/>
  <c r="AI30" i="23185"/>
  <c r="AF30" i="23185"/>
  <c r="AC30" i="23185"/>
  <c r="Z30" i="23185"/>
  <c r="W30" i="23185"/>
  <c r="T30" i="23185"/>
  <c r="Q30" i="23185"/>
  <c r="N30" i="23185"/>
  <c r="K30" i="23185"/>
  <c r="H30" i="23185"/>
  <c r="E30" i="23185"/>
  <c r="AL29" i="23185"/>
  <c r="AI29" i="23185"/>
  <c r="AF29" i="23185"/>
  <c r="AC29" i="23185"/>
  <c r="Z29" i="23185"/>
  <c r="W29" i="23185"/>
  <c r="T29" i="23185"/>
  <c r="Q29" i="23185"/>
  <c r="N29" i="23185"/>
  <c r="K29" i="23185"/>
  <c r="H29" i="23185"/>
  <c r="E29" i="23185"/>
  <c r="AL28" i="23185"/>
  <c r="AI28" i="23185"/>
  <c r="AF28" i="23185"/>
  <c r="AC28" i="23185"/>
  <c r="Z28" i="23185"/>
  <c r="W28" i="23185"/>
  <c r="T28" i="23185"/>
  <c r="Q28" i="23185"/>
  <c r="N28" i="23185"/>
  <c r="K28" i="23185"/>
  <c r="H28" i="23185"/>
  <c r="E28" i="23185"/>
  <c r="AL27" i="23185"/>
  <c r="AI27" i="23185"/>
  <c r="AF27" i="23185"/>
  <c r="AC27" i="23185"/>
  <c r="Z27" i="23185"/>
  <c r="W27" i="23185"/>
  <c r="T27" i="23185"/>
  <c r="Q27" i="23185"/>
  <c r="N27" i="23185"/>
  <c r="K27" i="23185"/>
  <c r="H27" i="23185"/>
  <c r="E27" i="23185"/>
  <c r="AL26" i="23185"/>
  <c r="AI26" i="23185"/>
  <c r="AF26" i="23185"/>
  <c r="AC26" i="23185"/>
  <c r="Z26" i="23185"/>
  <c r="W26" i="23185"/>
  <c r="T26" i="23185"/>
  <c r="Q26" i="23185"/>
  <c r="N26" i="23185"/>
  <c r="K26" i="23185"/>
  <c r="H26" i="23185"/>
  <c r="E26" i="23185"/>
  <c r="AN25" i="23185"/>
  <c r="AM25" i="23185"/>
  <c r="AL25" i="23185" s="1"/>
  <c r="AK25" i="23185"/>
  <c r="AJ25" i="23185"/>
  <c r="AI25" i="23185" s="1"/>
  <c r="AH25" i="23185"/>
  <c r="AG25" i="23185"/>
  <c r="AF25" i="23185" s="1"/>
  <c r="AE25" i="23185"/>
  <c r="AD25" i="23185"/>
  <c r="AC25" i="23185"/>
  <c r="AB25" i="23185"/>
  <c r="AA25" i="23185"/>
  <c r="Z25" i="23185" s="1"/>
  <c r="Y25" i="23185"/>
  <c r="X25" i="23185"/>
  <c r="W25" i="23185" s="1"/>
  <c r="V25" i="23185"/>
  <c r="U25" i="23185"/>
  <c r="T25" i="23185" s="1"/>
  <c r="S25" i="23185"/>
  <c r="R25" i="23185"/>
  <c r="Q25" i="23185"/>
  <c r="P25" i="23185"/>
  <c r="O25" i="23185"/>
  <c r="N25" i="23185" s="1"/>
  <c r="M25" i="23185"/>
  <c r="L25" i="23185"/>
  <c r="K25" i="23185" s="1"/>
  <c r="J25" i="23185"/>
  <c r="I25" i="23185"/>
  <c r="H25" i="23185" s="1"/>
  <c r="G25" i="23185"/>
  <c r="F25" i="23185"/>
  <c r="E25" i="23185"/>
  <c r="AL24" i="23185"/>
  <c r="AI24" i="23185"/>
  <c r="AF24" i="23185"/>
  <c r="AC24" i="23185"/>
  <c r="Z24" i="23185"/>
  <c r="W24" i="23185"/>
  <c r="T24" i="23185"/>
  <c r="Q24" i="23185"/>
  <c r="N24" i="23185"/>
  <c r="K24" i="23185"/>
  <c r="H24" i="23185"/>
  <c r="E24" i="23185"/>
  <c r="AL23" i="23185"/>
  <c r="AI23" i="23185"/>
  <c r="AF23" i="23185"/>
  <c r="AC23" i="23185"/>
  <c r="Z23" i="23185"/>
  <c r="W23" i="23185"/>
  <c r="T23" i="23185"/>
  <c r="Q23" i="23185"/>
  <c r="N23" i="23185"/>
  <c r="K23" i="23185"/>
  <c r="H23" i="23185"/>
  <c r="E23" i="23185"/>
  <c r="AL22" i="23185"/>
  <c r="AI22" i="23185"/>
  <c r="AF22" i="23185"/>
  <c r="AC22" i="23185"/>
  <c r="Z22" i="23185"/>
  <c r="W22" i="23185"/>
  <c r="T22" i="23185"/>
  <c r="Q22" i="23185"/>
  <c r="N22" i="23185"/>
  <c r="K22" i="23185"/>
  <c r="H22" i="23185"/>
  <c r="E22" i="23185"/>
  <c r="AL21" i="23185"/>
  <c r="AI21" i="23185"/>
  <c r="AF21" i="23185"/>
  <c r="AC21" i="23185"/>
  <c r="Z21" i="23185"/>
  <c r="W21" i="23185"/>
  <c r="T21" i="23185"/>
  <c r="Q21" i="23185"/>
  <c r="N21" i="23185"/>
  <c r="K21" i="23185"/>
  <c r="H21" i="23185"/>
  <c r="E21" i="23185"/>
  <c r="AL20" i="23185"/>
  <c r="AI20" i="23185"/>
  <c r="AF20" i="23185"/>
  <c r="AC20" i="23185"/>
  <c r="Z20" i="23185"/>
  <c r="W20" i="23185"/>
  <c r="T20" i="23185"/>
  <c r="Q20" i="23185"/>
  <c r="N20" i="23185"/>
  <c r="K20" i="23185"/>
  <c r="H20" i="23185"/>
  <c r="E20" i="23185"/>
  <c r="AN19" i="23185"/>
  <c r="AM19" i="23185"/>
  <c r="AL19" i="23185" s="1"/>
  <c r="AK19" i="23185"/>
  <c r="AI19" i="23185" s="1"/>
  <c r="AJ19" i="23185"/>
  <c r="AH19" i="23185"/>
  <c r="AG19" i="23185"/>
  <c r="AF19" i="23185" s="1"/>
  <c r="AE19" i="23185"/>
  <c r="AD19" i="23185"/>
  <c r="AC19" i="23185"/>
  <c r="AB19" i="23185"/>
  <c r="AA19" i="23185"/>
  <c r="Z19" i="23185" s="1"/>
  <c r="Y19" i="23185"/>
  <c r="W19" i="23185" s="1"/>
  <c r="X19" i="23185"/>
  <c r="V19" i="23185"/>
  <c r="U19" i="23185"/>
  <c r="T19" i="23185" s="1"/>
  <c r="S19" i="23185"/>
  <c r="R19" i="23185"/>
  <c r="Q19" i="23185"/>
  <c r="P19" i="23185"/>
  <c r="O19" i="23185"/>
  <c r="N19" i="23185" s="1"/>
  <c r="M19" i="23185"/>
  <c r="K19" i="23185" s="1"/>
  <c r="L19" i="23185"/>
  <c r="J19" i="23185"/>
  <c r="I19" i="23185"/>
  <c r="H19" i="23185" s="1"/>
  <c r="G19" i="23185"/>
  <c r="F19" i="23185"/>
  <c r="E19" i="23185"/>
  <c r="AL18" i="23185"/>
  <c r="AI18" i="23185"/>
  <c r="AF18" i="23185"/>
  <c r="AC18" i="23185"/>
  <c r="Z18" i="23185"/>
  <c r="W18" i="23185"/>
  <c r="T18" i="23185"/>
  <c r="Q18" i="23185"/>
  <c r="N18" i="23185"/>
  <c r="K18" i="23185"/>
  <c r="H18" i="23185"/>
  <c r="E18" i="23185"/>
  <c r="AL17" i="23185"/>
  <c r="AI17" i="23185"/>
  <c r="AF17" i="23185"/>
  <c r="AC17" i="23185"/>
  <c r="Z17" i="23185"/>
  <c r="W17" i="23185"/>
  <c r="T17" i="23185"/>
  <c r="Q17" i="23185"/>
  <c r="N17" i="23185"/>
  <c r="K17" i="23185"/>
  <c r="H17" i="23185"/>
  <c r="E17" i="23185"/>
  <c r="AL16" i="23185"/>
  <c r="AI16" i="23185"/>
  <c r="AF16" i="23185"/>
  <c r="AC16" i="23185"/>
  <c r="Z16" i="23185"/>
  <c r="W16" i="23185"/>
  <c r="T16" i="23185"/>
  <c r="Q16" i="23185"/>
  <c r="N16" i="23185"/>
  <c r="K16" i="23185"/>
  <c r="H16" i="23185"/>
  <c r="E16" i="23185"/>
  <c r="AL15" i="23185"/>
  <c r="AI15" i="23185"/>
  <c r="AF15" i="23185"/>
  <c r="AC15" i="23185"/>
  <c r="Z15" i="23185"/>
  <c r="W15" i="23185"/>
  <c r="T15" i="23185"/>
  <c r="Q15" i="23185"/>
  <c r="N15" i="23185"/>
  <c r="K15" i="23185"/>
  <c r="H15" i="23185"/>
  <c r="E15" i="23185"/>
  <c r="AL14" i="23185"/>
  <c r="AI14" i="23185"/>
  <c r="AF14" i="23185"/>
  <c r="AC14" i="23185"/>
  <c r="Z14" i="23185"/>
  <c r="W14" i="23185"/>
  <c r="T14" i="23185"/>
  <c r="Q14" i="23185"/>
  <c r="N14" i="23185"/>
  <c r="K14" i="23185"/>
  <c r="H14" i="23185"/>
  <c r="E14" i="23185"/>
  <c r="AN13" i="23185"/>
  <c r="AM13" i="23185"/>
  <c r="AL13" i="23185" s="1"/>
  <c r="AK13" i="23185"/>
  <c r="AJ13" i="23185"/>
  <c r="AI13" i="23185" s="1"/>
  <c r="AH13" i="23185"/>
  <c r="AG13" i="23185"/>
  <c r="AF13" i="23185" s="1"/>
  <c r="AE13" i="23185"/>
  <c r="AD13" i="23185"/>
  <c r="AC13" i="23185"/>
  <c r="AB13" i="23185"/>
  <c r="AA13" i="23185"/>
  <c r="Z13" i="23185" s="1"/>
  <c r="Y13" i="23185"/>
  <c r="X13" i="23185"/>
  <c r="W13" i="23185" s="1"/>
  <c r="V13" i="23185"/>
  <c r="U13" i="23185"/>
  <c r="T13" i="23185" s="1"/>
  <c r="S13" i="23185"/>
  <c r="R13" i="23185"/>
  <c r="Q13" i="23185"/>
  <c r="P13" i="23185"/>
  <c r="O13" i="23185"/>
  <c r="N13" i="23185" s="1"/>
  <c r="M13" i="23185"/>
  <c r="K13" i="23185" s="1"/>
  <c r="L13" i="23185"/>
  <c r="J13" i="23185"/>
  <c r="I13" i="23185"/>
  <c r="H13" i="23185" s="1"/>
  <c r="G13" i="23185"/>
  <c r="F13" i="23185"/>
  <c r="E13" i="23185"/>
  <c r="AL12" i="23185"/>
  <c r="AI12" i="23185"/>
  <c r="AF12" i="23185"/>
  <c r="AC12" i="23185"/>
  <c r="Z12" i="23185"/>
  <c r="W12" i="23185"/>
  <c r="T12" i="23185"/>
  <c r="Q12" i="23185"/>
  <c r="N12" i="23185"/>
  <c r="K12" i="23185"/>
  <c r="H12" i="23185"/>
  <c r="E12" i="23185"/>
  <c r="AL11" i="23185"/>
  <c r="AI11" i="23185"/>
  <c r="AF11" i="23185"/>
  <c r="AC11" i="23185"/>
  <c r="Z11" i="23185"/>
  <c r="W11" i="23185"/>
  <c r="T11" i="23185"/>
  <c r="Q11" i="23185"/>
  <c r="N11" i="23185"/>
  <c r="K11" i="23185"/>
  <c r="H11" i="23185"/>
  <c r="E11" i="23185"/>
  <c r="AL10" i="23185"/>
  <c r="AI10" i="23185"/>
  <c r="AF10" i="23185"/>
  <c r="AC10" i="23185"/>
  <c r="Z10" i="23185"/>
  <c r="W10" i="23185"/>
  <c r="T10" i="23185"/>
  <c r="Q10" i="23185"/>
  <c r="N10" i="23185"/>
  <c r="K10" i="23185"/>
  <c r="H10" i="23185"/>
  <c r="E10" i="23185"/>
  <c r="AL9" i="23185"/>
  <c r="AI9" i="23185"/>
  <c r="AF9" i="23185"/>
  <c r="AC9" i="23185"/>
  <c r="Z9" i="23185"/>
  <c r="W9" i="23185"/>
  <c r="T9" i="23185"/>
  <c r="Q9" i="23185"/>
  <c r="N9" i="23185"/>
  <c r="K9" i="23185"/>
  <c r="H9" i="23185"/>
  <c r="E9" i="23185"/>
  <c r="AL8" i="23185"/>
  <c r="AI8" i="23185"/>
  <c r="AF8" i="23185"/>
  <c r="AC8" i="23185"/>
  <c r="Z8" i="23185"/>
  <c r="W8" i="23185"/>
  <c r="T8" i="23185"/>
  <c r="Q8" i="23185"/>
  <c r="N8" i="23185"/>
  <c r="K8" i="23185"/>
  <c r="H8" i="23185"/>
  <c r="E8" i="23185"/>
  <c r="S120" i="23128"/>
  <c r="R120" i="23128"/>
  <c r="S114" i="23128"/>
  <c r="R114" i="23128"/>
  <c r="S108" i="23128"/>
  <c r="R108" i="23128"/>
  <c r="S102" i="23128"/>
  <c r="R102" i="23128"/>
  <c r="S96" i="23128"/>
  <c r="R96" i="23128"/>
  <c r="S90" i="23128"/>
  <c r="R90" i="23128"/>
  <c r="S84" i="23128"/>
  <c r="R84" i="23128"/>
  <c r="S78" i="23128"/>
  <c r="R78" i="23128"/>
  <c r="S72" i="23128"/>
  <c r="R72" i="23128"/>
  <c r="S66" i="23128"/>
  <c r="R66" i="23128"/>
  <c r="S60" i="23128"/>
  <c r="R60" i="23128"/>
  <c r="S54" i="23128"/>
  <c r="R54" i="23128"/>
  <c r="S48" i="23128"/>
  <c r="R48" i="23128"/>
  <c r="S42" i="23128"/>
  <c r="R42" i="23128"/>
  <c r="S36" i="23128"/>
  <c r="R36" i="23128"/>
  <c r="S30" i="23128"/>
  <c r="R30" i="23128"/>
  <c r="S24" i="23128"/>
  <c r="R24" i="23128"/>
  <c r="S18" i="23128"/>
  <c r="R18" i="23128"/>
  <c r="S12" i="23128"/>
  <c r="R12" i="23128"/>
  <c r="I19" i="23174"/>
  <c r="F19" i="23174"/>
  <c r="I18" i="23174"/>
  <c r="F18" i="23174"/>
  <c r="I17" i="23174"/>
  <c r="F17" i="23174"/>
  <c r="I16" i="23174"/>
  <c r="F16" i="23174"/>
  <c r="I15" i="23174"/>
  <c r="F15" i="23174"/>
  <c r="I14" i="23174"/>
  <c r="F14" i="23174"/>
  <c r="I13" i="23174"/>
  <c r="F13" i="23174"/>
  <c r="I12" i="23174"/>
  <c r="F12" i="23174"/>
  <c r="I11" i="23174"/>
  <c r="F11" i="23174"/>
  <c r="I10" i="23174"/>
  <c r="F10" i="23174"/>
  <c r="I9" i="23174"/>
  <c r="F9" i="23174"/>
  <c r="I8" i="23174"/>
  <c r="F8" i="23174"/>
  <c r="I11" i="5"/>
  <c r="F11" i="5"/>
  <c r="D11" i="5"/>
  <c r="C11" i="5"/>
  <c r="L6" i="23186" l="1"/>
  <c r="H7" i="23128" l="1"/>
  <c r="H6" i="23186"/>
  <c r="I6" i="23186"/>
  <c r="J6" i="23186"/>
  <c r="K6" i="23186"/>
  <c r="M6" i="23186"/>
  <c r="N6" i="23186"/>
  <c r="O6" i="23186"/>
  <c r="P6" i="23186"/>
  <c r="Q6" i="23186"/>
  <c r="R6" i="23186"/>
  <c r="S6" i="23186"/>
  <c r="T6" i="23186"/>
  <c r="U6" i="23186"/>
  <c r="V6" i="23186"/>
  <c r="W6" i="23186"/>
  <c r="X6" i="23186"/>
  <c r="Y6" i="23186"/>
  <c r="Z6" i="23186"/>
  <c r="AA6" i="23186"/>
  <c r="AB6" i="23186"/>
  <c r="AC6" i="23186"/>
  <c r="AD6" i="23186"/>
  <c r="AE6" i="23186"/>
  <c r="AF6" i="23186"/>
  <c r="AG6" i="23186"/>
  <c r="AH6" i="23186"/>
  <c r="AI6" i="23186"/>
  <c r="AJ6" i="23186"/>
  <c r="AK6" i="23186"/>
  <c r="AL6" i="23186"/>
  <c r="AM6" i="23186"/>
  <c r="AN6" i="23186"/>
  <c r="AO6" i="23186"/>
  <c r="AP6" i="23186"/>
  <c r="AQ6" i="23186"/>
  <c r="AR6" i="23186"/>
  <c r="AS6" i="23186"/>
  <c r="AT6" i="23186"/>
  <c r="AU6" i="23186"/>
  <c r="AV6" i="23186"/>
  <c r="AW6" i="23186"/>
  <c r="AX6" i="23186"/>
  <c r="AY6" i="23186"/>
  <c r="AZ6" i="23186"/>
  <c r="BA6" i="23186"/>
  <c r="BB6" i="23186"/>
  <c r="BC6" i="23186"/>
  <c r="F7" i="23186"/>
  <c r="F6" i="23186" s="1"/>
  <c r="BC7" i="23186"/>
  <c r="BC121" i="23186"/>
  <c r="BB121" i="23186"/>
  <c r="BC115" i="23186"/>
  <c r="BB115" i="23186"/>
  <c r="BA115" i="23186" s="1"/>
  <c r="BC109" i="23186"/>
  <c r="BB109" i="23186"/>
  <c r="BC103" i="23186"/>
  <c r="BB103" i="23186"/>
  <c r="BA103" i="23186" s="1"/>
  <c r="BC97" i="23186"/>
  <c r="BB97" i="23186"/>
  <c r="BC91" i="23186"/>
  <c r="BB91" i="23186"/>
  <c r="BA91" i="23186" s="1"/>
  <c r="BC85" i="23186"/>
  <c r="BB85" i="23186"/>
  <c r="BC79" i="23186"/>
  <c r="BB79" i="23186"/>
  <c r="BC73" i="23186"/>
  <c r="BB73" i="23186"/>
  <c r="BC67" i="23186"/>
  <c r="BB67" i="23186"/>
  <c r="BC61" i="23186"/>
  <c r="BB61" i="23186"/>
  <c r="BC55" i="23186"/>
  <c r="BB55" i="23186"/>
  <c r="BC49" i="23186"/>
  <c r="BB49" i="23186"/>
  <c r="BC43" i="23186"/>
  <c r="BB43" i="23186"/>
  <c r="BA43" i="23186" s="1"/>
  <c r="BC37" i="23186"/>
  <c r="BB37" i="23186"/>
  <c r="BC31" i="23186"/>
  <c r="BB31" i="23186"/>
  <c r="BC25" i="23186"/>
  <c r="BB25" i="23186"/>
  <c r="BC19" i="23186"/>
  <c r="BB19" i="23186"/>
  <c r="BA19" i="23186" s="1"/>
  <c r="BC13" i="23186"/>
  <c r="BB13" i="23186"/>
  <c r="AZ121" i="23186"/>
  <c r="AY121" i="23186"/>
  <c r="AZ115" i="23186"/>
  <c r="AY115" i="23186"/>
  <c r="AX115" i="23186" s="1"/>
  <c r="AZ109" i="23186"/>
  <c r="AY109" i="23186"/>
  <c r="AZ103" i="23186"/>
  <c r="AY103" i="23186"/>
  <c r="AX103" i="23186" s="1"/>
  <c r="AZ97" i="23186"/>
  <c r="AY97" i="23186"/>
  <c r="AZ91" i="23186"/>
  <c r="AY91" i="23186"/>
  <c r="AX91" i="23186" s="1"/>
  <c r="AZ85" i="23186"/>
  <c r="AY85" i="23186"/>
  <c r="AZ79" i="23186"/>
  <c r="AY79" i="23186"/>
  <c r="AX79" i="23186" s="1"/>
  <c r="AZ73" i="23186"/>
  <c r="AY73" i="23186"/>
  <c r="AZ67" i="23186"/>
  <c r="AY67" i="23186"/>
  <c r="AX67" i="23186" s="1"/>
  <c r="AZ61" i="23186"/>
  <c r="AY61" i="23186"/>
  <c r="AZ55" i="23186"/>
  <c r="AY55" i="23186"/>
  <c r="AX55" i="23186" s="1"/>
  <c r="AZ49" i="23186"/>
  <c r="AY49" i="23186"/>
  <c r="AX49" i="23186" s="1"/>
  <c r="AZ43" i="23186"/>
  <c r="AY43" i="23186"/>
  <c r="AX43" i="23186" s="1"/>
  <c r="AZ37" i="23186"/>
  <c r="AY37" i="23186"/>
  <c r="AZ31" i="23186"/>
  <c r="AY31" i="23186"/>
  <c r="AZ25" i="23186"/>
  <c r="AY25" i="23186"/>
  <c r="AZ19" i="23186"/>
  <c r="AY19" i="23186"/>
  <c r="AX19" i="23186" s="1"/>
  <c r="AZ13" i="23186"/>
  <c r="AY13" i="23186"/>
  <c r="AX13" i="23186" s="1"/>
  <c r="AW121" i="23186"/>
  <c r="AV121" i="23186"/>
  <c r="AW115" i="23186"/>
  <c r="AV115" i="23186"/>
  <c r="AW109" i="23186"/>
  <c r="AV109" i="23186"/>
  <c r="AW103" i="23186"/>
  <c r="AV103" i="23186"/>
  <c r="AU103" i="23186" s="1"/>
  <c r="AW97" i="23186"/>
  <c r="AV97" i="23186"/>
  <c r="AW91" i="23186"/>
  <c r="AV91" i="23186"/>
  <c r="AW85" i="23186"/>
  <c r="AV85" i="23186"/>
  <c r="AW79" i="23186"/>
  <c r="AV79" i="23186"/>
  <c r="AW73" i="23186"/>
  <c r="AV73" i="23186"/>
  <c r="AW67" i="23186"/>
  <c r="AV67" i="23186"/>
  <c r="AU67" i="23186" s="1"/>
  <c r="AW61" i="23186"/>
  <c r="AV61" i="23186"/>
  <c r="AW55" i="23186"/>
  <c r="AV55" i="23186"/>
  <c r="AU55" i="23186" s="1"/>
  <c r="AW49" i="23186"/>
  <c r="AV49" i="23186"/>
  <c r="AU49" i="23186" s="1"/>
  <c r="AW43" i="23186"/>
  <c r="AV43" i="23186"/>
  <c r="AU43" i="23186" s="1"/>
  <c r="AW37" i="23186"/>
  <c r="AV37" i="23186"/>
  <c r="AW31" i="23186"/>
  <c r="AV31" i="23186"/>
  <c r="AU31" i="23186" s="1"/>
  <c r="AW25" i="23186"/>
  <c r="AV25" i="23186"/>
  <c r="AW19" i="23186"/>
  <c r="AV19" i="23186"/>
  <c r="AW13" i="23186"/>
  <c r="AV13" i="23186"/>
  <c r="AT121" i="23186"/>
  <c r="AS121" i="23186"/>
  <c r="AT115" i="23186"/>
  <c r="AS115" i="23186"/>
  <c r="AR115" i="23186" s="1"/>
  <c r="AT109" i="23186"/>
  <c r="AS109" i="23186"/>
  <c r="AT103" i="23186"/>
  <c r="AS103" i="23186"/>
  <c r="AT97" i="23186"/>
  <c r="AS97" i="23186"/>
  <c r="AT91" i="23186"/>
  <c r="AS91" i="23186"/>
  <c r="AR91" i="23186" s="1"/>
  <c r="AT85" i="23186"/>
  <c r="AS85" i="23186"/>
  <c r="AT79" i="23186"/>
  <c r="AS79" i="23186"/>
  <c r="AR79" i="23186" s="1"/>
  <c r="AT73" i="23186"/>
  <c r="AS73" i="23186"/>
  <c r="AT67" i="23186"/>
  <c r="AS67" i="23186"/>
  <c r="AT61" i="23186"/>
  <c r="AS61" i="23186"/>
  <c r="AT55" i="23186"/>
  <c r="AS55" i="23186"/>
  <c r="AR55" i="23186" s="1"/>
  <c r="AT49" i="23186"/>
  <c r="AS49" i="23186"/>
  <c r="AT43" i="23186"/>
  <c r="AS43" i="23186"/>
  <c r="AR43" i="23186" s="1"/>
  <c r="AT37" i="23186"/>
  <c r="AR37" i="23186" s="1"/>
  <c r="AS37" i="23186"/>
  <c r="AT31" i="23186"/>
  <c r="AS31" i="23186"/>
  <c r="AT25" i="23186"/>
  <c r="AS25" i="23186"/>
  <c r="AT19" i="23186"/>
  <c r="AS19" i="23186"/>
  <c r="AR19" i="23186" s="1"/>
  <c r="AT13" i="23186"/>
  <c r="AS13" i="23186"/>
  <c r="AQ121" i="23186"/>
  <c r="AP121" i="23186"/>
  <c r="AQ115" i="23186"/>
  <c r="AP115" i="23186"/>
  <c r="AO115" i="23186" s="1"/>
  <c r="AQ109" i="23186"/>
  <c r="AP109" i="23186"/>
  <c r="AQ103" i="23186"/>
  <c r="AP103" i="23186"/>
  <c r="AO103" i="23186" s="1"/>
  <c r="AQ97" i="23186"/>
  <c r="AP97" i="23186"/>
  <c r="AQ91" i="23186"/>
  <c r="AP91" i="23186"/>
  <c r="AO91" i="23186" s="1"/>
  <c r="AQ85" i="23186"/>
  <c r="AP85" i="23186"/>
  <c r="AQ79" i="23186"/>
  <c r="AP79" i="23186"/>
  <c r="AO79" i="23186" s="1"/>
  <c r="AQ73" i="23186"/>
  <c r="AP73" i="23186"/>
  <c r="AQ67" i="23186"/>
  <c r="AP67" i="23186"/>
  <c r="AO67" i="23186" s="1"/>
  <c r="AQ61" i="23186"/>
  <c r="AP61" i="23186"/>
  <c r="AQ55" i="23186"/>
  <c r="AP55" i="23186"/>
  <c r="AO55" i="23186" s="1"/>
  <c r="AQ49" i="23186"/>
  <c r="AP49" i="23186"/>
  <c r="AQ43" i="23186"/>
  <c r="AP43" i="23186"/>
  <c r="AO43" i="23186" s="1"/>
  <c r="AQ37" i="23186"/>
  <c r="AP37" i="23186"/>
  <c r="AQ31" i="23186"/>
  <c r="AP31" i="23186"/>
  <c r="AO31" i="23186" s="1"/>
  <c r="AQ25" i="23186"/>
  <c r="AP25" i="23186"/>
  <c r="AQ19" i="23186"/>
  <c r="AP19" i="23186"/>
  <c r="AO19" i="23186" s="1"/>
  <c r="AQ13" i="23186"/>
  <c r="AP13" i="23186"/>
  <c r="AN121" i="23186"/>
  <c r="AM121" i="23186"/>
  <c r="AN115" i="23186"/>
  <c r="AM115" i="23186"/>
  <c r="AN109" i="23186"/>
  <c r="AM109" i="23186"/>
  <c r="AN103" i="23186"/>
  <c r="AM103" i="23186"/>
  <c r="AL103" i="23186" s="1"/>
  <c r="AN97" i="23186"/>
  <c r="AM97" i="23186"/>
  <c r="AN91" i="23186"/>
  <c r="AM91" i="23186"/>
  <c r="AN85" i="23186"/>
  <c r="AM85" i="23186"/>
  <c r="AN79" i="23186"/>
  <c r="AM79" i="23186"/>
  <c r="AL79" i="23186" s="1"/>
  <c r="AN73" i="23186"/>
  <c r="AM73" i="23186"/>
  <c r="AN67" i="23186"/>
  <c r="AM67" i="23186"/>
  <c r="AL67" i="23186" s="1"/>
  <c r="AN61" i="23186"/>
  <c r="AM61" i="23186"/>
  <c r="AN55" i="23186"/>
  <c r="AM55" i="23186"/>
  <c r="AN49" i="23186"/>
  <c r="AM49" i="23186"/>
  <c r="AN43" i="23186"/>
  <c r="AM43" i="23186"/>
  <c r="AL43" i="23186" s="1"/>
  <c r="AN37" i="23186"/>
  <c r="AM37" i="23186"/>
  <c r="AN31" i="23186"/>
  <c r="AM31" i="23186"/>
  <c r="AL31" i="23186" s="1"/>
  <c r="AN25" i="23186"/>
  <c r="AM25" i="23186"/>
  <c r="AN19" i="23186"/>
  <c r="AM19" i="23186"/>
  <c r="AL19" i="23186" s="1"/>
  <c r="AN13" i="23186"/>
  <c r="AM13" i="23186"/>
  <c r="AK121" i="23186"/>
  <c r="AJ121" i="23186"/>
  <c r="AK115" i="23186"/>
  <c r="AJ115" i="23186"/>
  <c r="AI115" i="23186" s="1"/>
  <c r="AK109" i="23186"/>
  <c r="AJ109" i="23186"/>
  <c r="AK103" i="23186"/>
  <c r="AJ103" i="23186"/>
  <c r="AI103" i="23186" s="1"/>
  <c r="AK97" i="23186"/>
  <c r="AJ97" i="23186"/>
  <c r="AK91" i="23186"/>
  <c r="AJ91" i="23186"/>
  <c r="AI91" i="23186" s="1"/>
  <c r="AK85" i="23186"/>
  <c r="AJ85" i="23186"/>
  <c r="AK79" i="23186"/>
  <c r="AJ79" i="23186"/>
  <c r="AK73" i="23186"/>
  <c r="AJ73" i="23186"/>
  <c r="AK67" i="23186"/>
  <c r="AJ67" i="23186"/>
  <c r="AI67" i="23186" s="1"/>
  <c r="AK61" i="23186"/>
  <c r="AJ61" i="23186"/>
  <c r="AK55" i="23186"/>
  <c r="AJ55" i="23186"/>
  <c r="AI55" i="23186" s="1"/>
  <c r="AK49" i="23186"/>
  <c r="AJ49" i="23186"/>
  <c r="AK43" i="23186"/>
  <c r="AJ43" i="23186"/>
  <c r="AI43" i="23186" s="1"/>
  <c r="AK37" i="23186"/>
  <c r="AJ37" i="23186"/>
  <c r="AK31" i="23186"/>
  <c r="AJ31" i="23186"/>
  <c r="AK25" i="23186"/>
  <c r="AJ25" i="23186"/>
  <c r="AK19" i="23186"/>
  <c r="AJ19" i="23186"/>
  <c r="AK13" i="23186"/>
  <c r="AJ13" i="23186"/>
  <c r="AH121" i="23186"/>
  <c r="AG121" i="23186"/>
  <c r="AH115" i="23186"/>
  <c r="AG115" i="23186"/>
  <c r="AF115" i="23186" s="1"/>
  <c r="AH109" i="23186"/>
  <c r="AG109" i="23186"/>
  <c r="AH103" i="23186"/>
  <c r="AG103" i="23186"/>
  <c r="AF103" i="23186" s="1"/>
  <c r="AH97" i="23186"/>
  <c r="AG97" i="23186"/>
  <c r="AH91" i="23186"/>
  <c r="AG91" i="23186"/>
  <c r="AF91" i="23186" s="1"/>
  <c r="AH85" i="23186"/>
  <c r="AG85" i="23186"/>
  <c r="AH79" i="23186"/>
  <c r="AG79" i="23186"/>
  <c r="AF79" i="23186" s="1"/>
  <c r="AH73" i="23186"/>
  <c r="AG73" i="23186"/>
  <c r="AH67" i="23186"/>
  <c r="AG67" i="23186"/>
  <c r="AF67" i="23186" s="1"/>
  <c r="AH61" i="23186"/>
  <c r="AG61" i="23186"/>
  <c r="AH55" i="23186"/>
  <c r="AG55" i="23186"/>
  <c r="AF55" i="23186" s="1"/>
  <c r="AH49" i="23186"/>
  <c r="AG49" i="23186"/>
  <c r="AH43" i="23186"/>
  <c r="AG43" i="23186"/>
  <c r="AH37" i="23186"/>
  <c r="AG37" i="23186"/>
  <c r="AH31" i="23186"/>
  <c r="AG31" i="23186"/>
  <c r="AF31" i="23186" s="1"/>
  <c r="AH25" i="23186"/>
  <c r="AG25" i="23186"/>
  <c r="AH19" i="23186"/>
  <c r="AG19" i="23186"/>
  <c r="AF19" i="23186" s="1"/>
  <c r="AH13" i="23186"/>
  <c r="AG13" i="23186"/>
  <c r="AE121" i="23186"/>
  <c r="AD121" i="23186"/>
  <c r="AE115" i="23186"/>
  <c r="AD115" i="23186"/>
  <c r="AC115" i="23186" s="1"/>
  <c r="AE109" i="23186"/>
  <c r="AD109" i="23186"/>
  <c r="AE103" i="23186"/>
  <c r="AD103" i="23186"/>
  <c r="AC103" i="23186" s="1"/>
  <c r="AE97" i="23186"/>
  <c r="AD97" i="23186"/>
  <c r="AE91" i="23186"/>
  <c r="AD91" i="23186"/>
  <c r="AC91" i="23186" s="1"/>
  <c r="AE85" i="23186"/>
  <c r="AD85" i="23186"/>
  <c r="AE79" i="23186"/>
  <c r="AD79" i="23186"/>
  <c r="AC79" i="23186" s="1"/>
  <c r="AE73" i="23186"/>
  <c r="AD73" i="23186"/>
  <c r="AE67" i="23186"/>
  <c r="AD67" i="23186"/>
  <c r="AE61" i="23186"/>
  <c r="AD61" i="23186"/>
  <c r="AE55" i="23186"/>
  <c r="AD55" i="23186"/>
  <c r="AC55" i="23186" s="1"/>
  <c r="AE49" i="23186"/>
  <c r="AD49" i="23186"/>
  <c r="AE43" i="23186"/>
  <c r="AD43" i="23186"/>
  <c r="AC43" i="23186" s="1"/>
  <c r="AE37" i="23186"/>
  <c r="AD37" i="23186"/>
  <c r="AE31" i="23186"/>
  <c r="AD31" i="23186"/>
  <c r="AC31" i="23186" s="1"/>
  <c r="AE25" i="23186"/>
  <c r="AD25" i="23186"/>
  <c r="AE19" i="23186"/>
  <c r="AD19" i="23186"/>
  <c r="AC19" i="23186" s="1"/>
  <c r="AE13" i="23186"/>
  <c r="AD13" i="23186"/>
  <c r="AC18" i="23186"/>
  <c r="AB121" i="23186"/>
  <c r="AA121" i="23186"/>
  <c r="AB115" i="23186"/>
  <c r="AA115" i="23186"/>
  <c r="Z115" i="23186" s="1"/>
  <c r="AB109" i="23186"/>
  <c r="AA109" i="23186"/>
  <c r="AB103" i="23186"/>
  <c r="AA103" i="23186"/>
  <c r="AB97" i="23186"/>
  <c r="AA97" i="23186"/>
  <c r="AB91" i="23186"/>
  <c r="AA91" i="23186"/>
  <c r="AB85" i="23186"/>
  <c r="AA85" i="23186"/>
  <c r="AB79" i="23186"/>
  <c r="AA79" i="23186"/>
  <c r="Z79" i="23186" s="1"/>
  <c r="AB73" i="23186"/>
  <c r="AA73" i="23186"/>
  <c r="AB67" i="23186"/>
  <c r="AA67" i="23186"/>
  <c r="Z67" i="23186" s="1"/>
  <c r="AB61" i="23186"/>
  <c r="AA61" i="23186"/>
  <c r="AB55" i="23186"/>
  <c r="AA55" i="23186"/>
  <c r="Z55" i="23186" s="1"/>
  <c r="AB49" i="23186"/>
  <c r="AA49" i="23186"/>
  <c r="Z49" i="23186" s="1"/>
  <c r="AB43" i="23186"/>
  <c r="AA43" i="23186"/>
  <c r="Z43" i="23186" s="1"/>
  <c r="AB37" i="23186"/>
  <c r="AA37" i="23186"/>
  <c r="Z37" i="23186" s="1"/>
  <c r="AB31" i="23186"/>
  <c r="AA31" i="23186"/>
  <c r="Z31" i="23186" s="1"/>
  <c r="AB25" i="23186"/>
  <c r="AA25" i="23186"/>
  <c r="AB19" i="23186"/>
  <c r="AA19" i="23186"/>
  <c r="Z19" i="23186" s="1"/>
  <c r="AB13" i="23186"/>
  <c r="AA13" i="23186"/>
  <c r="Z13" i="23186" s="1"/>
  <c r="Y121" i="23186"/>
  <c r="X121" i="23186"/>
  <c r="Y115" i="23186"/>
  <c r="X115" i="23186"/>
  <c r="W115" i="23186" s="1"/>
  <c r="Y109" i="23186"/>
  <c r="X109" i="23186"/>
  <c r="Y103" i="23186"/>
  <c r="X103" i="23186"/>
  <c r="W103" i="23186" s="1"/>
  <c r="Y97" i="23186"/>
  <c r="X97" i="23186"/>
  <c r="Y91" i="23186"/>
  <c r="X91" i="23186"/>
  <c r="Y85" i="23186"/>
  <c r="X85" i="23186"/>
  <c r="Y79" i="23186"/>
  <c r="X79" i="23186"/>
  <c r="W79" i="23186" s="1"/>
  <c r="Y73" i="23186"/>
  <c r="X73" i="23186"/>
  <c r="Y67" i="23186"/>
  <c r="X67" i="23186"/>
  <c r="W67" i="23186" s="1"/>
  <c r="Y61" i="23186"/>
  <c r="X61" i="23186"/>
  <c r="Y55" i="23186"/>
  <c r="X55" i="23186"/>
  <c r="W55" i="23186" s="1"/>
  <c r="Y49" i="23186"/>
  <c r="W49" i="23186" s="1"/>
  <c r="X49" i="23186"/>
  <c r="Y43" i="23186"/>
  <c r="X43" i="23186"/>
  <c r="Y37" i="23186"/>
  <c r="X37" i="23186"/>
  <c r="Y31" i="23186"/>
  <c r="X31" i="23186"/>
  <c r="W31" i="23186" s="1"/>
  <c r="Y25" i="23186"/>
  <c r="W25" i="23186" s="1"/>
  <c r="X25" i="23186"/>
  <c r="Y19" i="23186"/>
  <c r="X19" i="23186"/>
  <c r="W19" i="23186" s="1"/>
  <c r="Y13" i="23186"/>
  <c r="X13" i="23186"/>
  <c r="V121" i="23186"/>
  <c r="U121" i="23186"/>
  <c r="V115" i="23186"/>
  <c r="U115" i="23186"/>
  <c r="T115" i="23186" s="1"/>
  <c r="V109" i="23186"/>
  <c r="U109" i="23186"/>
  <c r="V103" i="23186"/>
  <c r="U103" i="23186"/>
  <c r="T103" i="23186" s="1"/>
  <c r="V97" i="23186"/>
  <c r="U97" i="23186"/>
  <c r="V91" i="23186"/>
  <c r="U91" i="23186"/>
  <c r="T91" i="23186" s="1"/>
  <c r="V85" i="23186"/>
  <c r="U85" i="23186"/>
  <c r="V79" i="23186"/>
  <c r="U79" i="23186"/>
  <c r="V73" i="23186"/>
  <c r="U73" i="23186"/>
  <c r="V67" i="23186"/>
  <c r="U67" i="23186"/>
  <c r="V61" i="23186"/>
  <c r="U61" i="23186"/>
  <c r="V55" i="23186"/>
  <c r="U55" i="23186"/>
  <c r="V49" i="23186"/>
  <c r="U49" i="23186"/>
  <c r="V43" i="23186"/>
  <c r="U43" i="23186"/>
  <c r="V37" i="23186"/>
  <c r="U37" i="23186"/>
  <c r="V31" i="23186"/>
  <c r="U31" i="23186"/>
  <c r="V25" i="23186"/>
  <c r="U25" i="23186"/>
  <c r="V19" i="23186"/>
  <c r="U19" i="23186"/>
  <c r="V13" i="23186"/>
  <c r="U13" i="23186"/>
  <c r="S121" i="23186"/>
  <c r="R121" i="23186"/>
  <c r="S115" i="23186"/>
  <c r="R115" i="23186"/>
  <c r="Q115" i="23186" s="1"/>
  <c r="S109" i="23186"/>
  <c r="R109" i="23186"/>
  <c r="S103" i="23186"/>
  <c r="R103" i="23186"/>
  <c r="S97" i="23186"/>
  <c r="R97" i="23186"/>
  <c r="S91" i="23186"/>
  <c r="R91" i="23186"/>
  <c r="Q91" i="23186" s="1"/>
  <c r="S85" i="23186"/>
  <c r="R85" i="23186"/>
  <c r="S79" i="23186"/>
  <c r="R79" i="23186"/>
  <c r="Q79" i="23186" s="1"/>
  <c r="S73" i="23186"/>
  <c r="R73" i="23186"/>
  <c r="S67" i="23186"/>
  <c r="R67" i="23186"/>
  <c r="Q67" i="23186" s="1"/>
  <c r="S61" i="23186"/>
  <c r="R61" i="23186"/>
  <c r="S55" i="23186"/>
  <c r="R55" i="23186"/>
  <c r="Q55" i="23186" s="1"/>
  <c r="S49" i="23186"/>
  <c r="R49" i="23186"/>
  <c r="S43" i="23186"/>
  <c r="R43" i="23186"/>
  <c r="Q43" i="23186" s="1"/>
  <c r="S37" i="23186"/>
  <c r="R37" i="23186"/>
  <c r="S31" i="23186"/>
  <c r="R31" i="23186"/>
  <c r="Q31" i="23186" s="1"/>
  <c r="S25" i="23186"/>
  <c r="R25" i="23186"/>
  <c r="S19" i="23186"/>
  <c r="R19" i="23186"/>
  <c r="Q19" i="23186" s="1"/>
  <c r="S13" i="23186"/>
  <c r="R13" i="23186"/>
  <c r="P121" i="23186"/>
  <c r="O121" i="23186"/>
  <c r="P115" i="23186"/>
  <c r="O115" i="23186"/>
  <c r="N115" i="23186" s="1"/>
  <c r="P109" i="23186"/>
  <c r="O109" i="23186"/>
  <c r="P103" i="23186"/>
  <c r="O103" i="23186"/>
  <c r="N103" i="23186" s="1"/>
  <c r="P97" i="23186"/>
  <c r="O97" i="23186"/>
  <c r="P91" i="23186"/>
  <c r="O91" i="23186"/>
  <c r="P85" i="23186"/>
  <c r="O85" i="23186"/>
  <c r="P79" i="23186"/>
  <c r="O79" i="23186"/>
  <c r="N79" i="23186" s="1"/>
  <c r="P73" i="23186"/>
  <c r="O73" i="23186"/>
  <c r="P67" i="23186"/>
  <c r="O67" i="23186"/>
  <c r="N67" i="23186" s="1"/>
  <c r="P61" i="23186"/>
  <c r="O61" i="23186"/>
  <c r="P55" i="23186"/>
  <c r="O55" i="23186"/>
  <c r="N55" i="23186" s="1"/>
  <c r="P49" i="23186"/>
  <c r="O49" i="23186"/>
  <c r="P43" i="23186"/>
  <c r="O43" i="23186"/>
  <c r="N43" i="23186" s="1"/>
  <c r="P37" i="23186"/>
  <c r="O37" i="23186"/>
  <c r="P31" i="23186"/>
  <c r="O31" i="23186"/>
  <c r="N31" i="23186" s="1"/>
  <c r="P25" i="23186"/>
  <c r="O25" i="23186"/>
  <c r="P19" i="23186"/>
  <c r="O19" i="23186"/>
  <c r="N19" i="23186" s="1"/>
  <c r="P13" i="23186"/>
  <c r="O13" i="23186"/>
  <c r="M121" i="23186"/>
  <c r="L121" i="23186"/>
  <c r="M115" i="23186"/>
  <c r="L115" i="23186"/>
  <c r="K115" i="23186" s="1"/>
  <c r="M109" i="23186"/>
  <c r="L109" i="23186"/>
  <c r="M103" i="23186"/>
  <c r="L103" i="23186"/>
  <c r="K103" i="23186" s="1"/>
  <c r="M97" i="23186"/>
  <c r="L97" i="23186"/>
  <c r="M91" i="23186"/>
  <c r="L91" i="23186"/>
  <c r="K91" i="23186" s="1"/>
  <c r="M85" i="23186"/>
  <c r="L85" i="23186"/>
  <c r="M79" i="23186"/>
  <c r="L79" i="23186"/>
  <c r="K79" i="23186" s="1"/>
  <c r="M73" i="23186"/>
  <c r="L73" i="23186"/>
  <c r="M67" i="23186"/>
  <c r="L67" i="23186"/>
  <c r="K67" i="23186" s="1"/>
  <c r="M61" i="23186"/>
  <c r="L61" i="23186"/>
  <c r="M55" i="23186"/>
  <c r="L55" i="23186"/>
  <c r="K55" i="23186" s="1"/>
  <c r="M49" i="23186"/>
  <c r="L49" i="23186"/>
  <c r="M43" i="23186"/>
  <c r="L43" i="23186"/>
  <c r="K43" i="23186" s="1"/>
  <c r="M37" i="23186"/>
  <c r="L37" i="23186"/>
  <c r="M31" i="23186"/>
  <c r="L31" i="23186"/>
  <c r="K31" i="23186" s="1"/>
  <c r="M25" i="23186"/>
  <c r="L25" i="23186"/>
  <c r="M19" i="23186"/>
  <c r="L19" i="23186"/>
  <c r="K19" i="23186" s="1"/>
  <c r="M13" i="23186"/>
  <c r="L13" i="23186"/>
  <c r="J121" i="23186"/>
  <c r="I121" i="23186"/>
  <c r="J115" i="23186"/>
  <c r="I115" i="23186"/>
  <c r="H115" i="23186" s="1"/>
  <c r="J109" i="23186"/>
  <c r="I109" i="23186"/>
  <c r="J103" i="23186"/>
  <c r="I103" i="23186"/>
  <c r="H103" i="23186" s="1"/>
  <c r="J97" i="23186"/>
  <c r="I97" i="23186"/>
  <c r="J91" i="23186"/>
  <c r="I91" i="23186"/>
  <c r="H91" i="23186" s="1"/>
  <c r="J85" i="23186"/>
  <c r="I85" i="23186"/>
  <c r="J79" i="23186"/>
  <c r="I79" i="23186"/>
  <c r="H79" i="23186" s="1"/>
  <c r="J73" i="23186"/>
  <c r="I73" i="23186"/>
  <c r="J67" i="23186"/>
  <c r="I67" i="23186"/>
  <c r="H67" i="23186" s="1"/>
  <c r="J61" i="23186"/>
  <c r="I61" i="23186"/>
  <c r="J55" i="23186"/>
  <c r="I55" i="23186"/>
  <c r="H55" i="23186" s="1"/>
  <c r="J49" i="23186"/>
  <c r="I49" i="23186"/>
  <c r="J43" i="23186"/>
  <c r="I43" i="23186"/>
  <c r="H43" i="23186" s="1"/>
  <c r="J37" i="23186"/>
  <c r="H37" i="23186" s="1"/>
  <c r="I37" i="23186"/>
  <c r="J31" i="23186"/>
  <c r="I31" i="23186"/>
  <c r="H31" i="23186" s="1"/>
  <c r="J25" i="23186"/>
  <c r="H25" i="23186" s="1"/>
  <c r="I25" i="23186"/>
  <c r="J19" i="23186"/>
  <c r="I19" i="23186"/>
  <c r="J13" i="23186"/>
  <c r="I13" i="23186"/>
  <c r="G121" i="23186"/>
  <c r="F121" i="23186"/>
  <c r="G115" i="23186"/>
  <c r="F115" i="23186"/>
  <c r="G109" i="23186"/>
  <c r="F109" i="23186"/>
  <c r="G103" i="23186"/>
  <c r="F103" i="23186"/>
  <c r="G97" i="23186"/>
  <c r="F97" i="23186"/>
  <c r="G91" i="23186"/>
  <c r="F91" i="23186"/>
  <c r="G85" i="23186"/>
  <c r="F85" i="23186"/>
  <c r="G79" i="23186"/>
  <c r="F79" i="23186"/>
  <c r="G73" i="23186"/>
  <c r="F73" i="23186"/>
  <c r="G67" i="23186"/>
  <c r="F67" i="23186"/>
  <c r="G61" i="23186"/>
  <c r="F61" i="23186"/>
  <c r="G55" i="23186"/>
  <c r="F55" i="23186"/>
  <c r="G49" i="23186"/>
  <c r="F49" i="23186"/>
  <c r="G43" i="23186"/>
  <c r="F43" i="23186"/>
  <c r="G37" i="23186"/>
  <c r="F37" i="23186"/>
  <c r="G31" i="23186"/>
  <c r="F31" i="23186"/>
  <c r="G25" i="23186"/>
  <c r="F25" i="23186"/>
  <c r="G19" i="23186"/>
  <c r="F19" i="23186"/>
  <c r="G13" i="23186"/>
  <c r="F13" i="23186"/>
  <c r="H8" i="23186"/>
  <c r="K8" i="23186"/>
  <c r="N8" i="23186"/>
  <c r="Q8" i="23186"/>
  <c r="T8" i="23186"/>
  <c r="W8" i="23186"/>
  <c r="Z8" i="23186"/>
  <c r="AC8" i="23186"/>
  <c r="AF8" i="23186"/>
  <c r="AI8" i="23186"/>
  <c r="AL8" i="23186"/>
  <c r="AO8" i="23186"/>
  <c r="AR8" i="23186"/>
  <c r="AU8" i="23186"/>
  <c r="AX8" i="23186"/>
  <c r="BA8" i="23186"/>
  <c r="H9" i="23186"/>
  <c r="K9" i="23186"/>
  <c r="N9" i="23186"/>
  <c r="Q9" i="23186"/>
  <c r="T9" i="23186"/>
  <c r="W9" i="23186"/>
  <c r="Z9" i="23186"/>
  <c r="AC9" i="23186"/>
  <c r="AF9" i="23186"/>
  <c r="AI9" i="23186"/>
  <c r="AL9" i="23186"/>
  <c r="AO9" i="23186"/>
  <c r="AR9" i="23186"/>
  <c r="AU9" i="23186"/>
  <c r="AX9" i="23186"/>
  <c r="BA9" i="23186"/>
  <c r="H10" i="23186"/>
  <c r="K10" i="23186"/>
  <c r="N10" i="23186"/>
  <c r="Q10" i="23186"/>
  <c r="T10" i="23186"/>
  <c r="W10" i="23186"/>
  <c r="Z10" i="23186"/>
  <c r="AC10" i="23186"/>
  <c r="AF10" i="23186"/>
  <c r="AI10" i="23186"/>
  <c r="AL10" i="23186"/>
  <c r="AO10" i="23186"/>
  <c r="AR10" i="23186"/>
  <c r="AU10" i="23186"/>
  <c r="AX10" i="23186"/>
  <c r="BA10" i="23186"/>
  <c r="H11" i="23186"/>
  <c r="K11" i="23186"/>
  <c r="N11" i="23186"/>
  <c r="Q11" i="23186"/>
  <c r="T11" i="23186"/>
  <c r="W11" i="23186"/>
  <c r="Z11" i="23186"/>
  <c r="AC11" i="23186"/>
  <c r="AF11" i="23186"/>
  <c r="AI11" i="23186"/>
  <c r="AL11" i="23186"/>
  <c r="AO11" i="23186"/>
  <c r="AR11" i="23186"/>
  <c r="AU11" i="23186"/>
  <c r="AX11" i="23186"/>
  <c r="BA11" i="23186"/>
  <c r="H12" i="23186"/>
  <c r="K12" i="23186"/>
  <c r="N12" i="23186"/>
  <c r="Q12" i="23186"/>
  <c r="T12" i="23186"/>
  <c r="W12" i="23186"/>
  <c r="Z12" i="23186"/>
  <c r="AC12" i="23186"/>
  <c r="AF12" i="23186"/>
  <c r="AI12" i="23186"/>
  <c r="AL12" i="23186"/>
  <c r="AO12" i="23186"/>
  <c r="AR12" i="23186"/>
  <c r="AU12" i="23186"/>
  <c r="AX12" i="23186"/>
  <c r="BA12" i="23186"/>
  <c r="H13" i="23186"/>
  <c r="K13" i="23186"/>
  <c r="N13" i="23186"/>
  <c r="Q13" i="23186"/>
  <c r="T13" i="23186"/>
  <c r="W13" i="23186"/>
  <c r="AC13" i="23186"/>
  <c r="AF13" i="23186"/>
  <c r="AI13" i="23186"/>
  <c r="AL13" i="23186"/>
  <c r="AO13" i="23186"/>
  <c r="AR13" i="23186"/>
  <c r="AU13" i="23186"/>
  <c r="BA13" i="23186"/>
  <c r="H14" i="23186"/>
  <c r="K14" i="23186"/>
  <c r="N14" i="23186"/>
  <c r="Q14" i="23186"/>
  <c r="T14" i="23186"/>
  <c r="W14" i="23186"/>
  <c r="Z14" i="23186"/>
  <c r="AC14" i="23186"/>
  <c r="AF14" i="23186"/>
  <c r="AI14" i="23186"/>
  <c r="AL14" i="23186"/>
  <c r="AO14" i="23186"/>
  <c r="AR14" i="23186"/>
  <c r="AU14" i="23186"/>
  <c r="AX14" i="23186"/>
  <c r="BA14" i="23186"/>
  <c r="H15" i="23186"/>
  <c r="K15" i="23186"/>
  <c r="N15" i="23186"/>
  <c r="Q15" i="23186"/>
  <c r="T15" i="23186"/>
  <c r="W15" i="23186"/>
  <c r="Z15" i="23186"/>
  <c r="AC15" i="23186"/>
  <c r="AF15" i="23186"/>
  <c r="AI15" i="23186"/>
  <c r="AL15" i="23186"/>
  <c r="AO15" i="23186"/>
  <c r="AR15" i="23186"/>
  <c r="AU15" i="23186"/>
  <c r="AX15" i="23186"/>
  <c r="BA15" i="23186"/>
  <c r="H16" i="23186"/>
  <c r="K16" i="23186"/>
  <c r="N16" i="23186"/>
  <c r="Q16" i="23186"/>
  <c r="T16" i="23186"/>
  <c r="W16" i="23186"/>
  <c r="Z16" i="23186"/>
  <c r="AC16" i="23186"/>
  <c r="AF16" i="23186"/>
  <c r="AI16" i="23186"/>
  <c r="AL16" i="23186"/>
  <c r="AO16" i="23186"/>
  <c r="AR16" i="23186"/>
  <c r="AU16" i="23186"/>
  <c r="AX16" i="23186"/>
  <c r="BA16" i="23186"/>
  <c r="H17" i="23186"/>
  <c r="K17" i="23186"/>
  <c r="N17" i="23186"/>
  <c r="Q17" i="23186"/>
  <c r="T17" i="23186"/>
  <c r="W17" i="23186"/>
  <c r="Z17" i="23186"/>
  <c r="AC17" i="23186"/>
  <c r="AF17" i="23186"/>
  <c r="AI17" i="23186"/>
  <c r="AL17" i="23186"/>
  <c r="AO17" i="23186"/>
  <c r="AR17" i="23186"/>
  <c r="AU17" i="23186"/>
  <c r="AX17" i="23186"/>
  <c r="BA17" i="23186"/>
  <c r="H18" i="23186"/>
  <c r="K18" i="23186"/>
  <c r="N18" i="23186"/>
  <c r="Q18" i="23186"/>
  <c r="T18" i="23186"/>
  <c r="W18" i="23186"/>
  <c r="Z18" i="23186"/>
  <c r="AF18" i="23186"/>
  <c r="AI18" i="23186"/>
  <c r="AL18" i="23186"/>
  <c r="AO18" i="23186"/>
  <c r="AR18" i="23186"/>
  <c r="AU18" i="23186"/>
  <c r="AX18" i="23186"/>
  <c r="BA18" i="23186"/>
  <c r="H19" i="23186"/>
  <c r="T19" i="23186"/>
  <c r="AI19" i="23186"/>
  <c r="AU19" i="23186"/>
  <c r="H20" i="23186"/>
  <c r="K20" i="23186"/>
  <c r="N20" i="23186"/>
  <c r="Q20" i="23186"/>
  <c r="T20" i="23186"/>
  <c r="W20" i="23186"/>
  <c r="Z20" i="23186"/>
  <c r="AC20" i="23186"/>
  <c r="AF20" i="23186"/>
  <c r="AI20" i="23186"/>
  <c r="AL20" i="23186"/>
  <c r="AO20" i="23186"/>
  <c r="AR20" i="23186"/>
  <c r="AU20" i="23186"/>
  <c r="AX20" i="23186"/>
  <c r="BA20" i="23186"/>
  <c r="H21" i="23186"/>
  <c r="K21" i="23186"/>
  <c r="N21" i="23186"/>
  <c r="Q21" i="23186"/>
  <c r="T21" i="23186"/>
  <c r="W21" i="23186"/>
  <c r="Z21" i="23186"/>
  <c r="AC21" i="23186"/>
  <c r="AF21" i="23186"/>
  <c r="AI21" i="23186"/>
  <c r="AL21" i="23186"/>
  <c r="AO21" i="23186"/>
  <c r="AR21" i="23186"/>
  <c r="AU21" i="23186"/>
  <c r="AX21" i="23186"/>
  <c r="BA21" i="23186"/>
  <c r="H22" i="23186"/>
  <c r="K22" i="23186"/>
  <c r="N22" i="23186"/>
  <c r="Q22" i="23186"/>
  <c r="T22" i="23186"/>
  <c r="W22" i="23186"/>
  <c r="Z22" i="23186"/>
  <c r="AC22" i="23186"/>
  <c r="AF22" i="23186"/>
  <c r="AI22" i="23186"/>
  <c r="AL22" i="23186"/>
  <c r="AO22" i="23186"/>
  <c r="AR22" i="23186"/>
  <c r="AU22" i="23186"/>
  <c r="AX22" i="23186"/>
  <c r="BA22" i="23186"/>
  <c r="H23" i="23186"/>
  <c r="K23" i="23186"/>
  <c r="N23" i="23186"/>
  <c r="Q23" i="23186"/>
  <c r="T23" i="23186"/>
  <c r="W23" i="23186"/>
  <c r="Z23" i="23186"/>
  <c r="AC23" i="23186"/>
  <c r="AF23" i="23186"/>
  <c r="AI23" i="23186"/>
  <c r="AL23" i="23186"/>
  <c r="AO23" i="23186"/>
  <c r="AR23" i="23186"/>
  <c r="AU23" i="23186"/>
  <c r="AX23" i="23186"/>
  <c r="BA23" i="23186"/>
  <c r="H24" i="23186"/>
  <c r="K24" i="23186"/>
  <c r="N24" i="23186"/>
  <c r="Q24" i="23186"/>
  <c r="T24" i="23186"/>
  <c r="W24" i="23186"/>
  <c r="Z24" i="23186"/>
  <c r="AC24" i="23186"/>
  <c r="AF24" i="23186"/>
  <c r="AI24" i="23186"/>
  <c r="AL24" i="23186"/>
  <c r="AO24" i="23186"/>
  <c r="AR24" i="23186"/>
  <c r="AU24" i="23186"/>
  <c r="AX24" i="23186"/>
  <c r="BA24" i="23186"/>
  <c r="K25" i="23186"/>
  <c r="N25" i="23186"/>
  <c r="Q25" i="23186"/>
  <c r="T25" i="23186"/>
  <c r="Z25" i="23186"/>
  <c r="AC25" i="23186"/>
  <c r="AF25" i="23186"/>
  <c r="AI25" i="23186"/>
  <c r="AL25" i="23186"/>
  <c r="AO25" i="23186"/>
  <c r="AR25" i="23186"/>
  <c r="AU25" i="23186"/>
  <c r="AX25" i="23186"/>
  <c r="BA25" i="23186"/>
  <c r="H26" i="23186"/>
  <c r="K26" i="23186"/>
  <c r="N26" i="23186"/>
  <c r="Q26" i="23186"/>
  <c r="T26" i="23186"/>
  <c r="W26" i="23186"/>
  <c r="Z26" i="23186"/>
  <c r="AC26" i="23186"/>
  <c r="AF26" i="23186"/>
  <c r="AI26" i="23186"/>
  <c r="AL26" i="23186"/>
  <c r="AO26" i="23186"/>
  <c r="AR26" i="23186"/>
  <c r="AU26" i="23186"/>
  <c r="AX26" i="23186"/>
  <c r="BA26" i="23186"/>
  <c r="H27" i="23186"/>
  <c r="K27" i="23186"/>
  <c r="N27" i="23186"/>
  <c r="Q27" i="23186"/>
  <c r="T27" i="23186"/>
  <c r="W27" i="23186"/>
  <c r="Z27" i="23186"/>
  <c r="AC27" i="23186"/>
  <c r="AF27" i="23186"/>
  <c r="AI27" i="23186"/>
  <c r="AL27" i="23186"/>
  <c r="AO27" i="23186"/>
  <c r="AR27" i="23186"/>
  <c r="AU27" i="23186"/>
  <c r="AX27" i="23186"/>
  <c r="BA27" i="23186"/>
  <c r="H28" i="23186"/>
  <c r="K28" i="23186"/>
  <c r="N28" i="23186"/>
  <c r="Q28" i="23186"/>
  <c r="T28" i="23186"/>
  <c r="W28" i="23186"/>
  <c r="Z28" i="23186"/>
  <c r="AC28" i="23186"/>
  <c r="AF28" i="23186"/>
  <c r="AI28" i="23186"/>
  <c r="AL28" i="23186"/>
  <c r="AO28" i="23186"/>
  <c r="AR28" i="23186"/>
  <c r="AU28" i="23186"/>
  <c r="AX28" i="23186"/>
  <c r="BA28" i="23186"/>
  <c r="H29" i="23186"/>
  <c r="K29" i="23186"/>
  <c r="N29" i="23186"/>
  <c r="Q29" i="23186"/>
  <c r="T29" i="23186"/>
  <c r="W29" i="23186"/>
  <c r="Z29" i="23186"/>
  <c r="AC29" i="23186"/>
  <c r="AF29" i="23186"/>
  <c r="AI29" i="23186"/>
  <c r="AL29" i="23186"/>
  <c r="AO29" i="23186"/>
  <c r="AR29" i="23186"/>
  <c r="AU29" i="23186"/>
  <c r="AX29" i="23186"/>
  <c r="BA29" i="23186"/>
  <c r="H30" i="23186"/>
  <c r="K30" i="23186"/>
  <c r="N30" i="23186"/>
  <c r="Q30" i="23186"/>
  <c r="T30" i="23186"/>
  <c r="W30" i="23186"/>
  <c r="Z30" i="23186"/>
  <c r="AC30" i="23186"/>
  <c r="AF30" i="23186"/>
  <c r="AI30" i="23186"/>
  <c r="AL30" i="23186"/>
  <c r="AO30" i="23186"/>
  <c r="AR30" i="23186"/>
  <c r="AU30" i="23186"/>
  <c r="AX30" i="23186"/>
  <c r="BA30" i="23186"/>
  <c r="T31" i="23186"/>
  <c r="AI31" i="23186"/>
  <c r="AR31" i="23186"/>
  <c r="AX31" i="23186"/>
  <c r="BA31" i="23186"/>
  <c r="H32" i="23186"/>
  <c r="K32" i="23186"/>
  <c r="N32" i="23186"/>
  <c r="Q32" i="23186"/>
  <c r="T32" i="23186"/>
  <c r="W32" i="23186"/>
  <c r="Z32" i="23186"/>
  <c r="AC32" i="23186"/>
  <c r="AF32" i="23186"/>
  <c r="AI32" i="23186"/>
  <c r="AL32" i="23186"/>
  <c r="AO32" i="23186"/>
  <c r="AR32" i="23186"/>
  <c r="AU32" i="23186"/>
  <c r="AX32" i="23186"/>
  <c r="BA32" i="23186"/>
  <c r="H33" i="23186"/>
  <c r="K33" i="23186"/>
  <c r="N33" i="23186"/>
  <c r="Q33" i="23186"/>
  <c r="T33" i="23186"/>
  <c r="W33" i="23186"/>
  <c r="Z33" i="23186"/>
  <c r="AC33" i="23186"/>
  <c r="AF33" i="23186"/>
  <c r="AI33" i="23186"/>
  <c r="AL33" i="23186"/>
  <c r="AO33" i="23186"/>
  <c r="AR33" i="23186"/>
  <c r="AU33" i="23186"/>
  <c r="AX33" i="23186"/>
  <c r="BA33" i="23186"/>
  <c r="H34" i="23186"/>
  <c r="K34" i="23186"/>
  <c r="N34" i="23186"/>
  <c r="Q34" i="23186"/>
  <c r="T34" i="23186"/>
  <c r="W34" i="23186"/>
  <c r="Z34" i="23186"/>
  <c r="AC34" i="23186"/>
  <c r="AF34" i="23186"/>
  <c r="AI34" i="23186"/>
  <c r="AL34" i="23186"/>
  <c r="AO34" i="23186"/>
  <c r="AR34" i="23186"/>
  <c r="AU34" i="23186"/>
  <c r="AX34" i="23186"/>
  <c r="BA34" i="23186"/>
  <c r="H35" i="23186"/>
  <c r="K35" i="23186"/>
  <c r="N35" i="23186"/>
  <c r="Q35" i="23186"/>
  <c r="T35" i="23186"/>
  <c r="W35" i="23186"/>
  <c r="Z35" i="23186"/>
  <c r="AC35" i="23186"/>
  <c r="AF35" i="23186"/>
  <c r="AI35" i="23186"/>
  <c r="AL35" i="23186"/>
  <c r="AO35" i="23186"/>
  <c r="AR35" i="23186"/>
  <c r="AU35" i="23186"/>
  <c r="AX35" i="23186"/>
  <c r="BA35" i="23186"/>
  <c r="H36" i="23186"/>
  <c r="K36" i="23186"/>
  <c r="N36" i="23186"/>
  <c r="Q36" i="23186"/>
  <c r="T36" i="23186"/>
  <c r="W36" i="23186"/>
  <c r="Z36" i="23186"/>
  <c r="AC36" i="23186"/>
  <c r="AF36" i="23186"/>
  <c r="AI36" i="23186"/>
  <c r="AL36" i="23186"/>
  <c r="AO36" i="23186"/>
  <c r="AR36" i="23186"/>
  <c r="AU36" i="23186"/>
  <c r="AX36" i="23186"/>
  <c r="BA36" i="23186"/>
  <c r="K37" i="23186"/>
  <c r="N37" i="23186"/>
  <c r="Q37" i="23186"/>
  <c r="T37" i="23186"/>
  <c r="W37" i="23186"/>
  <c r="AC37" i="23186"/>
  <c r="AF37" i="23186"/>
  <c r="AI37" i="23186"/>
  <c r="AL37" i="23186"/>
  <c r="AO37" i="23186"/>
  <c r="AU37" i="23186"/>
  <c r="AX37" i="23186"/>
  <c r="BA37" i="23186"/>
  <c r="H38" i="23186"/>
  <c r="K38" i="23186"/>
  <c r="N38" i="23186"/>
  <c r="Q38" i="23186"/>
  <c r="T38" i="23186"/>
  <c r="W38" i="23186"/>
  <c r="Z38" i="23186"/>
  <c r="AC38" i="23186"/>
  <c r="AF38" i="23186"/>
  <c r="AI38" i="23186"/>
  <c r="AL38" i="23186"/>
  <c r="AO38" i="23186"/>
  <c r="AR38" i="23186"/>
  <c r="AU38" i="23186"/>
  <c r="AX38" i="23186"/>
  <c r="BA38" i="23186"/>
  <c r="H39" i="23186"/>
  <c r="K39" i="23186"/>
  <c r="N39" i="23186"/>
  <c r="Q39" i="23186"/>
  <c r="T39" i="23186"/>
  <c r="W39" i="23186"/>
  <c r="Z39" i="23186"/>
  <c r="AC39" i="23186"/>
  <c r="AF39" i="23186"/>
  <c r="AI39" i="23186"/>
  <c r="AL39" i="23186"/>
  <c r="AO39" i="23186"/>
  <c r="AR39" i="23186"/>
  <c r="AU39" i="23186"/>
  <c r="AX39" i="23186"/>
  <c r="BA39" i="23186"/>
  <c r="H40" i="23186"/>
  <c r="K40" i="23186"/>
  <c r="N40" i="23186"/>
  <c r="Q40" i="23186"/>
  <c r="T40" i="23186"/>
  <c r="W40" i="23186"/>
  <c r="Z40" i="23186"/>
  <c r="AC40" i="23186"/>
  <c r="AF40" i="23186"/>
  <c r="AI40" i="23186"/>
  <c r="AL40" i="23186"/>
  <c r="AO40" i="23186"/>
  <c r="AR40" i="23186"/>
  <c r="AU40" i="23186"/>
  <c r="AX40" i="23186"/>
  <c r="BA40" i="23186"/>
  <c r="H41" i="23186"/>
  <c r="K41" i="23186"/>
  <c r="N41" i="23186"/>
  <c r="Q41" i="23186"/>
  <c r="T41" i="23186"/>
  <c r="W41" i="23186"/>
  <c r="Z41" i="23186"/>
  <c r="AC41" i="23186"/>
  <c r="AF41" i="23186"/>
  <c r="AI41" i="23186"/>
  <c r="AL41" i="23186"/>
  <c r="AO41" i="23186"/>
  <c r="AR41" i="23186"/>
  <c r="AU41" i="23186"/>
  <c r="AX41" i="23186"/>
  <c r="BA41" i="23186"/>
  <c r="H42" i="23186"/>
  <c r="K42" i="23186"/>
  <c r="N42" i="23186"/>
  <c r="Q42" i="23186"/>
  <c r="T42" i="23186"/>
  <c r="W42" i="23186"/>
  <c r="Z42" i="23186"/>
  <c r="AC42" i="23186"/>
  <c r="AF42" i="23186"/>
  <c r="AI42" i="23186"/>
  <c r="AL42" i="23186"/>
  <c r="AO42" i="23186"/>
  <c r="AR42" i="23186"/>
  <c r="AU42" i="23186"/>
  <c r="AX42" i="23186"/>
  <c r="BA42" i="23186"/>
  <c r="T43" i="23186"/>
  <c r="W43" i="23186"/>
  <c r="AF43" i="23186"/>
  <c r="H44" i="23186"/>
  <c r="K44" i="23186"/>
  <c r="N44" i="23186"/>
  <c r="Q44" i="23186"/>
  <c r="T44" i="23186"/>
  <c r="W44" i="23186"/>
  <c r="Z44" i="23186"/>
  <c r="AC44" i="23186"/>
  <c r="AF44" i="23186"/>
  <c r="AI44" i="23186"/>
  <c r="AL44" i="23186"/>
  <c r="AO44" i="23186"/>
  <c r="AR44" i="23186"/>
  <c r="AU44" i="23186"/>
  <c r="AX44" i="23186"/>
  <c r="BA44" i="23186"/>
  <c r="H45" i="23186"/>
  <c r="K45" i="23186"/>
  <c r="N45" i="23186"/>
  <c r="Q45" i="23186"/>
  <c r="T45" i="23186"/>
  <c r="W45" i="23186"/>
  <c r="Z45" i="23186"/>
  <c r="AC45" i="23186"/>
  <c r="AF45" i="23186"/>
  <c r="AI45" i="23186"/>
  <c r="AL45" i="23186"/>
  <c r="AO45" i="23186"/>
  <c r="AR45" i="23186"/>
  <c r="AU45" i="23186"/>
  <c r="AX45" i="23186"/>
  <c r="BA45" i="23186"/>
  <c r="H46" i="23186"/>
  <c r="K46" i="23186"/>
  <c r="N46" i="23186"/>
  <c r="Q46" i="23186"/>
  <c r="T46" i="23186"/>
  <c r="W46" i="23186"/>
  <c r="Z46" i="23186"/>
  <c r="AC46" i="23186"/>
  <c r="AF46" i="23186"/>
  <c r="AI46" i="23186"/>
  <c r="AL46" i="23186"/>
  <c r="AO46" i="23186"/>
  <c r="AR46" i="23186"/>
  <c r="AU46" i="23186"/>
  <c r="AX46" i="23186"/>
  <c r="BA46" i="23186"/>
  <c r="H47" i="23186"/>
  <c r="K47" i="23186"/>
  <c r="N47" i="23186"/>
  <c r="Q47" i="23186"/>
  <c r="T47" i="23186"/>
  <c r="W47" i="23186"/>
  <c r="Z47" i="23186"/>
  <c r="AC47" i="23186"/>
  <c r="AF47" i="23186"/>
  <c r="AI47" i="23186"/>
  <c r="AL47" i="23186"/>
  <c r="AO47" i="23186"/>
  <c r="AR47" i="23186"/>
  <c r="AU47" i="23186"/>
  <c r="AX47" i="23186"/>
  <c r="BA47" i="23186"/>
  <c r="H48" i="23186"/>
  <c r="K48" i="23186"/>
  <c r="N48" i="23186"/>
  <c r="Q48" i="23186"/>
  <c r="T48" i="23186"/>
  <c r="W48" i="23186"/>
  <c r="Z48" i="23186"/>
  <c r="AC48" i="23186"/>
  <c r="AF48" i="23186"/>
  <c r="AI48" i="23186"/>
  <c r="AL48" i="23186"/>
  <c r="AO48" i="23186"/>
  <c r="AR48" i="23186"/>
  <c r="AU48" i="23186"/>
  <c r="AX48" i="23186"/>
  <c r="BA48" i="23186"/>
  <c r="H49" i="23186"/>
  <c r="K49" i="23186"/>
  <c r="N49" i="23186"/>
  <c r="Q49" i="23186"/>
  <c r="T49" i="23186"/>
  <c r="AC49" i="23186"/>
  <c r="AF49" i="23186"/>
  <c r="AI49" i="23186"/>
  <c r="AL49" i="23186"/>
  <c r="AO49" i="23186"/>
  <c r="AR49" i="23186"/>
  <c r="BA49" i="23186"/>
  <c r="H50" i="23186"/>
  <c r="K50" i="23186"/>
  <c r="N50" i="23186"/>
  <c r="Q50" i="23186"/>
  <c r="T50" i="23186"/>
  <c r="W50" i="23186"/>
  <c r="Z50" i="23186"/>
  <c r="AC50" i="23186"/>
  <c r="AF50" i="23186"/>
  <c r="AI50" i="23186"/>
  <c r="AL50" i="23186"/>
  <c r="AO50" i="23186"/>
  <c r="AR50" i="23186"/>
  <c r="AU50" i="23186"/>
  <c r="AX50" i="23186"/>
  <c r="BA50" i="23186"/>
  <c r="H51" i="23186"/>
  <c r="K51" i="23186"/>
  <c r="N51" i="23186"/>
  <c r="Q51" i="23186"/>
  <c r="T51" i="23186"/>
  <c r="W51" i="23186"/>
  <c r="Z51" i="23186"/>
  <c r="AC51" i="23186"/>
  <c r="AF51" i="23186"/>
  <c r="AI51" i="23186"/>
  <c r="AL51" i="23186"/>
  <c r="AO51" i="23186"/>
  <c r="AR51" i="23186"/>
  <c r="AU51" i="23186"/>
  <c r="AX51" i="23186"/>
  <c r="BA51" i="23186"/>
  <c r="H52" i="23186"/>
  <c r="K52" i="23186"/>
  <c r="N52" i="23186"/>
  <c r="Q52" i="23186"/>
  <c r="T52" i="23186"/>
  <c r="W52" i="23186"/>
  <c r="Z52" i="23186"/>
  <c r="AC52" i="23186"/>
  <c r="AF52" i="23186"/>
  <c r="AI52" i="23186"/>
  <c r="AL52" i="23186"/>
  <c r="AO52" i="23186"/>
  <c r="AR52" i="23186"/>
  <c r="AU52" i="23186"/>
  <c r="AX52" i="23186"/>
  <c r="BA52" i="23186"/>
  <c r="H53" i="23186"/>
  <c r="K53" i="23186"/>
  <c r="N53" i="23186"/>
  <c r="Q53" i="23186"/>
  <c r="T53" i="23186"/>
  <c r="W53" i="23186"/>
  <c r="Z53" i="23186"/>
  <c r="AC53" i="23186"/>
  <c r="AF53" i="23186"/>
  <c r="AI53" i="23186"/>
  <c r="AL53" i="23186"/>
  <c r="AO53" i="23186"/>
  <c r="AR53" i="23186"/>
  <c r="AU53" i="23186"/>
  <c r="AX53" i="23186"/>
  <c r="BA53" i="23186"/>
  <c r="H54" i="23186"/>
  <c r="K54" i="23186"/>
  <c r="N54" i="23186"/>
  <c r="Q54" i="23186"/>
  <c r="T54" i="23186"/>
  <c r="W54" i="23186"/>
  <c r="Z54" i="23186"/>
  <c r="AC54" i="23186"/>
  <c r="AF54" i="23186"/>
  <c r="AI54" i="23186"/>
  <c r="AL54" i="23186"/>
  <c r="AO54" i="23186"/>
  <c r="AR54" i="23186"/>
  <c r="AU54" i="23186"/>
  <c r="AX54" i="23186"/>
  <c r="BA54" i="23186"/>
  <c r="T55" i="23186"/>
  <c r="AL55" i="23186"/>
  <c r="BA55" i="23186"/>
  <c r="H56" i="23186"/>
  <c r="K56" i="23186"/>
  <c r="N56" i="23186"/>
  <c r="Q56" i="23186"/>
  <c r="T56" i="23186"/>
  <c r="W56" i="23186"/>
  <c r="Z56" i="23186"/>
  <c r="AC56" i="23186"/>
  <c r="AF56" i="23186"/>
  <c r="AI56" i="23186"/>
  <c r="AL56" i="23186"/>
  <c r="AO56" i="23186"/>
  <c r="AR56" i="23186"/>
  <c r="AU56" i="23186"/>
  <c r="AX56" i="23186"/>
  <c r="BA56" i="23186"/>
  <c r="H57" i="23186"/>
  <c r="K57" i="23186"/>
  <c r="N57" i="23186"/>
  <c r="Q57" i="23186"/>
  <c r="T57" i="23186"/>
  <c r="W57" i="23186"/>
  <c r="Z57" i="23186"/>
  <c r="AC57" i="23186"/>
  <c r="AF57" i="23186"/>
  <c r="AI57" i="23186"/>
  <c r="AL57" i="23186"/>
  <c r="AO57" i="23186"/>
  <c r="AR57" i="23186"/>
  <c r="AU57" i="23186"/>
  <c r="AX57" i="23186"/>
  <c r="BA57" i="23186"/>
  <c r="H58" i="23186"/>
  <c r="K58" i="23186"/>
  <c r="N58" i="23186"/>
  <c r="Q58" i="23186"/>
  <c r="T58" i="23186"/>
  <c r="W58" i="23186"/>
  <c r="Z58" i="23186"/>
  <c r="AC58" i="23186"/>
  <c r="AF58" i="23186"/>
  <c r="AI58" i="23186"/>
  <c r="AL58" i="23186"/>
  <c r="AO58" i="23186"/>
  <c r="AR58" i="23186"/>
  <c r="AU58" i="23186"/>
  <c r="AX58" i="23186"/>
  <c r="BA58" i="23186"/>
  <c r="H59" i="23186"/>
  <c r="K59" i="23186"/>
  <c r="N59" i="23186"/>
  <c r="Q59" i="23186"/>
  <c r="T59" i="23186"/>
  <c r="W59" i="23186"/>
  <c r="Z59" i="23186"/>
  <c r="AC59" i="23186"/>
  <c r="AF59" i="23186"/>
  <c r="AI59" i="23186"/>
  <c r="AL59" i="23186"/>
  <c r="AO59" i="23186"/>
  <c r="AR59" i="23186"/>
  <c r="AU59" i="23186"/>
  <c r="AX59" i="23186"/>
  <c r="BA59" i="23186"/>
  <c r="H60" i="23186"/>
  <c r="K60" i="23186"/>
  <c r="N60" i="23186"/>
  <c r="Q60" i="23186"/>
  <c r="T60" i="23186"/>
  <c r="W60" i="23186"/>
  <c r="Z60" i="23186"/>
  <c r="AC60" i="23186"/>
  <c r="AF60" i="23186"/>
  <c r="AI60" i="23186"/>
  <c r="AL60" i="23186"/>
  <c r="AO60" i="23186"/>
  <c r="AR60" i="23186"/>
  <c r="AU60" i="23186"/>
  <c r="AX60" i="23186"/>
  <c r="BA60" i="23186"/>
  <c r="H61" i="23186"/>
  <c r="K61" i="23186"/>
  <c r="N61" i="23186"/>
  <c r="Q61" i="23186"/>
  <c r="T61" i="23186"/>
  <c r="W61" i="23186"/>
  <c r="Z61" i="23186"/>
  <c r="AC61" i="23186"/>
  <c r="AF61" i="23186"/>
  <c r="AI61" i="23186"/>
  <c r="AL61" i="23186"/>
  <c r="AO61" i="23186"/>
  <c r="AR61" i="23186"/>
  <c r="AU61" i="23186"/>
  <c r="AX61" i="23186"/>
  <c r="BA61" i="23186"/>
  <c r="H62" i="23186"/>
  <c r="K62" i="23186"/>
  <c r="N62" i="23186"/>
  <c r="Q62" i="23186"/>
  <c r="T62" i="23186"/>
  <c r="W62" i="23186"/>
  <c r="Z62" i="23186"/>
  <c r="AC62" i="23186"/>
  <c r="AF62" i="23186"/>
  <c r="AI62" i="23186"/>
  <c r="AL62" i="23186"/>
  <c r="AO62" i="23186"/>
  <c r="AR62" i="23186"/>
  <c r="AU62" i="23186"/>
  <c r="AX62" i="23186"/>
  <c r="BA62" i="23186"/>
  <c r="H63" i="23186"/>
  <c r="K63" i="23186"/>
  <c r="N63" i="23186"/>
  <c r="Q63" i="23186"/>
  <c r="T63" i="23186"/>
  <c r="W63" i="23186"/>
  <c r="Z63" i="23186"/>
  <c r="AC63" i="23186"/>
  <c r="AF63" i="23186"/>
  <c r="AI63" i="23186"/>
  <c r="AL63" i="23186"/>
  <c r="AO63" i="23186"/>
  <c r="AR63" i="23186"/>
  <c r="AU63" i="23186"/>
  <c r="AX63" i="23186"/>
  <c r="BA63" i="23186"/>
  <c r="H64" i="23186"/>
  <c r="K64" i="23186"/>
  <c r="N64" i="23186"/>
  <c r="Q64" i="23186"/>
  <c r="T64" i="23186"/>
  <c r="W64" i="23186"/>
  <c r="Z64" i="23186"/>
  <c r="AC64" i="23186"/>
  <c r="AF64" i="23186"/>
  <c r="AI64" i="23186"/>
  <c r="AL64" i="23186"/>
  <c r="AO64" i="23186"/>
  <c r="AR64" i="23186"/>
  <c r="AU64" i="23186"/>
  <c r="AX64" i="23186"/>
  <c r="BA64" i="23186"/>
  <c r="H65" i="23186"/>
  <c r="K65" i="23186"/>
  <c r="N65" i="23186"/>
  <c r="Q65" i="23186"/>
  <c r="T65" i="23186"/>
  <c r="W65" i="23186"/>
  <c r="Z65" i="23186"/>
  <c r="AC65" i="23186"/>
  <c r="AF65" i="23186"/>
  <c r="AI65" i="23186"/>
  <c r="AL65" i="23186"/>
  <c r="AO65" i="23186"/>
  <c r="AR65" i="23186"/>
  <c r="AU65" i="23186"/>
  <c r="AX65" i="23186"/>
  <c r="BA65" i="23186"/>
  <c r="H66" i="23186"/>
  <c r="K66" i="23186"/>
  <c r="N66" i="23186"/>
  <c r="Q66" i="23186"/>
  <c r="T66" i="23186"/>
  <c r="W66" i="23186"/>
  <c r="Z66" i="23186"/>
  <c r="AC66" i="23186"/>
  <c r="AF66" i="23186"/>
  <c r="AI66" i="23186"/>
  <c r="AL66" i="23186"/>
  <c r="AO66" i="23186"/>
  <c r="AR66" i="23186"/>
  <c r="AU66" i="23186"/>
  <c r="AX66" i="23186"/>
  <c r="BA66" i="23186"/>
  <c r="T67" i="23186"/>
  <c r="AC67" i="23186"/>
  <c r="AR67" i="23186"/>
  <c r="BA67" i="23186"/>
  <c r="H68" i="23186"/>
  <c r="K68" i="23186"/>
  <c r="N68" i="23186"/>
  <c r="Q68" i="23186"/>
  <c r="T68" i="23186"/>
  <c r="W68" i="23186"/>
  <c r="Z68" i="23186"/>
  <c r="AC68" i="23186"/>
  <c r="AF68" i="23186"/>
  <c r="AI68" i="23186"/>
  <c r="AL68" i="23186"/>
  <c r="AO68" i="23186"/>
  <c r="AR68" i="23186"/>
  <c r="AU68" i="23186"/>
  <c r="AX68" i="23186"/>
  <c r="BA68" i="23186"/>
  <c r="H69" i="23186"/>
  <c r="K69" i="23186"/>
  <c r="N69" i="23186"/>
  <c r="Q69" i="23186"/>
  <c r="T69" i="23186"/>
  <c r="W69" i="23186"/>
  <c r="Z69" i="23186"/>
  <c r="AC69" i="23186"/>
  <c r="AF69" i="23186"/>
  <c r="AI69" i="23186"/>
  <c r="AL69" i="23186"/>
  <c r="AO69" i="23186"/>
  <c r="AR69" i="23186"/>
  <c r="AU69" i="23186"/>
  <c r="AX69" i="23186"/>
  <c r="BA69" i="23186"/>
  <c r="H70" i="23186"/>
  <c r="K70" i="23186"/>
  <c r="N70" i="23186"/>
  <c r="Q70" i="23186"/>
  <c r="T70" i="23186"/>
  <c r="W70" i="23186"/>
  <c r="Z70" i="23186"/>
  <c r="AC70" i="23186"/>
  <c r="AF70" i="23186"/>
  <c r="AI70" i="23186"/>
  <c r="AL70" i="23186"/>
  <c r="AO70" i="23186"/>
  <c r="AR70" i="23186"/>
  <c r="AU70" i="23186"/>
  <c r="AX70" i="23186"/>
  <c r="BA70" i="23186"/>
  <c r="H71" i="23186"/>
  <c r="K71" i="23186"/>
  <c r="N71" i="23186"/>
  <c r="Q71" i="23186"/>
  <c r="T71" i="23186"/>
  <c r="W71" i="23186"/>
  <c r="Z71" i="23186"/>
  <c r="AC71" i="23186"/>
  <c r="AF71" i="23186"/>
  <c r="AI71" i="23186"/>
  <c r="AL71" i="23186"/>
  <c r="AO71" i="23186"/>
  <c r="AR71" i="23186"/>
  <c r="AU71" i="23186"/>
  <c r="AX71" i="23186"/>
  <c r="BA71" i="23186"/>
  <c r="H72" i="23186"/>
  <c r="K72" i="23186"/>
  <c r="N72" i="23186"/>
  <c r="Q72" i="23186"/>
  <c r="T72" i="23186"/>
  <c r="W72" i="23186"/>
  <c r="Z72" i="23186"/>
  <c r="AC72" i="23186"/>
  <c r="AF72" i="23186"/>
  <c r="AI72" i="23186"/>
  <c r="AL72" i="23186"/>
  <c r="AO72" i="23186"/>
  <c r="AR72" i="23186"/>
  <c r="AU72" i="23186"/>
  <c r="AX72" i="23186"/>
  <c r="BA72" i="23186"/>
  <c r="H73" i="23186"/>
  <c r="K73" i="23186"/>
  <c r="N73" i="23186"/>
  <c r="Q73" i="23186"/>
  <c r="T73" i="23186"/>
  <c r="W73" i="23186"/>
  <c r="Z73" i="23186"/>
  <c r="AC73" i="23186"/>
  <c r="AF73" i="23186"/>
  <c r="AI73" i="23186"/>
  <c r="AL73" i="23186"/>
  <c r="AO73" i="23186"/>
  <c r="AR73" i="23186"/>
  <c r="AU73" i="23186"/>
  <c r="AX73" i="23186"/>
  <c r="BA73" i="23186"/>
  <c r="H74" i="23186"/>
  <c r="K74" i="23186"/>
  <c r="N74" i="23186"/>
  <c r="Q74" i="23186"/>
  <c r="T74" i="23186"/>
  <c r="W74" i="23186"/>
  <c r="Z74" i="23186"/>
  <c r="AC74" i="23186"/>
  <c r="AF74" i="23186"/>
  <c r="AI74" i="23186"/>
  <c r="AL74" i="23186"/>
  <c r="AO74" i="23186"/>
  <c r="AR74" i="23186"/>
  <c r="AU74" i="23186"/>
  <c r="AX74" i="23186"/>
  <c r="BA74" i="23186"/>
  <c r="H75" i="23186"/>
  <c r="K75" i="23186"/>
  <c r="N75" i="23186"/>
  <c r="Q75" i="23186"/>
  <c r="T75" i="23186"/>
  <c r="W75" i="23186"/>
  <c r="Z75" i="23186"/>
  <c r="AC75" i="23186"/>
  <c r="AF75" i="23186"/>
  <c r="AI75" i="23186"/>
  <c r="AL75" i="23186"/>
  <c r="AO75" i="23186"/>
  <c r="AR75" i="23186"/>
  <c r="AU75" i="23186"/>
  <c r="AX75" i="23186"/>
  <c r="BA75" i="23186"/>
  <c r="H76" i="23186"/>
  <c r="K76" i="23186"/>
  <c r="N76" i="23186"/>
  <c r="Q76" i="23186"/>
  <c r="T76" i="23186"/>
  <c r="W76" i="23186"/>
  <c r="Z76" i="23186"/>
  <c r="AC76" i="23186"/>
  <c r="AF76" i="23186"/>
  <c r="AI76" i="23186"/>
  <c r="AL76" i="23186"/>
  <c r="AO76" i="23186"/>
  <c r="AR76" i="23186"/>
  <c r="AU76" i="23186"/>
  <c r="AX76" i="23186"/>
  <c r="BA76" i="23186"/>
  <c r="H77" i="23186"/>
  <c r="K77" i="23186"/>
  <c r="N77" i="23186"/>
  <c r="Q77" i="23186"/>
  <c r="T77" i="23186"/>
  <c r="W77" i="23186"/>
  <c r="Z77" i="23186"/>
  <c r="AC77" i="23186"/>
  <c r="AF77" i="23186"/>
  <c r="AI77" i="23186"/>
  <c r="AL77" i="23186"/>
  <c r="AO77" i="23186"/>
  <c r="AR77" i="23186"/>
  <c r="AU77" i="23186"/>
  <c r="AX77" i="23186"/>
  <c r="BA77" i="23186"/>
  <c r="H78" i="23186"/>
  <c r="K78" i="23186"/>
  <c r="N78" i="23186"/>
  <c r="Q78" i="23186"/>
  <c r="T78" i="23186"/>
  <c r="W78" i="23186"/>
  <c r="Z78" i="23186"/>
  <c r="AC78" i="23186"/>
  <c r="AF78" i="23186"/>
  <c r="AI78" i="23186"/>
  <c r="AL78" i="23186"/>
  <c r="AO78" i="23186"/>
  <c r="AR78" i="23186"/>
  <c r="AU78" i="23186"/>
  <c r="AX78" i="23186"/>
  <c r="BA78" i="23186"/>
  <c r="T79" i="23186"/>
  <c r="AI79" i="23186"/>
  <c r="AU79" i="23186"/>
  <c r="BA79" i="23186"/>
  <c r="H80" i="23186"/>
  <c r="K80" i="23186"/>
  <c r="N80" i="23186"/>
  <c r="Q80" i="23186"/>
  <c r="T80" i="23186"/>
  <c r="W80" i="23186"/>
  <c r="Z80" i="23186"/>
  <c r="AC80" i="23186"/>
  <c r="AF80" i="23186"/>
  <c r="AI80" i="23186"/>
  <c r="AL80" i="23186"/>
  <c r="AO80" i="23186"/>
  <c r="AR80" i="23186"/>
  <c r="AU80" i="23186"/>
  <c r="AX80" i="23186"/>
  <c r="BA80" i="23186"/>
  <c r="H81" i="23186"/>
  <c r="K81" i="23186"/>
  <c r="N81" i="23186"/>
  <c r="Q81" i="23186"/>
  <c r="T81" i="23186"/>
  <c r="W81" i="23186"/>
  <c r="Z81" i="23186"/>
  <c r="AC81" i="23186"/>
  <c r="AF81" i="23186"/>
  <c r="AI81" i="23186"/>
  <c r="AL81" i="23186"/>
  <c r="AO81" i="23186"/>
  <c r="AR81" i="23186"/>
  <c r="AU81" i="23186"/>
  <c r="AX81" i="23186"/>
  <c r="BA81" i="23186"/>
  <c r="H82" i="23186"/>
  <c r="K82" i="23186"/>
  <c r="N82" i="23186"/>
  <c r="Q82" i="23186"/>
  <c r="T82" i="23186"/>
  <c r="W82" i="23186"/>
  <c r="Z82" i="23186"/>
  <c r="AC82" i="23186"/>
  <c r="AF82" i="23186"/>
  <c r="AI82" i="23186"/>
  <c r="AL82" i="23186"/>
  <c r="AO82" i="23186"/>
  <c r="AR82" i="23186"/>
  <c r="AU82" i="23186"/>
  <c r="AX82" i="23186"/>
  <c r="BA82" i="23186"/>
  <c r="H83" i="23186"/>
  <c r="K83" i="23186"/>
  <c r="N83" i="23186"/>
  <c r="Q83" i="23186"/>
  <c r="T83" i="23186"/>
  <c r="W83" i="23186"/>
  <c r="Z83" i="23186"/>
  <c r="AC83" i="23186"/>
  <c r="AF83" i="23186"/>
  <c r="AI83" i="23186"/>
  <c r="AL83" i="23186"/>
  <c r="AO83" i="23186"/>
  <c r="AR83" i="23186"/>
  <c r="AU83" i="23186"/>
  <c r="AX83" i="23186"/>
  <c r="BA83" i="23186"/>
  <c r="H84" i="23186"/>
  <c r="K84" i="23186"/>
  <c r="N84" i="23186"/>
  <c r="Q84" i="23186"/>
  <c r="T84" i="23186"/>
  <c r="W84" i="23186"/>
  <c r="Z84" i="23186"/>
  <c r="AC84" i="23186"/>
  <c r="AF84" i="23186"/>
  <c r="AI84" i="23186"/>
  <c r="AL84" i="23186"/>
  <c r="AO84" i="23186"/>
  <c r="AR84" i="23186"/>
  <c r="AU84" i="23186"/>
  <c r="AX84" i="23186"/>
  <c r="BA84" i="23186"/>
  <c r="H85" i="23186"/>
  <c r="K85" i="23186"/>
  <c r="N85" i="23186"/>
  <c r="Q85" i="23186"/>
  <c r="T85" i="23186"/>
  <c r="W85" i="23186"/>
  <c r="Z85" i="23186"/>
  <c r="AC85" i="23186"/>
  <c r="AF85" i="23186"/>
  <c r="AI85" i="23186"/>
  <c r="AL85" i="23186"/>
  <c r="AO85" i="23186"/>
  <c r="AR85" i="23186"/>
  <c r="AU85" i="23186"/>
  <c r="AX85" i="23186"/>
  <c r="BA85" i="23186"/>
  <c r="H86" i="23186"/>
  <c r="K86" i="23186"/>
  <c r="N86" i="23186"/>
  <c r="Q86" i="23186"/>
  <c r="T86" i="23186"/>
  <c r="W86" i="23186"/>
  <c r="Z86" i="23186"/>
  <c r="AC86" i="23186"/>
  <c r="AF86" i="23186"/>
  <c r="AI86" i="23186"/>
  <c r="AL86" i="23186"/>
  <c r="AO86" i="23186"/>
  <c r="AR86" i="23186"/>
  <c r="AU86" i="23186"/>
  <c r="AX86" i="23186"/>
  <c r="BA86" i="23186"/>
  <c r="H87" i="23186"/>
  <c r="K87" i="23186"/>
  <c r="N87" i="23186"/>
  <c r="Q87" i="23186"/>
  <c r="T87" i="23186"/>
  <c r="W87" i="23186"/>
  <c r="Z87" i="23186"/>
  <c r="AC87" i="23186"/>
  <c r="AF87" i="23186"/>
  <c r="AI87" i="23186"/>
  <c r="AL87" i="23186"/>
  <c r="AO87" i="23186"/>
  <c r="AR87" i="23186"/>
  <c r="AU87" i="23186"/>
  <c r="AX87" i="23186"/>
  <c r="BA87" i="23186"/>
  <c r="H88" i="23186"/>
  <c r="K88" i="23186"/>
  <c r="N88" i="23186"/>
  <c r="Q88" i="23186"/>
  <c r="T88" i="23186"/>
  <c r="W88" i="23186"/>
  <c r="Z88" i="23186"/>
  <c r="AC88" i="23186"/>
  <c r="AF88" i="23186"/>
  <c r="AI88" i="23186"/>
  <c r="AL88" i="23186"/>
  <c r="AO88" i="23186"/>
  <c r="AR88" i="23186"/>
  <c r="AU88" i="23186"/>
  <c r="AX88" i="23186"/>
  <c r="BA88" i="23186"/>
  <c r="H89" i="23186"/>
  <c r="K89" i="23186"/>
  <c r="N89" i="23186"/>
  <c r="Q89" i="23186"/>
  <c r="T89" i="23186"/>
  <c r="W89" i="23186"/>
  <c r="Z89" i="23186"/>
  <c r="AC89" i="23186"/>
  <c r="AF89" i="23186"/>
  <c r="AI89" i="23186"/>
  <c r="AL89" i="23186"/>
  <c r="AO89" i="23186"/>
  <c r="AR89" i="23186"/>
  <c r="AU89" i="23186"/>
  <c r="AX89" i="23186"/>
  <c r="BA89" i="23186"/>
  <c r="H90" i="23186"/>
  <c r="K90" i="23186"/>
  <c r="N90" i="23186"/>
  <c r="Q90" i="23186"/>
  <c r="T90" i="23186"/>
  <c r="W90" i="23186"/>
  <c r="Z90" i="23186"/>
  <c r="AC90" i="23186"/>
  <c r="AF90" i="23186"/>
  <c r="AI90" i="23186"/>
  <c r="AL90" i="23186"/>
  <c r="AO90" i="23186"/>
  <c r="AR90" i="23186"/>
  <c r="AU90" i="23186"/>
  <c r="AX90" i="23186"/>
  <c r="BA90" i="23186"/>
  <c r="N91" i="23186"/>
  <c r="W91" i="23186"/>
  <c r="Z91" i="23186"/>
  <c r="AL91" i="23186"/>
  <c r="AU91" i="23186"/>
  <c r="H92" i="23186"/>
  <c r="K92" i="23186"/>
  <c r="N92" i="23186"/>
  <c r="Q92" i="23186"/>
  <c r="T92" i="23186"/>
  <c r="W92" i="23186"/>
  <c r="Z92" i="23186"/>
  <c r="AC92" i="23186"/>
  <c r="AF92" i="23186"/>
  <c r="AI92" i="23186"/>
  <c r="AL92" i="23186"/>
  <c r="AO92" i="23186"/>
  <c r="AR92" i="23186"/>
  <c r="AU92" i="23186"/>
  <c r="AX92" i="23186"/>
  <c r="BA92" i="23186"/>
  <c r="H93" i="23186"/>
  <c r="K93" i="23186"/>
  <c r="N93" i="23186"/>
  <c r="Q93" i="23186"/>
  <c r="T93" i="23186"/>
  <c r="W93" i="23186"/>
  <c r="Z93" i="23186"/>
  <c r="AC93" i="23186"/>
  <c r="AF93" i="23186"/>
  <c r="AI93" i="23186"/>
  <c r="AL93" i="23186"/>
  <c r="AO93" i="23186"/>
  <c r="AR93" i="23186"/>
  <c r="AU93" i="23186"/>
  <c r="AX93" i="23186"/>
  <c r="BA93" i="23186"/>
  <c r="H94" i="23186"/>
  <c r="K94" i="23186"/>
  <c r="N94" i="23186"/>
  <c r="Q94" i="23186"/>
  <c r="T94" i="23186"/>
  <c r="W94" i="23186"/>
  <c r="Z94" i="23186"/>
  <c r="AC94" i="23186"/>
  <c r="AF94" i="23186"/>
  <c r="AI94" i="23186"/>
  <c r="AL94" i="23186"/>
  <c r="AO94" i="23186"/>
  <c r="AR94" i="23186"/>
  <c r="AU94" i="23186"/>
  <c r="AX94" i="23186"/>
  <c r="BA94" i="23186"/>
  <c r="H95" i="23186"/>
  <c r="K95" i="23186"/>
  <c r="N95" i="23186"/>
  <c r="Q95" i="23186"/>
  <c r="T95" i="23186"/>
  <c r="W95" i="23186"/>
  <c r="Z95" i="23186"/>
  <c r="AC95" i="23186"/>
  <c r="AF95" i="23186"/>
  <c r="AI95" i="23186"/>
  <c r="AL95" i="23186"/>
  <c r="AO95" i="23186"/>
  <c r="AR95" i="23186"/>
  <c r="AU95" i="23186"/>
  <c r="AX95" i="23186"/>
  <c r="BA95" i="23186"/>
  <c r="H96" i="23186"/>
  <c r="K96" i="23186"/>
  <c r="N96" i="23186"/>
  <c r="Q96" i="23186"/>
  <c r="T96" i="23186"/>
  <c r="W96" i="23186"/>
  <c r="Z96" i="23186"/>
  <c r="AC96" i="23186"/>
  <c r="AF96" i="23186"/>
  <c r="AI96" i="23186"/>
  <c r="AL96" i="23186"/>
  <c r="AO96" i="23186"/>
  <c r="AR96" i="23186"/>
  <c r="AU96" i="23186"/>
  <c r="AX96" i="23186"/>
  <c r="BA96" i="23186"/>
  <c r="H97" i="23186"/>
  <c r="K97" i="23186"/>
  <c r="N97" i="23186"/>
  <c r="Q97" i="23186"/>
  <c r="T97" i="23186"/>
  <c r="W97" i="23186"/>
  <c r="Z97" i="23186"/>
  <c r="AC97" i="23186"/>
  <c r="AF97" i="23186"/>
  <c r="AI97" i="23186"/>
  <c r="AL97" i="23186"/>
  <c r="AO97" i="23186"/>
  <c r="AR97" i="23186"/>
  <c r="AU97" i="23186"/>
  <c r="AX97" i="23186"/>
  <c r="BA97" i="23186"/>
  <c r="H98" i="23186"/>
  <c r="K98" i="23186"/>
  <c r="N98" i="23186"/>
  <c r="Q98" i="23186"/>
  <c r="T98" i="23186"/>
  <c r="W98" i="23186"/>
  <c r="Z98" i="23186"/>
  <c r="AC98" i="23186"/>
  <c r="AF98" i="23186"/>
  <c r="AI98" i="23186"/>
  <c r="AL98" i="23186"/>
  <c r="AO98" i="23186"/>
  <c r="AR98" i="23186"/>
  <c r="AU98" i="23186"/>
  <c r="AX98" i="23186"/>
  <c r="BA98" i="23186"/>
  <c r="H99" i="23186"/>
  <c r="K99" i="23186"/>
  <c r="N99" i="23186"/>
  <c r="Q99" i="23186"/>
  <c r="T99" i="23186"/>
  <c r="W99" i="23186"/>
  <c r="Z99" i="23186"/>
  <c r="AC99" i="23186"/>
  <c r="AF99" i="23186"/>
  <c r="AI99" i="23186"/>
  <c r="AL99" i="23186"/>
  <c r="AO99" i="23186"/>
  <c r="AR99" i="23186"/>
  <c r="AU99" i="23186"/>
  <c r="AX99" i="23186"/>
  <c r="BA99" i="23186"/>
  <c r="H100" i="23186"/>
  <c r="K100" i="23186"/>
  <c r="N100" i="23186"/>
  <c r="Q100" i="23186"/>
  <c r="T100" i="23186"/>
  <c r="W100" i="23186"/>
  <c r="Z100" i="23186"/>
  <c r="AC100" i="23186"/>
  <c r="AF100" i="23186"/>
  <c r="AI100" i="23186"/>
  <c r="AL100" i="23186"/>
  <c r="AO100" i="23186"/>
  <c r="AR100" i="23186"/>
  <c r="AU100" i="23186"/>
  <c r="AX100" i="23186"/>
  <c r="BA100" i="23186"/>
  <c r="H101" i="23186"/>
  <c r="K101" i="23186"/>
  <c r="N101" i="23186"/>
  <c r="Q101" i="23186"/>
  <c r="T101" i="23186"/>
  <c r="W101" i="23186"/>
  <c r="Z101" i="23186"/>
  <c r="AC101" i="23186"/>
  <c r="AF101" i="23186"/>
  <c r="AI101" i="23186"/>
  <c r="AL101" i="23186"/>
  <c r="AO101" i="23186"/>
  <c r="AR101" i="23186"/>
  <c r="AU101" i="23186"/>
  <c r="AX101" i="23186"/>
  <c r="BA101" i="23186"/>
  <c r="H102" i="23186"/>
  <c r="K102" i="23186"/>
  <c r="N102" i="23186"/>
  <c r="Q102" i="23186"/>
  <c r="T102" i="23186"/>
  <c r="W102" i="23186"/>
  <c r="Z102" i="23186"/>
  <c r="AC102" i="23186"/>
  <c r="AF102" i="23186"/>
  <c r="AI102" i="23186"/>
  <c r="AL102" i="23186"/>
  <c r="AO102" i="23186"/>
  <c r="AR102" i="23186"/>
  <c r="AU102" i="23186"/>
  <c r="AX102" i="23186"/>
  <c r="BA102" i="23186"/>
  <c r="Q103" i="23186"/>
  <c r="Z103" i="23186"/>
  <c r="AR103" i="23186"/>
  <c r="H104" i="23186"/>
  <c r="K104" i="23186"/>
  <c r="N104" i="23186"/>
  <c r="Q104" i="23186"/>
  <c r="T104" i="23186"/>
  <c r="W104" i="23186"/>
  <c r="Z104" i="23186"/>
  <c r="AC104" i="23186"/>
  <c r="AF104" i="23186"/>
  <c r="AI104" i="23186"/>
  <c r="AL104" i="23186"/>
  <c r="AO104" i="23186"/>
  <c r="AR104" i="23186"/>
  <c r="AU104" i="23186"/>
  <c r="AX104" i="23186"/>
  <c r="BA104" i="23186"/>
  <c r="H105" i="23186"/>
  <c r="K105" i="23186"/>
  <c r="N105" i="23186"/>
  <c r="Q105" i="23186"/>
  <c r="T105" i="23186"/>
  <c r="W105" i="23186"/>
  <c r="Z105" i="23186"/>
  <c r="AC105" i="23186"/>
  <c r="AF105" i="23186"/>
  <c r="AI105" i="23186"/>
  <c r="AL105" i="23186"/>
  <c r="AO105" i="23186"/>
  <c r="AR105" i="23186"/>
  <c r="AU105" i="23186"/>
  <c r="AX105" i="23186"/>
  <c r="BA105" i="23186"/>
  <c r="H106" i="23186"/>
  <c r="K106" i="23186"/>
  <c r="N106" i="23186"/>
  <c r="Q106" i="23186"/>
  <c r="T106" i="23186"/>
  <c r="W106" i="23186"/>
  <c r="Z106" i="23186"/>
  <c r="AC106" i="23186"/>
  <c r="AF106" i="23186"/>
  <c r="AI106" i="23186"/>
  <c r="AL106" i="23186"/>
  <c r="AO106" i="23186"/>
  <c r="AR106" i="23186"/>
  <c r="AU106" i="23186"/>
  <c r="AX106" i="23186"/>
  <c r="BA106" i="23186"/>
  <c r="H107" i="23186"/>
  <c r="K107" i="23186"/>
  <c r="N107" i="23186"/>
  <c r="Q107" i="23186"/>
  <c r="T107" i="23186"/>
  <c r="W107" i="23186"/>
  <c r="Z107" i="23186"/>
  <c r="AC107" i="23186"/>
  <c r="AF107" i="23186"/>
  <c r="AI107" i="23186"/>
  <c r="AL107" i="23186"/>
  <c r="AO107" i="23186"/>
  <c r="AR107" i="23186"/>
  <c r="AU107" i="23186"/>
  <c r="AX107" i="23186"/>
  <c r="BA107" i="23186"/>
  <c r="H108" i="23186"/>
  <c r="K108" i="23186"/>
  <c r="N108" i="23186"/>
  <c r="Q108" i="23186"/>
  <c r="T108" i="23186"/>
  <c r="W108" i="23186"/>
  <c r="Z108" i="23186"/>
  <c r="AC108" i="23186"/>
  <c r="AF108" i="23186"/>
  <c r="AI108" i="23186"/>
  <c r="AL108" i="23186"/>
  <c r="AO108" i="23186"/>
  <c r="AR108" i="23186"/>
  <c r="AU108" i="23186"/>
  <c r="AX108" i="23186"/>
  <c r="BA108" i="23186"/>
  <c r="H109" i="23186"/>
  <c r="K109" i="23186"/>
  <c r="N109" i="23186"/>
  <c r="Q109" i="23186"/>
  <c r="T109" i="23186"/>
  <c r="W109" i="23186"/>
  <c r="Z109" i="23186"/>
  <c r="AC109" i="23186"/>
  <c r="AF109" i="23186"/>
  <c r="AI109" i="23186"/>
  <c r="AL109" i="23186"/>
  <c r="AO109" i="23186"/>
  <c r="AR109" i="23186"/>
  <c r="AU109" i="23186"/>
  <c r="AX109" i="23186"/>
  <c r="BA109" i="23186"/>
  <c r="H110" i="23186"/>
  <c r="K110" i="23186"/>
  <c r="N110" i="23186"/>
  <c r="Q110" i="23186"/>
  <c r="T110" i="23186"/>
  <c r="W110" i="23186"/>
  <c r="Z110" i="23186"/>
  <c r="AC110" i="23186"/>
  <c r="AF110" i="23186"/>
  <c r="AI110" i="23186"/>
  <c r="AL110" i="23186"/>
  <c r="AO110" i="23186"/>
  <c r="AR110" i="23186"/>
  <c r="AU110" i="23186"/>
  <c r="AX110" i="23186"/>
  <c r="BA110" i="23186"/>
  <c r="H111" i="23186"/>
  <c r="K111" i="23186"/>
  <c r="N111" i="23186"/>
  <c r="Q111" i="23186"/>
  <c r="T111" i="23186"/>
  <c r="W111" i="23186"/>
  <c r="Z111" i="23186"/>
  <c r="AC111" i="23186"/>
  <c r="AF111" i="23186"/>
  <c r="AI111" i="23186"/>
  <c r="AL111" i="23186"/>
  <c r="AO111" i="23186"/>
  <c r="AR111" i="23186"/>
  <c r="AU111" i="23186"/>
  <c r="AX111" i="23186"/>
  <c r="BA111" i="23186"/>
  <c r="H112" i="23186"/>
  <c r="K112" i="23186"/>
  <c r="N112" i="23186"/>
  <c r="Q112" i="23186"/>
  <c r="T112" i="23186"/>
  <c r="W112" i="23186"/>
  <c r="Z112" i="23186"/>
  <c r="AC112" i="23186"/>
  <c r="AF112" i="23186"/>
  <c r="AI112" i="23186"/>
  <c r="AL112" i="23186"/>
  <c r="AO112" i="23186"/>
  <c r="AR112" i="23186"/>
  <c r="AU112" i="23186"/>
  <c r="AX112" i="23186"/>
  <c r="BA112" i="23186"/>
  <c r="H113" i="23186"/>
  <c r="K113" i="23186"/>
  <c r="N113" i="23186"/>
  <c r="Q113" i="23186"/>
  <c r="T113" i="23186"/>
  <c r="W113" i="23186"/>
  <c r="Z113" i="23186"/>
  <c r="AC113" i="23186"/>
  <c r="AF113" i="23186"/>
  <c r="AI113" i="23186"/>
  <c r="AL113" i="23186"/>
  <c r="AO113" i="23186"/>
  <c r="AR113" i="23186"/>
  <c r="AU113" i="23186"/>
  <c r="AX113" i="23186"/>
  <c r="BA113" i="23186"/>
  <c r="H114" i="23186"/>
  <c r="K114" i="23186"/>
  <c r="N114" i="23186"/>
  <c r="Q114" i="23186"/>
  <c r="T114" i="23186"/>
  <c r="W114" i="23186"/>
  <c r="Z114" i="23186"/>
  <c r="AC114" i="23186"/>
  <c r="AF114" i="23186"/>
  <c r="AI114" i="23186"/>
  <c r="AL114" i="23186"/>
  <c r="AO114" i="23186"/>
  <c r="AR114" i="23186"/>
  <c r="AU114" i="23186"/>
  <c r="AX114" i="23186"/>
  <c r="BA114" i="23186"/>
  <c r="AL115" i="23186"/>
  <c r="AU115" i="23186"/>
  <c r="H116" i="23186"/>
  <c r="K116" i="23186"/>
  <c r="N116" i="23186"/>
  <c r="Q116" i="23186"/>
  <c r="T116" i="23186"/>
  <c r="W116" i="23186"/>
  <c r="Z116" i="23186"/>
  <c r="AC116" i="23186"/>
  <c r="AF116" i="23186"/>
  <c r="AI116" i="23186"/>
  <c r="AL116" i="23186"/>
  <c r="AO116" i="23186"/>
  <c r="AR116" i="23186"/>
  <c r="AU116" i="23186"/>
  <c r="AX116" i="23186"/>
  <c r="BA116" i="23186"/>
  <c r="H117" i="23186"/>
  <c r="K117" i="23186"/>
  <c r="N117" i="23186"/>
  <c r="Q117" i="23186"/>
  <c r="T117" i="23186"/>
  <c r="W117" i="23186"/>
  <c r="Z117" i="23186"/>
  <c r="AC117" i="23186"/>
  <c r="AF117" i="23186"/>
  <c r="AI117" i="23186"/>
  <c r="AL117" i="23186"/>
  <c r="AO117" i="23186"/>
  <c r="AR117" i="23186"/>
  <c r="AU117" i="23186"/>
  <c r="AX117" i="23186"/>
  <c r="BA117" i="23186"/>
  <c r="H118" i="23186"/>
  <c r="K118" i="23186"/>
  <c r="N118" i="23186"/>
  <c r="Q118" i="23186"/>
  <c r="T118" i="23186"/>
  <c r="W118" i="23186"/>
  <c r="Z118" i="23186"/>
  <c r="AC118" i="23186"/>
  <c r="AF118" i="23186"/>
  <c r="AI118" i="23186"/>
  <c r="AL118" i="23186"/>
  <c r="AO118" i="23186"/>
  <c r="AR118" i="23186"/>
  <c r="AU118" i="23186"/>
  <c r="AX118" i="23186"/>
  <c r="BA118" i="23186"/>
  <c r="H119" i="23186"/>
  <c r="K119" i="23186"/>
  <c r="N119" i="23186"/>
  <c r="Q119" i="23186"/>
  <c r="T119" i="23186"/>
  <c r="W119" i="23186"/>
  <c r="Z119" i="23186"/>
  <c r="AC119" i="23186"/>
  <c r="AF119" i="23186"/>
  <c r="AI119" i="23186"/>
  <c r="AL119" i="23186"/>
  <c r="AO119" i="23186"/>
  <c r="AR119" i="23186"/>
  <c r="AU119" i="23186"/>
  <c r="AX119" i="23186"/>
  <c r="BA119" i="23186"/>
  <c r="H120" i="23186"/>
  <c r="K120" i="23186"/>
  <c r="N120" i="23186"/>
  <c r="Q120" i="23186"/>
  <c r="T120" i="23186"/>
  <c r="W120" i="23186"/>
  <c r="Z120" i="23186"/>
  <c r="AC120" i="23186"/>
  <c r="AF120" i="23186"/>
  <c r="AI120" i="23186"/>
  <c r="AL120" i="23186"/>
  <c r="AO120" i="23186"/>
  <c r="AR120" i="23186"/>
  <c r="AU120" i="23186"/>
  <c r="AX120" i="23186"/>
  <c r="BA120" i="23186"/>
  <c r="H121" i="23186"/>
  <c r="K121" i="23186"/>
  <c r="N121" i="23186"/>
  <c r="Q121" i="23186"/>
  <c r="T121" i="23186"/>
  <c r="W121" i="23186"/>
  <c r="Z121" i="23186"/>
  <c r="AC121" i="23186"/>
  <c r="AF121" i="23186"/>
  <c r="AI121" i="23186"/>
  <c r="AL121" i="23186"/>
  <c r="AO121" i="23186"/>
  <c r="AR121" i="23186"/>
  <c r="AU121" i="23186"/>
  <c r="AX121" i="23186"/>
  <c r="BA121" i="23186"/>
  <c r="H122" i="23186"/>
  <c r="K122" i="23186"/>
  <c r="N122" i="23186"/>
  <c r="Q122" i="23186"/>
  <c r="T122" i="23186"/>
  <c r="W122" i="23186"/>
  <c r="Z122" i="23186"/>
  <c r="AC122" i="23186"/>
  <c r="AF122" i="23186"/>
  <c r="AI122" i="23186"/>
  <c r="AL122" i="23186"/>
  <c r="AO122" i="23186"/>
  <c r="AR122" i="23186"/>
  <c r="AU122" i="23186"/>
  <c r="AX122" i="23186"/>
  <c r="BA122" i="23186"/>
  <c r="H123" i="23186"/>
  <c r="K123" i="23186"/>
  <c r="N123" i="23186"/>
  <c r="Q123" i="23186"/>
  <c r="T123" i="23186"/>
  <c r="W123" i="23186"/>
  <c r="Z123" i="23186"/>
  <c r="AC123" i="23186"/>
  <c r="AF123" i="23186"/>
  <c r="AI123" i="23186"/>
  <c r="AL123" i="23186"/>
  <c r="AO123" i="23186"/>
  <c r="AR123" i="23186"/>
  <c r="AU123" i="23186"/>
  <c r="AX123" i="23186"/>
  <c r="BA123" i="23186"/>
  <c r="H124" i="23186"/>
  <c r="K124" i="23186"/>
  <c r="N124" i="23186"/>
  <c r="Q124" i="23186"/>
  <c r="T124" i="23186"/>
  <c r="W124" i="23186"/>
  <c r="Z124" i="23186"/>
  <c r="AC124" i="23186"/>
  <c r="AF124" i="23186"/>
  <c r="AI124" i="23186"/>
  <c r="AL124" i="23186"/>
  <c r="AO124" i="23186"/>
  <c r="AR124" i="23186"/>
  <c r="AU124" i="23186"/>
  <c r="AX124" i="23186"/>
  <c r="BA124" i="23186"/>
  <c r="H125" i="23186"/>
  <c r="K125" i="23186"/>
  <c r="N125" i="23186"/>
  <c r="Q125" i="23186"/>
  <c r="T125" i="23186"/>
  <c r="W125" i="23186"/>
  <c r="Z125" i="23186"/>
  <c r="AC125" i="23186"/>
  <c r="AF125" i="23186"/>
  <c r="AI125" i="23186"/>
  <c r="AL125" i="23186"/>
  <c r="AO125" i="23186"/>
  <c r="AR125" i="23186"/>
  <c r="AU125" i="23186"/>
  <c r="AX125" i="23186"/>
  <c r="BA125" i="23186"/>
  <c r="H126" i="23186"/>
  <c r="K126" i="23186"/>
  <c r="N126" i="23186"/>
  <c r="Q126" i="23186"/>
  <c r="T126" i="23186"/>
  <c r="W126" i="23186"/>
  <c r="Z126" i="23186"/>
  <c r="AC126" i="23186"/>
  <c r="AF126" i="23186"/>
  <c r="AI126" i="23186"/>
  <c r="AL126" i="23186"/>
  <c r="AO126" i="23186"/>
  <c r="AR126" i="23186"/>
  <c r="AU126" i="23186"/>
  <c r="AX126" i="23186"/>
  <c r="BA126" i="23186"/>
  <c r="H127" i="23186"/>
  <c r="K127" i="23186"/>
  <c r="N127" i="23186"/>
  <c r="Q127" i="23186"/>
  <c r="T127" i="23186"/>
  <c r="W127" i="23186"/>
  <c r="Z127" i="23186"/>
  <c r="AC127" i="23186"/>
  <c r="AF127" i="23186"/>
  <c r="AI127" i="23186"/>
  <c r="AL127" i="23186"/>
  <c r="AO127" i="23186"/>
  <c r="AR127" i="23186"/>
  <c r="AU127" i="23186"/>
  <c r="AX127" i="23186"/>
  <c r="BA127" i="23186"/>
  <c r="J120" i="23128"/>
  <c r="I120" i="23128"/>
  <c r="J114" i="23128"/>
  <c r="I114" i="23128"/>
  <c r="J108" i="23128"/>
  <c r="I108" i="23128"/>
  <c r="J102" i="23128"/>
  <c r="I102" i="23128"/>
  <c r="J96" i="23128"/>
  <c r="I96" i="23128"/>
  <c r="J90" i="23128"/>
  <c r="I90" i="23128"/>
  <c r="J84" i="23128"/>
  <c r="I84" i="23128"/>
  <c r="J78" i="23128"/>
  <c r="I78" i="23128"/>
  <c r="J72" i="23128"/>
  <c r="I72" i="23128"/>
  <c r="J66" i="23128"/>
  <c r="I66" i="23128"/>
  <c r="J60" i="23128"/>
  <c r="I60" i="23128"/>
  <c r="J54" i="23128"/>
  <c r="I54" i="23128"/>
  <c r="J48" i="23128"/>
  <c r="I48" i="23128"/>
  <c r="J42" i="23128"/>
  <c r="I42" i="23128"/>
  <c r="J36" i="23128"/>
  <c r="I36" i="23128"/>
  <c r="J30" i="23128"/>
  <c r="I30" i="23128"/>
  <c r="J24" i="23128"/>
  <c r="I24" i="23128"/>
  <c r="J18" i="23128"/>
  <c r="I18" i="23128"/>
  <c r="J12" i="23128"/>
  <c r="I12" i="23128"/>
  <c r="I24" i="23168"/>
  <c r="F24" i="23168"/>
  <c r="I23" i="23168"/>
  <c r="F23" i="23168"/>
  <c r="I22" i="23168"/>
  <c r="F22" i="23168"/>
  <c r="I21" i="23168"/>
  <c r="F21" i="23168"/>
  <c r="I20" i="23168"/>
  <c r="F20" i="23168"/>
  <c r="I19" i="23168"/>
  <c r="F19" i="23168"/>
  <c r="I18" i="23168"/>
  <c r="F18" i="23168"/>
  <c r="I17" i="23168"/>
  <c r="F17" i="23168"/>
  <c r="I16" i="23168"/>
  <c r="F16" i="23168"/>
  <c r="I15" i="23168"/>
  <c r="F15" i="23168"/>
  <c r="I14" i="23168"/>
  <c r="F14" i="23168"/>
  <c r="I13" i="23168"/>
  <c r="F13" i="23168"/>
  <c r="I12" i="23168"/>
  <c r="F12" i="23168"/>
  <c r="I11" i="23168"/>
  <c r="F11" i="23168"/>
  <c r="I10" i="23168"/>
  <c r="F10" i="23168"/>
  <c r="I9" i="23168"/>
  <c r="F9" i="23168"/>
  <c r="I8" i="23168"/>
  <c r="F8" i="23168"/>
  <c r="I8" i="5"/>
  <c r="AX127" i="23188" l="1"/>
  <c r="AU127" i="23188"/>
  <c r="AR127" i="23188"/>
  <c r="AO127" i="23188"/>
  <c r="AL127" i="23188"/>
  <c r="AI127" i="23188"/>
  <c r="AF127" i="23188"/>
  <c r="AC127" i="23188"/>
  <c r="Z127" i="23188"/>
  <c r="W127" i="23188"/>
  <c r="T127" i="23188"/>
  <c r="Q127" i="23188"/>
  <c r="N127" i="23188"/>
  <c r="K127" i="23188"/>
  <c r="H127" i="23188"/>
  <c r="E127" i="23188"/>
  <c r="AX126" i="23188"/>
  <c r="AU126" i="23188"/>
  <c r="AR126" i="23188"/>
  <c r="AO126" i="23188"/>
  <c r="AL126" i="23188"/>
  <c r="AI126" i="23188"/>
  <c r="AF126" i="23188"/>
  <c r="AC126" i="23188"/>
  <c r="Z126" i="23188"/>
  <c r="W126" i="23188"/>
  <c r="T126" i="23188"/>
  <c r="Q126" i="23188"/>
  <c r="N126" i="23188"/>
  <c r="K126" i="23188"/>
  <c r="H126" i="23188"/>
  <c r="E126" i="23188"/>
  <c r="AX125" i="23188"/>
  <c r="AU125" i="23188"/>
  <c r="AR125" i="23188"/>
  <c r="AO125" i="23188"/>
  <c r="AL125" i="23188"/>
  <c r="AI125" i="23188"/>
  <c r="AF125" i="23188"/>
  <c r="AC125" i="23188"/>
  <c r="Z125" i="23188"/>
  <c r="W125" i="23188"/>
  <c r="T125" i="23188"/>
  <c r="Q125" i="23188"/>
  <c r="N125" i="23188"/>
  <c r="K125" i="23188"/>
  <c r="H125" i="23188"/>
  <c r="E125" i="23188"/>
  <c r="AX124" i="23188"/>
  <c r="AU124" i="23188"/>
  <c r="AR124" i="23188"/>
  <c r="AO124" i="23188"/>
  <c r="AL124" i="23188"/>
  <c r="AI124" i="23188"/>
  <c r="AF124" i="23188"/>
  <c r="AC124" i="23188"/>
  <c r="Z124" i="23188"/>
  <c r="W124" i="23188"/>
  <c r="T124" i="23188"/>
  <c r="Q124" i="23188"/>
  <c r="N124" i="23188"/>
  <c r="K124" i="23188"/>
  <c r="H124" i="23188"/>
  <c r="E124" i="23188"/>
  <c r="AX123" i="23188"/>
  <c r="AU123" i="23188"/>
  <c r="AR123" i="23188"/>
  <c r="AO123" i="23188"/>
  <c r="AL123" i="23188"/>
  <c r="AI123" i="23188"/>
  <c r="AF123" i="23188"/>
  <c r="AC123" i="23188"/>
  <c r="Z123" i="23188"/>
  <c r="W123" i="23188"/>
  <c r="T123" i="23188"/>
  <c r="Q123" i="23188"/>
  <c r="N123" i="23188"/>
  <c r="K123" i="23188"/>
  <c r="H123" i="23188"/>
  <c r="E123" i="23188"/>
  <c r="AX122" i="23188"/>
  <c r="AU122" i="23188"/>
  <c r="AR122" i="23188"/>
  <c r="AO122" i="23188"/>
  <c r="AL122" i="23188"/>
  <c r="AI122" i="23188"/>
  <c r="AF122" i="23188"/>
  <c r="AC122" i="23188"/>
  <c r="Z122" i="23188"/>
  <c r="W122" i="23188"/>
  <c r="T122" i="23188"/>
  <c r="Q122" i="23188"/>
  <c r="N122" i="23188"/>
  <c r="K122" i="23188"/>
  <c r="H122" i="23188"/>
  <c r="E122" i="23188"/>
  <c r="AZ121" i="23188"/>
  <c r="AY121" i="23188"/>
  <c r="AX121" i="23188" s="1"/>
  <c r="AW121" i="23188"/>
  <c r="AV121" i="23188"/>
  <c r="AU121" i="23188" s="1"/>
  <c r="AT121" i="23188"/>
  <c r="AS121" i="23188"/>
  <c r="AR121" i="23188" s="1"/>
  <c r="AQ121" i="23188"/>
  <c r="AP121" i="23188"/>
  <c r="AO121" i="23188"/>
  <c r="AN121" i="23188"/>
  <c r="AM121" i="23188"/>
  <c r="AL121" i="23188" s="1"/>
  <c r="AK121" i="23188"/>
  <c r="AJ121" i="23188"/>
  <c r="AI121" i="23188" s="1"/>
  <c r="AH121" i="23188"/>
  <c r="AG121" i="23188"/>
  <c r="AF121" i="23188" s="1"/>
  <c r="AE121" i="23188"/>
  <c r="AD121" i="23188"/>
  <c r="AC121" i="23188"/>
  <c r="AB121" i="23188"/>
  <c r="AA121" i="23188"/>
  <c r="Z121" i="23188" s="1"/>
  <c r="Y121" i="23188"/>
  <c r="X121" i="23188"/>
  <c r="W121" i="23188" s="1"/>
  <c r="V121" i="23188"/>
  <c r="U121" i="23188"/>
  <c r="T121" i="23188" s="1"/>
  <c r="S121" i="23188"/>
  <c r="R121" i="23188"/>
  <c r="Q121" i="23188"/>
  <c r="P121" i="23188"/>
  <c r="O121" i="23188"/>
  <c r="N121" i="23188" s="1"/>
  <c r="M121" i="23188"/>
  <c r="L121" i="23188"/>
  <c r="K121" i="23188" s="1"/>
  <c r="J121" i="23188"/>
  <c r="I121" i="23188"/>
  <c r="H121" i="23188" s="1"/>
  <c r="G121" i="23188"/>
  <c r="F121" i="23188"/>
  <c r="E121" i="23188"/>
  <c r="AX120" i="23188"/>
  <c r="AU120" i="23188"/>
  <c r="AR120" i="23188"/>
  <c r="AO120" i="23188"/>
  <c r="AL120" i="23188"/>
  <c r="AI120" i="23188"/>
  <c r="AF120" i="23188"/>
  <c r="AC120" i="23188"/>
  <c r="Z120" i="23188"/>
  <c r="W120" i="23188"/>
  <c r="T120" i="23188"/>
  <c r="Q120" i="23188"/>
  <c r="N120" i="23188"/>
  <c r="K120" i="23188"/>
  <c r="H120" i="23188"/>
  <c r="E120" i="23188"/>
  <c r="AX119" i="23188"/>
  <c r="AU119" i="23188"/>
  <c r="AR119" i="23188"/>
  <c r="AO119" i="23188"/>
  <c r="AL119" i="23188"/>
  <c r="AI119" i="23188"/>
  <c r="AF119" i="23188"/>
  <c r="AC119" i="23188"/>
  <c r="Z119" i="23188"/>
  <c r="W119" i="23188"/>
  <c r="T119" i="23188"/>
  <c r="Q119" i="23188"/>
  <c r="N119" i="23188"/>
  <c r="K119" i="23188"/>
  <c r="H119" i="23188"/>
  <c r="E119" i="23188"/>
  <c r="AX118" i="23188"/>
  <c r="AU118" i="23188"/>
  <c r="AR118" i="23188"/>
  <c r="AO118" i="23188"/>
  <c r="AL118" i="23188"/>
  <c r="AI118" i="23188"/>
  <c r="AF118" i="23188"/>
  <c r="AC118" i="23188"/>
  <c r="Z118" i="23188"/>
  <c r="W118" i="23188"/>
  <c r="T118" i="23188"/>
  <c r="Q118" i="23188"/>
  <c r="N118" i="23188"/>
  <c r="K118" i="23188"/>
  <c r="H118" i="23188"/>
  <c r="E118" i="23188"/>
  <c r="AX117" i="23188"/>
  <c r="AU117" i="23188"/>
  <c r="AR117" i="23188"/>
  <c r="AO117" i="23188"/>
  <c r="AL117" i="23188"/>
  <c r="AI117" i="23188"/>
  <c r="AF117" i="23188"/>
  <c r="AC117" i="23188"/>
  <c r="Z117" i="23188"/>
  <c r="W117" i="23188"/>
  <c r="T117" i="23188"/>
  <c r="Q117" i="23188"/>
  <c r="N117" i="23188"/>
  <c r="K117" i="23188"/>
  <c r="H117" i="23188"/>
  <c r="E117" i="23188"/>
  <c r="AX116" i="23188"/>
  <c r="AU116" i="23188"/>
  <c r="AR116" i="23188"/>
  <c r="AO116" i="23188"/>
  <c r="AL116" i="23188"/>
  <c r="AI116" i="23188"/>
  <c r="AF116" i="23188"/>
  <c r="AC116" i="23188"/>
  <c r="Z116" i="23188"/>
  <c r="W116" i="23188"/>
  <c r="T116" i="23188"/>
  <c r="Q116" i="23188"/>
  <c r="N116" i="23188"/>
  <c r="K116" i="23188"/>
  <c r="H116" i="23188"/>
  <c r="E116" i="23188"/>
  <c r="AZ115" i="23188"/>
  <c r="AY115" i="23188"/>
  <c r="AX115" i="23188" s="1"/>
  <c r="AW115" i="23188"/>
  <c r="AV115" i="23188"/>
  <c r="AU115" i="23188" s="1"/>
  <c r="AT115" i="23188"/>
  <c r="AS115" i="23188"/>
  <c r="AR115" i="23188" s="1"/>
  <c r="AQ115" i="23188"/>
  <c r="AP115" i="23188"/>
  <c r="AO115" i="23188"/>
  <c r="AN115" i="23188"/>
  <c r="AM115" i="23188"/>
  <c r="AL115" i="23188" s="1"/>
  <c r="AK115" i="23188"/>
  <c r="AJ115" i="23188"/>
  <c r="AI115" i="23188" s="1"/>
  <c r="AH115" i="23188"/>
  <c r="AG115" i="23188"/>
  <c r="AF115" i="23188" s="1"/>
  <c r="AE115" i="23188"/>
  <c r="AD115" i="23188"/>
  <c r="AC115" i="23188"/>
  <c r="AB115" i="23188"/>
  <c r="AA115" i="23188"/>
  <c r="Z115" i="23188" s="1"/>
  <c r="Y115" i="23188"/>
  <c r="X115" i="23188"/>
  <c r="W115" i="23188" s="1"/>
  <c r="V115" i="23188"/>
  <c r="U115" i="23188"/>
  <c r="T115" i="23188" s="1"/>
  <c r="S115" i="23188"/>
  <c r="R115" i="23188"/>
  <c r="Q115" i="23188"/>
  <c r="P115" i="23188"/>
  <c r="O115" i="23188"/>
  <c r="N115" i="23188" s="1"/>
  <c r="M115" i="23188"/>
  <c r="L115" i="23188"/>
  <c r="K115" i="23188" s="1"/>
  <c r="J115" i="23188"/>
  <c r="I115" i="23188"/>
  <c r="H115" i="23188" s="1"/>
  <c r="G115" i="23188"/>
  <c r="F115" i="23188"/>
  <c r="E115" i="23188"/>
  <c r="AX114" i="23188"/>
  <c r="AU114" i="23188"/>
  <c r="AR114" i="23188"/>
  <c r="AO114" i="23188"/>
  <c r="AL114" i="23188"/>
  <c r="AI114" i="23188"/>
  <c r="AF114" i="23188"/>
  <c r="AC114" i="23188"/>
  <c r="Z114" i="23188"/>
  <c r="W114" i="23188"/>
  <c r="T114" i="23188"/>
  <c r="Q114" i="23188"/>
  <c r="N114" i="23188"/>
  <c r="K114" i="23188"/>
  <c r="H114" i="23188"/>
  <c r="E114" i="23188"/>
  <c r="AX113" i="23188"/>
  <c r="AU113" i="23188"/>
  <c r="AR113" i="23188"/>
  <c r="AO113" i="23188"/>
  <c r="AL113" i="23188"/>
  <c r="AI113" i="23188"/>
  <c r="AF113" i="23188"/>
  <c r="AC113" i="23188"/>
  <c r="Z113" i="23188"/>
  <c r="W113" i="23188"/>
  <c r="T113" i="23188"/>
  <c r="Q113" i="23188"/>
  <c r="N113" i="23188"/>
  <c r="K113" i="23188"/>
  <c r="H113" i="23188"/>
  <c r="E113" i="23188"/>
  <c r="AX112" i="23188"/>
  <c r="AU112" i="23188"/>
  <c r="AR112" i="23188"/>
  <c r="AO112" i="23188"/>
  <c r="AL112" i="23188"/>
  <c r="AI112" i="23188"/>
  <c r="AF112" i="23188"/>
  <c r="AC112" i="23188"/>
  <c r="Z112" i="23188"/>
  <c r="W112" i="23188"/>
  <c r="T112" i="23188"/>
  <c r="Q112" i="23188"/>
  <c r="N112" i="23188"/>
  <c r="K112" i="23188"/>
  <c r="H112" i="23188"/>
  <c r="E112" i="23188"/>
  <c r="AX111" i="23188"/>
  <c r="AU111" i="23188"/>
  <c r="AR111" i="23188"/>
  <c r="AO111" i="23188"/>
  <c r="AL111" i="23188"/>
  <c r="AI111" i="23188"/>
  <c r="AF111" i="23188"/>
  <c r="AC111" i="23188"/>
  <c r="Z111" i="23188"/>
  <c r="W111" i="23188"/>
  <c r="T111" i="23188"/>
  <c r="Q111" i="23188"/>
  <c r="N111" i="23188"/>
  <c r="K111" i="23188"/>
  <c r="H111" i="23188"/>
  <c r="E111" i="23188"/>
  <c r="AX110" i="23188"/>
  <c r="AU110" i="23188"/>
  <c r="AR110" i="23188"/>
  <c r="AO110" i="23188"/>
  <c r="AL110" i="23188"/>
  <c r="AI110" i="23188"/>
  <c r="AF110" i="23188"/>
  <c r="AC110" i="23188"/>
  <c r="Z110" i="23188"/>
  <c r="W110" i="23188"/>
  <c r="T110" i="23188"/>
  <c r="Q110" i="23188"/>
  <c r="N110" i="23188"/>
  <c r="K110" i="23188"/>
  <c r="H110" i="23188"/>
  <c r="E110" i="23188"/>
  <c r="AZ109" i="23188"/>
  <c r="AY109" i="23188"/>
  <c r="AX109" i="23188" s="1"/>
  <c r="AW109" i="23188"/>
  <c r="AV109" i="23188"/>
  <c r="AU109" i="23188" s="1"/>
  <c r="AT109" i="23188"/>
  <c r="AS109" i="23188"/>
  <c r="AR109" i="23188" s="1"/>
  <c r="AQ109" i="23188"/>
  <c r="AP109" i="23188"/>
  <c r="AO109" i="23188"/>
  <c r="AN109" i="23188"/>
  <c r="AM109" i="23188"/>
  <c r="AL109" i="23188" s="1"/>
  <c r="AK109" i="23188"/>
  <c r="AJ109" i="23188"/>
  <c r="AI109" i="23188" s="1"/>
  <c r="AH109" i="23188"/>
  <c r="AG109" i="23188"/>
  <c r="AF109" i="23188" s="1"/>
  <c r="AE109" i="23188"/>
  <c r="AD109" i="23188"/>
  <c r="AC109" i="23188"/>
  <c r="AB109" i="23188"/>
  <c r="Z109" i="23188" s="1"/>
  <c r="AA109" i="23188"/>
  <c r="Y109" i="23188"/>
  <c r="X109" i="23188"/>
  <c r="W109" i="23188" s="1"/>
  <c r="V109" i="23188"/>
  <c r="U109" i="23188"/>
  <c r="T109" i="23188" s="1"/>
  <c r="S109" i="23188"/>
  <c r="R109" i="23188"/>
  <c r="Q109" i="23188"/>
  <c r="P109" i="23188"/>
  <c r="N109" i="23188" s="1"/>
  <c r="O109" i="23188"/>
  <c r="M109" i="23188"/>
  <c r="L109" i="23188"/>
  <c r="K109" i="23188" s="1"/>
  <c r="J109" i="23188"/>
  <c r="I109" i="23188"/>
  <c r="H109" i="23188" s="1"/>
  <c r="G109" i="23188"/>
  <c r="F109" i="23188"/>
  <c r="E109" i="23188"/>
  <c r="AX108" i="23188"/>
  <c r="AU108" i="23188"/>
  <c r="AR108" i="23188"/>
  <c r="AO108" i="23188"/>
  <c r="AL108" i="23188"/>
  <c r="AI108" i="23188"/>
  <c r="AF108" i="23188"/>
  <c r="AC108" i="23188"/>
  <c r="Z108" i="23188"/>
  <c r="W108" i="23188"/>
  <c r="T108" i="23188"/>
  <c r="Q108" i="23188"/>
  <c r="N108" i="23188"/>
  <c r="K108" i="23188"/>
  <c r="H108" i="23188"/>
  <c r="E108" i="23188"/>
  <c r="AX107" i="23188"/>
  <c r="AU107" i="23188"/>
  <c r="AR107" i="23188"/>
  <c r="AO107" i="23188"/>
  <c r="AL107" i="23188"/>
  <c r="AI107" i="23188"/>
  <c r="AF107" i="23188"/>
  <c r="AC107" i="23188"/>
  <c r="Z107" i="23188"/>
  <c r="W107" i="23188"/>
  <c r="T107" i="23188"/>
  <c r="Q107" i="23188"/>
  <c r="N107" i="23188"/>
  <c r="K107" i="23188"/>
  <c r="H107" i="23188"/>
  <c r="E107" i="23188"/>
  <c r="AX106" i="23188"/>
  <c r="AU106" i="23188"/>
  <c r="AR106" i="23188"/>
  <c r="AO106" i="23188"/>
  <c r="AL106" i="23188"/>
  <c r="AI106" i="23188"/>
  <c r="AF106" i="23188"/>
  <c r="AC106" i="23188"/>
  <c r="Z106" i="23188"/>
  <c r="W106" i="23188"/>
  <c r="T106" i="23188"/>
  <c r="Q106" i="23188"/>
  <c r="N106" i="23188"/>
  <c r="K106" i="23188"/>
  <c r="H106" i="23188"/>
  <c r="E106" i="23188"/>
  <c r="AX105" i="23188"/>
  <c r="AU105" i="23188"/>
  <c r="AR105" i="23188"/>
  <c r="AO105" i="23188"/>
  <c r="AL105" i="23188"/>
  <c r="AI105" i="23188"/>
  <c r="AF105" i="23188"/>
  <c r="AC105" i="23188"/>
  <c r="Z105" i="23188"/>
  <c r="W105" i="23188"/>
  <c r="T105" i="23188"/>
  <c r="Q105" i="23188"/>
  <c r="N105" i="23188"/>
  <c r="K105" i="23188"/>
  <c r="H105" i="23188"/>
  <c r="E105" i="23188"/>
  <c r="AX104" i="23188"/>
  <c r="AU104" i="23188"/>
  <c r="AR104" i="23188"/>
  <c r="AO104" i="23188"/>
  <c r="AL104" i="23188"/>
  <c r="AI104" i="23188"/>
  <c r="AF104" i="23188"/>
  <c r="AC104" i="23188"/>
  <c r="Z104" i="23188"/>
  <c r="W104" i="23188"/>
  <c r="T104" i="23188"/>
  <c r="Q104" i="23188"/>
  <c r="N104" i="23188"/>
  <c r="K104" i="23188"/>
  <c r="H104" i="23188"/>
  <c r="E104" i="23188"/>
  <c r="AZ103" i="23188"/>
  <c r="AX103" i="23188" s="1"/>
  <c r="AY103" i="23188"/>
  <c r="AW103" i="23188"/>
  <c r="AV103" i="23188"/>
  <c r="AU103" i="23188" s="1"/>
  <c r="AT103" i="23188"/>
  <c r="AS103" i="23188"/>
  <c r="AR103" i="23188" s="1"/>
  <c r="AQ103" i="23188"/>
  <c r="AP103" i="23188"/>
  <c r="AO103" i="23188"/>
  <c r="AN103" i="23188"/>
  <c r="AL103" i="23188" s="1"/>
  <c r="AM103" i="23188"/>
  <c r="AK103" i="23188"/>
  <c r="AJ103" i="23188"/>
  <c r="AI103" i="23188" s="1"/>
  <c r="AH103" i="23188"/>
  <c r="AG103" i="23188"/>
  <c r="AF103" i="23188" s="1"/>
  <c r="AE103" i="23188"/>
  <c r="AD103" i="23188"/>
  <c r="AC103" i="23188"/>
  <c r="AB103" i="23188"/>
  <c r="Z103" i="23188" s="1"/>
  <c r="AA103" i="23188"/>
  <c r="Y103" i="23188"/>
  <c r="X103" i="23188"/>
  <c r="W103" i="23188" s="1"/>
  <c r="V103" i="23188"/>
  <c r="U103" i="23188"/>
  <c r="T103" i="23188" s="1"/>
  <c r="S103" i="23188"/>
  <c r="R103" i="23188"/>
  <c r="Q103" i="23188"/>
  <c r="P103" i="23188"/>
  <c r="N103" i="23188" s="1"/>
  <c r="O103" i="23188"/>
  <c r="M103" i="23188"/>
  <c r="L103" i="23188"/>
  <c r="K103" i="23188" s="1"/>
  <c r="J103" i="23188"/>
  <c r="I103" i="23188"/>
  <c r="H103" i="23188" s="1"/>
  <c r="G103" i="23188"/>
  <c r="F103" i="23188"/>
  <c r="E103" i="23188"/>
  <c r="AX102" i="23188"/>
  <c r="AU102" i="23188"/>
  <c r="AR102" i="23188"/>
  <c r="AO102" i="23188"/>
  <c r="AL102" i="23188"/>
  <c r="AI102" i="23188"/>
  <c r="AF102" i="23188"/>
  <c r="AC102" i="23188"/>
  <c r="Z102" i="23188"/>
  <c r="W102" i="23188"/>
  <c r="T102" i="23188"/>
  <c r="Q102" i="23188"/>
  <c r="N102" i="23188"/>
  <c r="K102" i="23188"/>
  <c r="H102" i="23188"/>
  <c r="E102" i="23188"/>
  <c r="AX101" i="23188"/>
  <c r="AU101" i="23188"/>
  <c r="AR101" i="23188"/>
  <c r="AO101" i="23188"/>
  <c r="AL101" i="23188"/>
  <c r="AI101" i="23188"/>
  <c r="AF101" i="23188"/>
  <c r="AC101" i="23188"/>
  <c r="Z101" i="23188"/>
  <c r="W101" i="23188"/>
  <c r="T101" i="23188"/>
  <c r="Q101" i="23188"/>
  <c r="N101" i="23188"/>
  <c r="K101" i="23188"/>
  <c r="H101" i="23188"/>
  <c r="E101" i="23188"/>
  <c r="AX100" i="23188"/>
  <c r="AU100" i="23188"/>
  <c r="AR100" i="23188"/>
  <c r="AO100" i="23188"/>
  <c r="AL100" i="23188"/>
  <c r="AI100" i="23188"/>
  <c r="AF100" i="23188"/>
  <c r="AC100" i="23188"/>
  <c r="Z100" i="23188"/>
  <c r="W100" i="23188"/>
  <c r="T100" i="23188"/>
  <c r="Q100" i="23188"/>
  <c r="N100" i="23188"/>
  <c r="K100" i="23188"/>
  <c r="H100" i="23188"/>
  <c r="E100" i="23188"/>
  <c r="AX99" i="23188"/>
  <c r="AU99" i="23188"/>
  <c r="AR99" i="23188"/>
  <c r="AO99" i="23188"/>
  <c r="AL99" i="23188"/>
  <c r="AI99" i="23188"/>
  <c r="AF99" i="23188"/>
  <c r="AC99" i="23188"/>
  <c r="Z99" i="23188"/>
  <c r="W99" i="23188"/>
  <c r="T99" i="23188"/>
  <c r="Q99" i="23188"/>
  <c r="N99" i="23188"/>
  <c r="K99" i="23188"/>
  <c r="H99" i="23188"/>
  <c r="E99" i="23188"/>
  <c r="AX98" i="23188"/>
  <c r="AU98" i="23188"/>
  <c r="AR98" i="23188"/>
  <c r="AO98" i="23188"/>
  <c r="AL98" i="23188"/>
  <c r="AI98" i="23188"/>
  <c r="AF98" i="23188"/>
  <c r="AC98" i="23188"/>
  <c r="Z98" i="23188"/>
  <c r="W98" i="23188"/>
  <c r="T98" i="23188"/>
  <c r="Q98" i="23188"/>
  <c r="N98" i="23188"/>
  <c r="K98" i="23188"/>
  <c r="H98" i="23188"/>
  <c r="E98" i="23188"/>
  <c r="AZ97" i="23188"/>
  <c r="AX97" i="23188" s="1"/>
  <c r="AY97" i="23188"/>
  <c r="AW97" i="23188"/>
  <c r="AV97" i="23188"/>
  <c r="AU97" i="23188" s="1"/>
  <c r="AT97" i="23188"/>
  <c r="AS97" i="23188"/>
  <c r="AR97" i="23188" s="1"/>
  <c r="AQ97" i="23188"/>
  <c r="AP97" i="23188"/>
  <c r="AO97" i="23188"/>
  <c r="AN97" i="23188"/>
  <c r="AL97" i="23188" s="1"/>
  <c r="AM97" i="23188"/>
  <c r="AK97" i="23188"/>
  <c r="AJ97" i="23188"/>
  <c r="AI97" i="23188" s="1"/>
  <c r="AH97" i="23188"/>
  <c r="AG97" i="23188"/>
  <c r="AF97" i="23188" s="1"/>
  <c r="AE97" i="23188"/>
  <c r="AD97" i="23188"/>
  <c r="AC97" i="23188"/>
  <c r="AB97" i="23188"/>
  <c r="Z97" i="23188" s="1"/>
  <c r="AA97" i="23188"/>
  <c r="Y97" i="23188"/>
  <c r="X97" i="23188"/>
  <c r="W97" i="23188" s="1"/>
  <c r="V97" i="23188"/>
  <c r="U97" i="23188"/>
  <c r="T97" i="23188" s="1"/>
  <c r="S97" i="23188"/>
  <c r="R97" i="23188"/>
  <c r="Q97" i="23188"/>
  <c r="P97" i="23188"/>
  <c r="N97" i="23188" s="1"/>
  <c r="O97" i="23188"/>
  <c r="M97" i="23188"/>
  <c r="L97" i="23188"/>
  <c r="K97" i="23188" s="1"/>
  <c r="J97" i="23188"/>
  <c r="I97" i="23188"/>
  <c r="H97" i="23188" s="1"/>
  <c r="G97" i="23188"/>
  <c r="F97" i="23188"/>
  <c r="E97" i="23188"/>
  <c r="AX96" i="23188"/>
  <c r="AU96" i="23188"/>
  <c r="AR96" i="23188"/>
  <c r="AO96" i="23188"/>
  <c r="AL96" i="23188"/>
  <c r="AI96" i="23188"/>
  <c r="AF96" i="23188"/>
  <c r="AC96" i="23188"/>
  <c r="Z96" i="23188"/>
  <c r="W96" i="23188"/>
  <c r="T96" i="23188"/>
  <c r="Q96" i="23188"/>
  <c r="N96" i="23188"/>
  <c r="K96" i="23188"/>
  <c r="H96" i="23188"/>
  <c r="E96" i="23188"/>
  <c r="AX95" i="23188"/>
  <c r="AU95" i="23188"/>
  <c r="AR95" i="23188"/>
  <c r="AO95" i="23188"/>
  <c r="AL95" i="23188"/>
  <c r="AI95" i="23188"/>
  <c r="AF95" i="23188"/>
  <c r="AC95" i="23188"/>
  <c r="Z95" i="23188"/>
  <c r="W95" i="23188"/>
  <c r="T95" i="23188"/>
  <c r="Q95" i="23188"/>
  <c r="N95" i="23188"/>
  <c r="K95" i="23188"/>
  <c r="H95" i="23188"/>
  <c r="E95" i="23188"/>
  <c r="AX94" i="23188"/>
  <c r="AU94" i="23188"/>
  <c r="AR94" i="23188"/>
  <c r="AO94" i="23188"/>
  <c r="AL94" i="23188"/>
  <c r="AI94" i="23188"/>
  <c r="AF94" i="23188"/>
  <c r="AC94" i="23188"/>
  <c r="Z94" i="23188"/>
  <c r="W94" i="23188"/>
  <c r="T94" i="23188"/>
  <c r="Q94" i="23188"/>
  <c r="N94" i="23188"/>
  <c r="K94" i="23188"/>
  <c r="H94" i="23188"/>
  <c r="E94" i="23188"/>
  <c r="AX93" i="23188"/>
  <c r="AU93" i="23188"/>
  <c r="AR93" i="23188"/>
  <c r="AO93" i="23188"/>
  <c r="AL93" i="23188"/>
  <c r="AI93" i="23188"/>
  <c r="AF93" i="23188"/>
  <c r="AC93" i="23188"/>
  <c r="Z93" i="23188"/>
  <c r="W93" i="23188"/>
  <c r="T93" i="23188"/>
  <c r="Q93" i="23188"/>
  <c r="N93" i="23188"/>
  <c r="K93" i="23188"/>
  <c r="H93" i="23188"/>
  <c r="E93" i="23188"/>
  <c r="AX92" i="23188"/>
  <c r="AU92" i="23188"/>
  <c r="AR92" i="23188"/>
  <c r="AO92" i="23188"/>
  <c r="AL92" i="23188"/>
  <c r="AI92" i="23188"/>
  <c r="AF92" i="23188"/>
  <c r="AC92" i="23188"/>
  <c r="Z92" i="23188"/>
  <c r="W92" i="23188"/>
  <c r="T92" i="23188"/>
  <c r="Q92" i="23188"/>
  <c r="N92" i="23188"/>
  <c r="K92" i="23188"/>
  <c r="H92" i="23188"/>
  <c r="E92" i="23188"/>
  <c r="AZ91" i="23188"/>
  <c r="AY91" i="23188"/>
  <c r="AX91" i="23188" s="1"/>
  <c r="AW91" i="23188"/>
  <c r="AV91" i="23188"/>
  <c r="AU91" i="23188" s="1"/>
  <c r="AT91" i="23188"/>
  <c r="AS91" i="23188"/>
  <c r="AR91" i="23188" s="1"/>
  <c r="AQ91" i="23188"/>
  <c r="AP91" i="23188"/>
  <c r="AO91" i="23188"/>
  <c r="AN91" i="23188"/>
  <c r="AM91" i="23188"/>
  <c r="AL91" i="23188" s="1"/>
  <c r="AK91" i="23188"/>
  <c r="AJ91" i="23188"/>
  <c r="AI91" i="23188" s="1"/>
  <c r="AH91" i="23188"/>
  <c r="AG91" i="23188"/>
  <c r="AF91" i="23188" s="1"/>
  <c r="AE91" i="23188"/>
  <c r="AD91" i="23188"/>
  <c r="AC91" i="23188"/>
  <c r="AB91" i="23188"/>
  <c r="Z91" i="23188" s="1"/>
  <c r="AA91" i="23188"/>
  <c r="Y91" i="23188"/>
  <c r="X91" i="23188"/>
  <c r="W91" i="23188" s="1"/>
  <c r="V91" i="23188"/>
  <c r="U91" i="23188"/>
  <c r="T91" i="23188" s="1"/>
  <c r="S91" i="23188"/>
  <c r="R91" i="23188"/>
  <c r="Q91" i="23188"/>
  <c r="P91" i="23188"/>
  <c r="N91" i="23188" s="1"/>
  <c r="O91" i="23188"/>
  <c r="M91" i="23188"/>
  <c r="L91" i="23188"/>
  <c r="K91" i="23188" s="1"/>
  <c r="J91" i="23188"/>
  <c r="I91" i="23188"/>
  <c r="H91" i="23188" s="1"/>
  <c r="G91" i="23188"/>
  <c r="F91" i="23188"/>
  <c r="E91" i="23188"/>
  <c r="AX90" i="23188"/>
  <c r="AU90" i="23188"/>
  <c r="AR90" i="23188"/>
  <c r="AO90" i="23188"/>
  <c r="AL90" i="23188"/>
  <c r="AI90" i="23188"/>
  <c r="AF90" i="23188"/>
  <c r="AC90" i="23188"/>
  <c r="Z90" i="23188"/>
  <c r="W90" i="23188"/>
  <c r="T90" i="23188"/>
  <c r="Q90" i="23188"/>
  <c r="N90" i="23188"/>
  <c r="K90" i="23188"/>
  <c r="H90" i="23188"/>
  <c r="E90" i="23188"/>
  <c r="AX89" i="23188"/>
  <c r="AU89" i="23188"/>
  <c r="AR89" i="23188"/>
  <c r="AO89" i="23188"/>
  <c r="AL89" i="23188"/>
  <c r="AI89" i="23188"/>
  <c r="AF89" i="23188"/>
  <c r="AC89" i="23188"/>
  <c r="Z89" i="23188"/>
  <c r="W89" i="23188"/>
  <c r="T89" i="23188"/>
  <c r="Q89" i="23188"/>
  <c r="N89" i="23188"/>
  <c r="K89" i="23188"/>
  <c r="H89" i="23188"/>
  <c r="E89" i="23188"/>
  <c r="AX88" i="23188"/>
  <c r="AU88" i="23188"/>
  <c r="AR88" i="23188"/>
  <c r="AO88" i="23188"/>
  <c r="AL88" i="23188"/>
  <c r="AI88" i="23188"/>
  <c r="AF88" i="23188"/>
  <c r="AC88" i="23188"/>
  <c r="Z88" i="23188"/>
  <c r="W88" i="23188"/>
  <c r="T88" i="23188"/>
  <c r="Q88" i="23188"/>
  <c r="N88" i="23188"/>
  <c r="K88" i="23188"/>
  <c r="H88" i="23188"/>
  <c r="E88" i="23188"/>
  <c r="AX87" i="23188"/>
  <c r="AU87" i="23188"/>
  <c r="AR87" i="23188"/>
  <c r="AO87" i="23188"/>
  <c r="AL87" i="23188"/>
  <c r="AI87" i="23188"/>
  <c r="AF87" i="23188"/>
  <c r="AC87" i="23188"/>
  <c r="Z87" i="23188"/>
  <c r="W87" i="23188"/>
  <c r="T87" i="23188"/>
  <c r="Q87" i="23188"/>
  <c r="N87" i="23188"/>
  <c r="K87" i="23188"/>
  <c r="H87" i="23188"/>
  <c r="E87" i="23188"/>
  <c r="AX86" i="23188"/>
  <c r="AU86" i="23188"/>
  <c r="AR86" i="23188"/>
  <c r="AO86" i="23188"/>
  <c r="AL86" i="23188"/>
  <c r="AI86" i="23188"/>
  <c r="AF86" i="23188"/>
  <c r="AC86" i="23188"/>
  <c r="Z86" i="23188"/>
  <c r="W86" i="23188"/>
  <c r="T86" i="23188"/>
  <c r="Q86" i="23188"/>
  <c r="N86" i="23188"/>
  <c r="K86" i="23188"/>
  <c r="H86" i="23188"/>
  <c r="E86" i="23188"/>
  <c r="AZ85" i="23188"/>
  <c r="AX85" i="23188" s="1"/>
  <c r="AY85" i="23188"/>
  <c r="AW85" i="23188"/>
  <c r="AV85" i="23188"/>
  <c r="AU85" i="23188" s="1"/>
  <c r="AT85" i="23188"/>
  <c r="AS85" i="23188"/>
  <c r="AR85" i="23188" s="1"/>
  <c r="AQ85" i="23188"/>
  <c r="AP85" i="23188"/>
  <c r="AO85" i="23188"/>
  <c r="AN85" i="23188"/>
  <c r="AL85" i="23188" s="1"/>
  <c r="AM85" i="23188"/>
  <c r="AK85" i="23188"/>
  <c r="AJ85" i="23188"/>
  <c r="AI85" i="23188" s="1"/>
  <c r="AH85" i="23188"/>
  <c r="AG85" i="23188"/>
  <c r="AF85" i="23188" s="1"/>
  <c r="AE85" i="23188"/>
  <c r="AD85" i="23188"/>
  <c r="AC85" i="23188"/>
  <c r="AB85" i="23188"/>
  <c r="Z85" i="23188" s="1"/>
  <c r="AA85" i="23188"/>
  <c r="Y85" i="23188"/>
  <c r="X85" i="23188"/>
  <c r="W85" i="23188" s="1"/>
  <c r="V85" i="23188"/>
  <c r="U85" i="23188"/>
  <c r="T85" i="23188" s="1"/>
  <c r="S85" i="23188"/>
  <c r="R85" i="23188"/>
  <c r="Q85" i="23188"/>
  <c r="P85" i="23188"/>
  <c r="N85" i="23188" s="1"/>
  <c r="O85" i="23188"/>
  <c r="M85" i="23188"/>
  <c r="L85" i="23188"/>
  <c r="K85" i="23188" s="1"/>
  <c r="J85" i="23188"/>
  <c r="I85" i="23188"/>
  <c r="H85" i="23188" s="1"/>
  <c r="G85" i="23188"/>
  <c r="F85" i="23188"/>
  <c r="E85" i="23188"/>
  <c r="AX84" i="23188"/>
  <c r="AU84" i="23188"/>
  <c r="AR84" i="23188"/>
  <c r="AO84" i="23188"/>
  <c r="AL84" i="23188"/>
  <c r="AI84" i="23188"/>
  <c r="AF84" i="23188"/>
  <c r="AC84" i="23188"/>
  <c r="Z84" i="23188"/>
  <c r="W84" i="23188"/>
  <c r="T84" i="23188"/>
  <c r="Q84" i="23188"/>
  <c r="N84" i="23188"/>
  <c r="K84" i="23188"/>
  <c r="H84" i="23188"/>
  <c r="E84" i="23188"/>
  <c r="AX83" i="23188"/>
  <c r="AU83" i="23188"/>
  <c r="AR83" i="23188"/>
  <c r="AO83" i="23188"/>
  <c r="AL83" i="23188"/>
  <c r="AI83" i="23188"/>
  <c r="AF83" i="23188"/>
  <c r="AC83" i="23188"/>
  <c r="Z83" i="23188"/>
  <c r="W83" i="23188"/>
  <c r="T83" i="23188"/>
  <c r="Q83" i="23188"/>
  <c r="N83" i="23188"/>
  <c r="K83" i="23188"/>
  <c r="H83" i="23188"/>
  <c r="E83" i="23188"/>
  <c r="AX82" i="23188"/>
  <c r="AU82" i="23188"/>
  <c r="AR82" i="23188"/>
  <c r="AO82" i="23188"/>
  <c r="AL82" i="23188"/>
  <c r="AI82" i="23188"/>
  <c r="AF82" i="23188"/>
  <c r="AC82" i="23188"/>
  <c r="Z82" i="23188"/>
  <c r="W82" i="23188"/>
  <c r="T82" i="23188"/>
  <c r="Q82" i="23188"/>
  <c r="N82" i="23188"/>
  <c r="K82" i="23188"/>
  <c r="H82" i="23188"/>
  <c r="E82" i="23188"/>
  <c r="AX81" i="23188"/>
  <c r="AU81" i="23188"/>
  <c r="AR81" i="23188"/>
  <c r="AO81" i="23188"/>
  <c r="AL81" i="23188"/>
  <c r="AI81" i="23188"/>
  <c r="AF81" i="23188"/>
  <c r="AC81" i="23188"/>
  <c r="Z81" i="23188"/>
  <c r="W81" i="23188"/>
  <c r="T81" i="23188"/>
  <c r="Q81" i="23188"/>
  <c r="N81" i="23188"/>
  <c r="K81" i="23188"/>
  <c r="H81" i="23188"/>
  <c r="E81" i="23188"/>
  <c r="AX80" i="23188"/>
  <c r="AU80" i="23188"/>
  <c r="AR80" i="23188"/>
  <c r="AO80" i="23188"/>
  <c r="AL80" i="23188"/>
  <c r="AI80" i="23188"/>
  <c r="AF80" i="23188"/>
  <c r="AC80" i="23188"/>
  <c r="Z80" i="23188"/>
  <c r="W80" i="23188"/>
  <c r="T80" i="23188"/>
  <c r="Q80" i="23188"/>
  <c r="N80" i="23188"/>
  <c r="K80" i="23188"/>
  <c r="H80" i="23188"/>
  <c r="E80" i="23188"/>
  <c r="AZ79" i="23188"/>
  <c r="AY79" i="23188"/>
  <c r="AX79" i="23188" s="1"/>
  <c r="AW79" i="23188"/>
  <c r="AV79" i="23188"/>
  <c r="AU79" i="23188" s="1"/>
  <c r="AT79" i="23188"/>
  <c r="AS79" i="23188"/>
  <c r="AR79" i="23188" s="1"/>
  <c r="AQ79" i="23188"/>
  <c r="AP79" i="23188"/>
  <c r="AO79" i="23188"/>
  <c r="AN79" i="23188"/>
  <c r="AM79" i="23188"/>
  <c r="AL79" i="23188"/>
  <c r="AK79" i="23188"/>
  <c r="AJ79" i="23188"/>
  <c r="AI79" i="23188" s="1"/>
  <c r="AH79" i="23188"/>
  <c r="AG79" i="23188"/>
  <c r="AF79" i="23188" s="1"/>
  <c r="AE79" i="23188"/>
  <c r="AD79" i="23188"/>
  <c r="AC79" i="23188"/>
  <c r="AB79" i="23188"/>
  <c r="Z79" i="23188" s="1"/>
  <c r="AA79" i="23188"/>
  <c r="Y79" i="23188"/>
  <c r="X79" i="23188"/>
  <c r="W79" i="23188" s="1"/>
  <c r="V79" i="23188"/>
  <c r="U79" i="23188"/>
  <c r="T79" i="23188" s="1"/>
  <c r="S79" i="23188"/>
  <c r="R79" i="23188"/>
  <c r="Q79" i="23188"/>
  <c r="P79" i="23188"/>
  <c r="O79" i="23188"/>
  <c r="N79" i="23188"/>
  <c r="M79" i="23188"/>
  <c r="L79" i="23188"/>
  <c r="K79" i="23188" s="1"/>
  <c r="J79" i="23188"/>
  <c r="I79" i="23188"/>
  <c r="H79" i="23188" s="1"/>
  <c r="G79" i="23188"/>
  <c r="F79" i="23188"/>
  <c r="E79" i="23188"/>
  <c r="AX78" i="23188"/>
  <c r="AU78" i="23188"/>
  <c r="AR78" i="23188"/>
  <c r="AO78" i="23188"/>
  <c r="AL78" i="23188"/>
  <c r="AI78" i="23188"/>
  <c r="AF78" i="23188"/>
  <c r="AC78" i="23188"/>
  <c r="Z78" i="23188"/>
  <c r="W78" i="23188"/>
  <c r="T78" i="23188"/>
  <c r="Q78" i="23188"/>
  <c r="N78" i="23188"/>
  <c r="K78" i="23188"/>
  <c r="H78" i="23188"/>
  <c r="E78" i="23188"/>
  <c r="AX77" i="23188"/>
  <c r="AU77" i="23188"/>
  <c r="AR77" i="23188"/>
  <c r="AO77" i="23188"/>
  <c r="AL77" i="23188"/>
  <c r="AI77" i="23188"/>
  <c r="AF77" i="23188"/>
  <c r="AC77" i="23188"/>
  <c r="Z77" i="23188"/>
  <c r="W77" i="23188"/>
  <c r="T77" i="23188"/>
  <c r="Q77" i="23188"/>
  <c r="N77" i="23188"/>
  <c r="K77" i="23188"/>
  <c r="H77" i="23188"/>
  <c r="E77" i="23188"/>
  <c r="AX76" i="23188"/>
  <c r="AU76" i="23188"/>
  <c r="AR76" i="23188"/>
  <c r="AO76" i="23188"/>
  <c r="AL76" i="23188"/>
  <c r="AI76" i="23188"/>
  <c r="AF76" i="23188"/>
  <c r="AC76" i="23188"/>
  <c r="Z76" i="23188"/>
  <c r="W76" i="23188"/>
  <c r="T76" i="23188"/>
  <c r="Q76" i="23188"/>
  <c r="N76" i="23188"/>
  <c r="K76" i="23188"/>
  <c r="H76" i="23188"/>
  <c r="E76" i="23188"/>
  <c r="AX75" i="23188"/>
  <c r="AU75" i="23188"/>
  <c r="AR75" i="23188"/>
  <c r="AO75" i="23188"/>
  <c r="AL75" i="23188"/>
  <c r="AI75" i="23188"/>
  <c r="AF75" i="23188"/>
  <c r="AC75" i="23188"/>
  <c r="Z75" i="23188"/>
  <c r="W75" i="23188"/>
  <c r="T75" i="23188"/>
  <c r="Q75" i="23188"/>
  <c r="N75" i="23188"/>
  <c r="K75" i="23188"/>
  <c r="H75" i="23188"/>
  <c r="E75" i="23188"/>
  <c r="AX74" i="23188"/>
  <c r="AU74" i="23188"/>
  <c r="AR74" i="23188"/>
  <c r="AO74" i="23188"/>
  <c r="AL74" i="23188"/>
  <c r="AI74" i="23188"/>
  <c r="AF74" i="23188"/>
  <c r="AC74" i="23188"/>
  <c r="Z74" i="23188"/>
  <c r="W74" i="23188"/>
  <c r="T74" i="23188"/>
  <c r="Q74" i="23188"/>
  <c r="N74" i="23188"/>
  <c r="K74" i="23188"/>
  <c r="H74" i="23188"/>
  <c r="E74" i="23188"/>
  <c r="AZ73" i="23188"/>
  <c r="AY73" i="23188"/>
  <c r="AX73" i="23188"/>
  <c r="AW73" i="23188"/>
  <c r="AV73" i="23188"/>
  <c r="AU73" i="23188" s="1"/>
  <c r="AT73" i="23188"/>
  <c r="AS73" i="23188"/>
  <c r="AR73" i="23188" s="1"/>
  <c r="AQ73" i="23188"/>
  <c r="AP73" i="23188"/>
  <c r="AO73" i="23188"/>
  <c r="AN73" i="23188"/>
  <c r="AM73" i="23188"/>
  <c r="AL73" i="23188"/>
  <c r="AK73" i="23188"/>
  <c r="AJ73" i="23188"/>
  <c r="AI73" i="23188" s="1"/>
  <c r="AH73" i="23188"/>
  <c r="AG73" i="23188"/>
  <c r="AF73" i="23188" s="1"/>
  <c r="AE73" i="23188"/>
  <c r="AD73" i="23188"/>
  <c r="AC73" i="23188"/>
  <c r="AB73" i="23188"/>
  <c r="AA73" i="23188"/>
  <c r="Z73" i="23188"/>
  <c r="Y73" i="23188"/>
  <c r="X73" i="23188"/>
  <c r="W73" i="23188" s="1"/>
  <c r="V73" i="23188"/>
  <c r="U73" i="23188"/>
  <c r="T73" i="23188" s="1"/>
  <c r="S73" i="23188"/>
  <c r="R73" i="23188"/>
  <c r="Q73" i="23188"/>
  <c r="P73" i="23188"/>
  <c r="O73" i="23188"/>
  <c r="N73" i="23188"/>
  <c r="M73" i="23188"/>
  <c r="L73" i="23188"/>
  <c r="K73" i="23188" s="1"/>
  <c r="J73" i="23188"/>
  <c r="I73" i="23188"/>
  <c r="H73" i="23188" s="1"/>
  <c r="G73" i="23188"/>
  <c r="F73" i="23188"/>
  <c r="E73" i="23188"/>
  <c r="AX72" i="23188"/>
  <c r="AU72" i="23188"/>
  <c r="AR72" i="23188"/>
  <c r="AO72" i="23188"/>
  <c r="AL72" i="23188"/>
  <c r="AI72" i="23188"/>
  <c r="AF72" i="23188"/>
  <c r="AC72" i="23188"/>
  <c r="Z72" i="23188"/>
  <c r="W72" i="23188"/>
  <c r="T72" i="23188"/>
  <c r="Q72" i="23188"/>
  <c r="N72" i="23188"/>
  <c r="K72" i="23188"/>
  <c r="H72" i="23188"/>
  <c r="E72" i="23188"/>
  <c r="AX71" i="23188"/>
  <c r="AU71" i="23188"/>
  <c r="AR71" i="23188"/>
  <c r="AO71" i="23188"/>
  <c r="AL71" i="23188"/>
  <c r="AI71" i="23188"/>
  <c r="AF71" i="23188"/>
  <c r="AC71" i="23188"/>
  <c r="Z71" i="23188"/>
  <c r="W71" i="23188"/>
  <c r="T71" i="23188"/>
  <c r="Q71" i="23188"/>
  <c r="N71" i="23188"/>
  <c r="K71" i="23188"/>
  <c r="H71" i="23188"/>
  <c r="E71" i="23188"/>
  <c r="AX70" i="23188"/>
  <c r="AU70" i="23188"/>
  <c r="AR70" i="23188"/>
  <c r="AO70" i="23188"/>
  <c r="AL70" i="23188"/>
  <c r="AI70" i="23188"/>
  <c r="AF70" i="23188"/>
  <c r="AC70" i="23188"/>
  <c r="Z70" i="23188"/>
  <c r="W70" i="23188"/>
  <c r="T70" i="23188"/>
  <c r="Q70" i="23188"/>
  <c r="N70" i="23188"/>
  <c r="K70" i="23188"/>
  <c r="H70" i="23188"/>
  <c r="E70" i="23188"/>
  <c r="AX69" i="23188"/>
  <c r="AU69" i="23188"/>
  <c r="AR69" i="23188"/>
  <c r="AO69" i="23188"/>
  <c r="AL69" i="23188"/>
  <c r="AI69" i="23188"/>
  <c r="AF69" i="23188"/>
  <c r="AC69" i="23188"/>
  <c r="Z69" i="23188"/>
  <c r="W69" i="23188"/>
  <c r="T69" i="23188"/>
  <c r="Q69" i="23188"/>
  <c r="N69" i="23188"/>
  <c r="K69" i="23188"/>
  <c r="H69" i="23188"/>
  <c r="E69" i="23188"/>
  <c r="AX68" i="23188"/>
  <c r="AU68" i="23188"/>
  <c r="AR68" i="23188"/>
  <c r="AO68" i="23188"/>
  <c r="AL68" i="23188"/>
  <c r="AI68" i="23188"/>
  <c r="AF68" i="23188"/>
  <c r="AC68" i="23188"/>
  <c r="Z68" i="23188"/>
  <c r="W68" i="23188"/>
  <c r="T68" i="23188"/>
  <c r="Q68" i="23188"/>
  <c r="N68" i="23188"/>
  <c r="K68" i="23188"/>
  <c r="H68" i="23188"/>
  <c r="E68" i="23188"/>
  <c r="AZ67" i="23188"/>
  <c r="AY67" i="23188"/>
  <c r="AX67" i="23188"/>
  <c r="AW67" i="23188"/>
  <c r="AV67" i="23188"/>
  <c r="AU67" i="23188" s="1"/>
  <c r="AT67" i="23188"/>
  <c r="AS67" i="23188"/>
  <c r="AR67" i="23188" s="1"/>
  <c r="AQ67" i="23188"/>
  <c r="AP67" i="23188"/>
  <c r="AO67" i="23188"/>
  <c r="AN67" i="23188"/>
  <c r="AM67" i="23188"/>
  <c r="AL67" i="23188"/>
  <c r="AK67" i="23188"/>
  <c r="AJ67" i="23188"/>
  <c r="AI67" i="23188" s="1"/>
  <c r="AH67" i="23188"/>
  <c r="AG67" i="23188"/>
  <c r="AF67" i="23188" s="1"/>
  <c r="AE67" i="23188"/>
  <c r="AD67" i="23188"/>
  <c r="AC67" i="23188"/>
  <c r="AB67" i="23188"/>
  <c r="AA67" i="23188"/>
  <c r="Z67" i="23188"/>
  <c r="Y67" i="23188"/>
  <c r="X67" i="23188"/>
  <c r="W67" i="23188" s="1"/>
  <c r="V67" i="23188"/>
  <c r="U67" i="23188"/>
  <c r="T67" i="23188" s="1"/>
  <c r="S67" i="23188"/>
  <c r="R67" i="23188"/>
  <c r="Q67" i="23188"/>
  <c r="P67" i="23188"/>
  <c r="O67" i="23188"/>
  <c r="N67" i="23188"/>
  <c r="M67" i="23188"/>
  <c r="L67" i="23188"/>
  <c r="K67" i="23188" s="1"/>
  <c r="J67" i="23188"/>
  <c r="I67" i="23188"/>
  <c r="H67" i="23188" s="1"/>
  <c r="G67" i="23188"/>
  <c r="F67" i="23188"/>
  <c r="E67" i="23188"/>
  <c r="AX66" i="23188"/>
  <c r="AU66" i="23188"/>
  <c r="AR66" i="23188"/>
  <c r="AO66" i="23188"/>
  <c r="AL66" i="23188"/>
  <c r="AI66" i="23188"/>
  <c r="AF66" i="23188"/>
  <c r="AC66" i="23188"/>
  <c r="Z66" i="23188"/>
  <c r="W66" i="23188"/>
  <c r="T66" i="23188"/>
  <c r="Q66" i="23188"/>
  <c r="N66" i="23188"/>
  <c r="K66" i="23188"/>
  <c r="H66" i="23188"/>
  <c r="E66" i="23188"/>
  <c r="AX65" i="23188"/>
  <c r="AU65" i="23188"/>
  <c r="AR65" i="23188"/>
  <c r="AO65" i="23188"/>
  <c r="AL65" i="23188"/>
  <c r="AI65" i="23188"/>
  <c r="AF65" i="23188"/>
  <c r="AC65" i="23188"/>
  <c r="Z65" i="23188"/>
  <c r="W65" i="23188"/>
  <c r="T65" i="23188"/>
  <c r="Q65" i="23188"/>
  <c r="N65" i="23188"/>
  <c r="K65" i="23188"/>
  <c r="H65" i="23188"/>
  <c r="E65" i="23188"/>
  <c r="AX64" i="23188"/>
  <c r="AU64" i="23188"/>
  <c r="AR64" i="23188"/>
  <c r="AO64" i="23188"/>
  <c r="AL64" i="23188"/>
  <c r="AI64" i="23188"/>
  <c r="AF64" i="23188"/>
  <c r="AC64" i="23188"/>
  <c r="Z64" i="23188"/>
  <c r="W64" i="23188"/>
  <c r="T64" i="23188"/>
  <c r="Q64" i="23188"/>
  <c r="N64" i="23188"/>
  <c r="K64" i="23188"/>
  <c r="H64" i="23188"/>
  <c r="E64" i="23188"/>
  <c r="AX63" i="23188"/>
  <c r="AU63" i="23188"/>
  <c r="AR63" i="23188"/>
  <c r="AO63" i="23188"/>
  <c r="AL63" i="23188"/>
  <c r="AI63" i="23188"/>
  <c r="AF63" i="23188"/>
  <c r="AC63" i="23188"/>
  <c r="Z63" i="23188"/>
  <c r="W63" i="23188"/>
  <c r="T63" i="23188"/>
  <c r="Q63" i="23188"/>
  <c r="N63" i="23188"/>
  <c r="K63" i="23188"/>
  <c r="H63" i="23188"/>
  <c r="E63" i="23188"/>
  <c r="AX62" i="23188"/>
  <c r="AU62" i="23188"/>
  <c r="AR62" i="23188"/>
  <c r="AO62" i="23188"/>
  <c r="AL62" i="23188"/>
  <c r="AI62" i="23188"/>
  <c r="AF62" i="23188"/>
  <c r="AC62" i="23188"/>
  <c r="Z62" i="23188"/>
  <c r="W62" i="23188"/>
  <c r="T62" i="23188"/>
  <c r="Q62" i="23188"/>
  <c r="N62" i="23188"/>
  <c r="K62" i="23188"/>
  <c r="H62" i="23188"/>
  <c r="E62" i="23188"/>
  <c r="AZ61" i="23188"/>
  <c r="AY61" i="23188"/>
  <c r="AX61" i="23188"/>
  <c r="AW61" i="23188"/>
  <c r="AV61" i="23188"/>
  <c r="AU61" i="23188" s="1"/>
  <c r="AT61" i="23188"/>
  <c r="AS61" i="23188"/>
  <c r="AR61" i="23188" s="1"/>
  <c r="AQ61" i="23188"/>
  <c r="AP61" i="23188"/>
  <c r="AO61" i="23188"/>
  <c r="AN61" i="23188"/>
  <c r="AM61" i="23188"/>
  <c r="AL61" i="23188"/>
  <c r="AK61" i="23188"/>
  <c r="AJ61" i="23188"/>
  <c r="AI61" i="23188" s="1"/>
  <c r="AH61" i="23188"/>
  <c r="AG61" i="23188"/>
  <c r="AF61" i="23188" s="1"/>
  <c r="AE61" i="23188"/>
  <c r="AD61" i="23188"/>
  <c r="AC61" i="23188"/>
  <c r="AB61" i="23188"/>
  <c r="AA61" i="23188"/>
  <c r="Z61" i="23188"/>
  <c r="Y61" i="23188"/>
  <c r="X61" i="23188"/>
  <c r="W61" i="23188" s="1"/>
  <c r="V61" i="23188"/>
  <c r="U61" i="23188"/>
  <c r="T61" i="23188" s="1"/>
  <c r="S61" i="23188"/>
  <c r="R61" i="23188"/>
  <c r="Q61" i="23188"/>
  <c r="P61" i="23188"/>
  <c r="O61" i="23188"/>
  <c r="N61" i="23188"/>
  <c r="M61" i="23188"/>
  <c r="L61" i="23188"/>
  <c r="K61" i="23188" s="1"/>
  <c r="J61" i="23188"/>
  <c r="I61" i="23188"/>
  <c r="H61" i="23188" s="1"/>
  <c r="G61" i="23188"/>
  <c r="F61" i="23188"/>
  <c r="E61" i="23188"/>
  <c r="AX60" i="23188"/>
  <c r="AU60" i="23188"/>
  <c r="AR60" i="23188"/>
  <c r="AO60" i="23188"/>
  <c r="AL60" i="23188"/>
  <c r="AI60" i="23188"/>
  <c r="AF60" i="23188"/>
  <c r="AC60" i="23188"/>
  <c r="Z60" i="23188"/>
  <c r="W60" i="23188"/>
  <c r="T60" i="23188"/>
  <c r="Q60" i="23188"/>
  <c r="N60" i="23188"/>
  <c r="K60" i="23188"/>
  <c r="H60" i="23188"/>
  <c r="E60" i="23188"/>
  <c r="AX59" i="23188"/>
  <c r="AU59" i="23188"/>
  <c r="AR59" i="23188"/>
  <c r="AO59" i="23188"/>
  <c r="AL59" i="23188"/>
  <c r="AI59" i="23188"/>
  <c r="AF59" i="23188"/>
  <c r="AC59" i="23188"/>
  <c r="Z59" i="23188"/>
  <c r="W59" i="23188"/>
  <c r="T59" i="23188"/>
  <c r="Q59" i="23188"/>
  <c r="N59" i="23188"/>
  <c r="K59" i="23188"/>
  <c r="H59" i="23188"/>
  <c r="E59" i="23188"/>
  <c r="AX58" i="23188"/>
  <c r="AU58" i="23188"/>
  <c r="AR58" i="23188"/>
  <c r="AO58" i="23188"/>
  <c r="AL58" i="23188"/>
  <c r="AI58" i="23188"/>
  <c r="AF58" i="23188"/>
  <c r="AC58" i="23188"/>
  <c r="Z58" i="23188"/>
  <c r="W58" i="23188"/>
  <c r="T58" i="23188"/>
  <c r="Q58" i="23188"/>
  <c r="N58" i="23188"/>
  <c r="K58" i="23188"/>
  <c r="H58" i="23188"/>
  <c r="E58" i="23188"/>
  <c r="AX57" i="23188"/>
  <c r="AU57" i="23188"/>
  <c r="AR57" i="23188"/>
  <c r="AO57" i="23188"/>
  <c r="AL57" i="23188"/>
  <c r="AI57" i="23188"/>
  <c r="AF57" i="23188"/>
  <c r="AC57" i="23188"/>
  <c r="Z57" i="23188"/>
  <c r="W57" i="23188"/>
  <c r="T57" i="23188"/>
  <c r="Q57" i="23188"/>
  <c r="N57" i="23188"/>
  <c r="K57" i="23188"/>
  <c r="H57" i="23188"/>
  <c r="E57" i="23188"/>
  <c r="AX56" i="23188"/>
  <c r="AU56" i="23188"/>
  <c r="AR56" i="23188"/>
  <c r="AO56" i="23188"/>
  <c r="AL56" i="23188"/>
  <c r="AI56" i="23188"/>
  <c r="AF56" i="23188"/>
  <c r="AC56" i="23188"/>
  <c r="Z56" i="23188"/>
  <c r="W56" i="23188"/>
  <c r="T56" i="23188"/>
  <c r="Q56" i="23188"/>
  <c r="N56" i="23188"/>
  <c r="K56" i="23188"/>
  <c r="H56" i="23188"/>
  <c r="E56" i="23188"/>
  <c r="AZ55" i="23188"/>
  <c r="AX55" i="23188" s="1"/>
  <c r="AY55" i="23188"/>
  <c r="AW55" i="23188"/>
  <c r="AV55" i="23188"/>
  <c r="AU55" i="23188" s="1"/>
  <c r="AT55" i="23188"/>
  <c r="AS55" i="23188"/>
  <c r="AR55" i="23188" s="1"/>
  <c r="AQ55" i="23188"/>
  <c r="AP55" i="23188"/>
  <c r="AO55" i="23188"/>
  <c r="AN55" i="23188"/>
  <c r="AM55" i="23188"/>
  <c r="AL55" i="23188" s="1"/>
  <c r="AK55" i="23188"/>
  <c r="AJ55" i="23188"/>
  <c r="AI55" i="23188" s="1"/>
  <c r="AH55" i="23188"/>
  <c r="AG55" i="23188"/>
  <c r="AF55" i="23188" s="1"/>
  <c r="AE55" i="23188"/>
  <c r="AD55" i="23188"/>
  <c r="AC55" i="23188"/>
  <c r="AB55" i="23188"/>
  <c r="AA55" i="23188"/>
  <c r="Z55" i="23188" s="1"/>
  <c r="Y55" i="23188"/>
  <c r="X55" i="23188"/>
  <c r="W55" i="23188" s="1"/>
  <c r="V55" i="23188"/>
  <c r="U55" i="23188"/>
  <c r="T55" i="23188" s="1"/>
  <c r="S55" i="23188"/>
  <c r="R55" i="23188"/>
  <c r="Q55" i="23188"/>
  <c r="P55" i="23188"/>
  <c r="O55" i="23188"/>
  <c r="N55" i="23188" s="1"/>
  <c r="M55" i="23188"/>
  <c r="L55" i="23188"/>
  <c r="K55" i="23188" s="1"/>
  <c r="J55" i="23188"/>
  <c r="I55" i="23188"/>
  <c r="H55" i="23188" s="1"/>
  <c r="G55" i="23188"/>
  <c r="F55" i="23188"/>
  <c r="E55" i="23188"/>
  <c r="AX54" i="23188"/>
  <c r="AU54" i="23188"/>
  <c r="AR54" i="23188"/>
  <c r="AO54" i="23188"/>
  <c r="AL54" i="23188"/>
  <c r="AI54" i="23188"/>
  <c r="AF54" i="23188"/>
  <c r="AC54" i="23188"/>
  <c r="Z54" i="23188"/>
  <c r="W54" i="23188"/>
  <c r="T54" i="23188"/>
  <c r="Q54" i="23188"/>
  <c r="N54" i="23188"/>
  <c r="K54" i="23188"/>
  <c r="H54" i="23188"/>
  <c r="E54" i="23188"/>
  <c r="AX53" i="23188"/>
  <c r="AU53" i="23188"/>
  <c r="AR53" i="23188"/>
  <c r="AO53" i="23188"/>
  <c r="AL53" i="23188"/>
  <c r="AI53" i="23188"/>
  <c r="AF53" i="23188"/>
  <c r="AC53" i="23188"/>
  <c r="Z53" i="23188"/>
  <c r="W53" i="23188"/>
  <c r="T53" i="23188"/>
  <c r="Q53" i="23188"/>
  <c r="N53" i="23188"/>
  <c r="K53" i="23188"/>
  <c r="H53" i="23188"/>
  <c r="E53" i="23188"/>
  <c r="AX52" i="23188"/>
  <c r="AU52" i="23188"/>
  <c r="AR52" i="23188"/>
  <c r="AO52" i="23188"/>
  <c r="AL52" i="23188"/>
  <c r="AI52" i="23188"/>
  <c r="AF52" i="23188"/>
  <c r="AC52" i="23188"/>
  <c r="Z52" i="23188"/>
  <c r="W52" i="23188"/>
  <c r="T52" i="23188"/>
  <c r="Q52" i="23188"/>
  <c r="N52" i="23188"/>
  <c r="K52" i="23188"/>
  <c r="H52" i="23188"/>
  <c r="E52" i="23188"/>
  <c r="AX51" i="23188"/>
  <c r="AU51" i="23188"/>
  <c r="AR51" i="23188"/>
  <c r="AO51" i="23188"/>
  <c r="AL51" i="23188"/>
  <c r="AI51" i="23188"/>
  <c r="AF51" i="23188"/>
  <c r="AC51" i="23188"/>
  <c r="Z51" i="23188"/>
  <c r="W51" i="23188"/>
  <c r="T51" i="23188"/>
  <c r="Q51" i="23188"/>
  <c r="N51" i="23188"/>
  <c r="K51" i="23188"/>
  <c r="H51" i="23188"/>
  <c r="E51" i="23188"/>
  <c r="AX50" i="23188"/>
  <c r="AU50" i="23188"/>
  <c r="AR50" i="23188"/>
  <c r="AO50" i="23188"/>
  <c r="AL50" i="23188"/>
  <c r="AI50" i="23188"/>
  <c r="AF50" i="23188"/>
  <c r="AC50" i="23188"/>
  <c r="Z50" i="23188"/>
  <c r="W50" i="23188"/>
  <c r="T50" i="23188"/>
  <c r="Q50" i="23188"/>
  <c r="N50" i="23188"/>
  <c r="K50" i="23188"/>
  <c r="H50" i="23188"/>
  <c r="E50" i="23188"/>
  <c r="AZ49" i="23188"/>
  <c r="AY49" i="23188"/>
  <c r="AX49" i="23188" s="1"/>
  <c r="AW49" i="23188"/>
  <c r="AU49" i="23188" s="1"/>
  <c r="AV49" i="23188"/>
  <c r="AT49" i="23188"/>
  <c r="AS49" i="23188"/>
  <c r="AR49" i="23188" s="1"/>
  <c r="AQ49" i="23188"/>
  <c r="AP49" i="23188"/>
  <c r="AO49" i="23188"/>
  <c r="AN49" i="23188"/>
  <c r="AM49" i="23188"/>
  <c r="AL49" i="23188" s="1"/>
  <c r="AK49" i="23188"/>
  <c r="AI49" i="23188" s="1"/>
  <c r="AJ49" i="23188"/>
  <c r="AH49" i="23188"/>
  <c r="AG49" i="23188"/>
  <c r="AF49" i="23188" s="1"/>
  <c r="AE49" i="23188"/>
  <c r="AD49" i="23188"/>
  <c r="AC49" i="23188"/>
  <c r="AB49" i="23188"/>
  <c r="AA49" i="23188"/>
  <c r="Z49" i="23188" s="1"/>
  <c r="Y49" i="23188"/>
  <c r="W49" i="23188" s="1"/>
  <c r="X49" i="23188"/>
  <c r="V49" i="23188"/>
  <c r="U49" i="23188"/>
  <c r="T49" i="23188" s="1"/>
  <c r="S49" i="23188"/>
  <c r="R49" i="23188"/>
  <c r="Q49" i="23188"/>
  <c r="P49" i="23188"/>
  <c r="O49" i="23188"/>
  <c r="N49" i="23188"/>
  <c r="M49" i="23188"/>
  <c r="K49" i="23188" s="1"/>
  <c r="L49" i="23188"/>
  <c r="J49" i="23188"/>
  <c r="I49" i="23188"/>
  <c r="H49" i="23188" s="1"/>
  <c r="G49" i="23188"/>
  <c r="F49" i="23188"/>
  <c r="E49" i="23188"/>
  <c r="AX48" i="23188"/>
  <c r="AU48" i="23188"/>
  <c r="AR48" i="23188"/>
  <c r="AO48" i="23188"/>
  <c r="AL48" i="23188"/>
  <c r="AI48" i="23188"/>
  <c r="AF48" i="23188"/>
  <c r="AC48" i="23188"/>
  <c r="Z48" i="23188"/>
  <c r="W48" i="23188"/>
  <c r="T48" i="23188"/>
  <c r="Q48" i="23188"/>
  <c r="N48" i="23188"/>
  <c r="K48" i="23188"/>
  <c r="H48" i="23188"/>
  <c r="E48" i="23188"/>
  <c r="AX47" i="23188"/>
  <c r="AU47" i="23188"/>
  <c r="AR47" i="23188"/>
  <c r="AO47" i="23188"/>
  <c r="AL47" i="23188"/>
  <c r="AI47" i="23188"/>
  <c r="AF47" i="23188"/>
  <c r="AC47" i="23188"/>
  <c r="Z47" i="23188"/>
  <c r="W47" i="23188"/>
  <c r="T47" i="23188"/>
  <c r="Q47" i="23188"/>
  <c r="N47" i="23188"/>
  <c r="K47" i="23188"/>
  <c r="H47" i="23188"/>
  <c r="E47" i="23188"/>
  <c r="AX46" i="23188"/>
  <c r="AU46" i="23188"/>
  <c r="AR46" i="23188"/>
  <c r="AO46" i="23188"/>
  <c r="AL46" i="23188"/>
  <c r="AI46" i="23188"/>
  <c r="AF46" i="23188"/>
  <c r="AC46" i="23188"/>
  <c r="Z46" i="23188"/>
  <c r="W46" i="23188"/>
  <c r="T46" i="23188"/>
  <c r="Q46" i="23188"/>
  <c r="N46" i="23188"/>
  <c r="K46" i="23188"/>
  <c r="H46" i="23188"/>
  <c r="E46" i="23188"/>
  <c r="AX45" i="23188"/>
  <c r="AU45" i="23188"/>
  <c r="AR45" i="23188"/>
  <c r="AO45" i="23188"/>
  <c r="AL45" i="23188"/>
  <c r="AI45" i="23188"/>
  <c r="AF45" i="23188"/>
  <c r="AC45" i="23188"/>
  <c r="Z45" i="23188"/>
  <c r="W45" i="23188"/>
  <c r="T45" i="23188"/>
  <c r="Q45" i="23188"/>
  <c r="N45" i="23188"/>
  <c r="K45" i="23188"/>
  <c r="H45" i="23188"/>
  <c r="E45" i="23188"/>
  <c r="AX44" i="23188"/>
  <c r="AU44" i="23188"/>
  <c r="AR44" i="23188"/>
  <c r="AO44" i="23188"/>
  <c r="AL44" i="23188"/>
  <c r="AI44" i="23188"/>
  <c r="AF44" i="23188"/>
  <c r="AC44" i="23188"/>
  <c r="Z44" i="23188"/>
  <c r="W44" i="23188"/>
  <c r="T44" i="23188"/>
  <c r="Q44" i="23188"/>
  <c r="N44" i="23188"/>
  <c r="K44" i="23188"/>
  <c r="H44" i="23188"/>
  <c r="E44" i="23188"/>
  <c r="AZ43" i="23188"/>
  <c r="AY43" i="23188"/>
  <c r="AX43" i="23188" s="1"/>
  <c r="AW43" i="23188"/>
  <c r="AU43" i="23188" s="1"/>
  <c r="AV43" i="23188"/>
  <c r="AT43" i="23188"/>
  <c r="AS43" i="23188"/>
  <c r="AR43" i="23188" s="1"/>
  <c r="AQ43" i="23188"/>
  <c r="AP43" i="23188"/>
  <c r="AO43" i="23188"/>
  <c r="AN43" i="23188"/>
  <c r="AM43" i="23188"/>
  <c r="AL43" i="23188" s="1"/>
  <c r="AK43" i="23188"/>
  <c r="AI43" i="23188" s="1"/>
  <c r="AJ43" i="23188"/>
  <c r="AH43" i="23188"/>
  <c r="AG43" i="23188"/>
  <c r="AF43" i="23188" s="1"/>
  <c r="AE43" i="23188"/>
  <c r="AD43" i="23188"/>
  <c r="AC43" i="23188"/>
  <c r="AB43" i="23188"/>
  <c r="AA43" i="23188"/>
  <c r="Z43" i="23188" s="1"/>
  <c r="Y43" i="23188"/>
  <c r="W43" i="23188" s="1"/>
  <c r="X43" i="23188"/>
  <c r="V43" i="23188"/>
  <c r="U43" i="23188"/>
  <c r="T43" i="23188" s="1"/>
  <c r="S43" i="23188"/>
  <c r="R43" i="23188"/>
  <c r="Q43" i="23188"/>
  <c r="P43" i="23188"/>
  <c r="O43" i="23188"/>
  <c r="N43" i="23188" s="1"/>
  <c r="M43" i="23188"/>
  <c r="K43" i="23188" s="1"/>
  <c r="L43" i="23188"/>
  <c r="J43" i="23188"/>
  <c r="I43" i="23188"/>
  <c r="H43" i="23188" s="1"/>
  <c r="G43" i="23188"/>
  <c r="F43" i="23188"/>
  <c r="E43" i="23188"/>
  <c r="AX42" i="23188"/>
  <c r="AU42" i="23188"/>
  <c r="AR42" i="23188"/>
  <c r="AO42" i="23188"/>
  <c r="AL42" i="23188"/>
  <c r="AI42" i="23188"/>
  <c r="AF42" i="23188"/>
  <c r="AC42" i="23188"/>
  <c r="Z42" i="23188"/>
  <c r="W42" i="23188"/>
  <c r="T42" i="23188"/>
  <c r="Q42" i="23188"/>
  <c r="N42" i="23188"/>
  <c r="K42" i="23188"/>
  <c r="H42" i="23188"/>
  <c r="E42" i="23188"/>
  <c r="AX41" i="23188"/>
  <c r="AU41" i="23188"/>
  <c r="AR41" i="23188"/>
  <c r="AO41" i="23188"/>
  <c r="AL41" i="23188"/>
  <c r="AI41" i="23188"/>
  <c r="AF41" i="23188"/>
  <c r="AC41" i="23188"/>
  <c r="Z41" i="23188"/>
  <c r="W41" i="23188"/>
  <c r="T41" i="23188"/>
  <c r="Q41" i="23188"/>
  <c r="N41" i="23188"/>
  <c r="K41" i="23188"/>
  <c r="H41" i="23188"/>
  <c r="E41" i="23188"/>
  <c r="AX40" i="23188"/>
  <c r="AU40" i="23188"/>
  <c r="AR40" i="23188"/>
  <c r="AO40" i="23188"/>
  <c r="AL40" i="23188"/>
  <c r="AI40" i="23188"/>
  <c r="AF40" i="23188"/>
  <c r="AC40" i="23188"/>
  <c r="Z40" i="23188"/>
  <c r="W40" i="23188"/>
  <c r="T40" i="23188"/>
  <c r="Q40" i="23188"/>
  <c r="N40" i="23188"/>
  <c r="K40" i="23188"/>
  <c r="H40" i="23188"/>
  <c r="E40" i="23188"/>
  <c r="AX39" i="23188"/>
  <c r="AU39" i="23188"/>
  <c r="AR39" i="23188"/>
  <c r="AO39" i="23188"/>
  <c r="AL39" i="23188"/>
  <c r="AI39" i="23188"/>
  <c r="AF39" i="23188"/>
  <c r="AC39" i="23188"/>
  <c r="Z39" i="23188"/>
  <c r="W39" i="23188"/>
  <c r="T39" i="23188"/>
  <c r="Q39" i="23188"/>
  <c r="N39" i="23188"/>
  <c r="K39" i="23188"/>
  <c r="H39" i="23188"/>
  <c r="E39" i="23188"/>
  <c r="AX38" i="23188"/>
  <c r="AU38" i="23188"/>
  <c r="AR38" i="23188"/>
  <c r="AO38" i="23188"/>
  <c r="AL38" i="23188"/>
  <c r="AI38" i="23188"/>
  <c r="AF38" i="23188"/>
  <c r="AC38" i="23188"/>
  <c r="Z38" i="23188"/>
  <c r="W38" i="23188"/>
  <c r="T38" i="23188"/>
  <c r="Q38" i="23188"/>
  <c r="N38" i="23188"/>
  <c r="K38" i="23188"/>
  <c r="H38" i="23188"/>
  <c r="E38" i="23188"/>
  <c r="AZ37" i="23188"/>
  <c r="AY37" i="23188"/>
  <c r="AX37" i="23188" s="1"/>
  <c r="AW37" i="23188"/>
  <c r="AU37" i="23188" s="1"/>
  <c r="AV37" i="23188"/>
  <c r="AT37" i="23188"/>
  <c r="AS37" i="23188"/>
  <c r="AR37" i="23188" s="1"/>
  <c r="AQ37" i="23188"/>
  <c r="AP37" i="23188"/>
  <c r="AO37" i="23188"/>
  <c r="AN37" i="23188"/>
  <c r="AM37" i="23188"/>
  <c r="AL37" i="23188" s="1"/>
  <c r="AK37" i="23188"/>
  <c r="AI37" i="23188" s="1"/>
  <c r="AJ37" i="23188"/>
  <c r="AH37" i="23188"/>
  <c r="AG37" i="23188"/>
  <c r="AF37" i="23188" s="1"/>
  <c r="AE37" i="23188"/>
  <c r="AD37" i="23188"/>
  <c r="AC37" i="23188"/>
  <c r="AB37" i="23188"/>
  <c r="AA37" i="23188"/>
  <c r="Z37" i="23188" s="1"/>
  <c r="Y37" i="23188"/>
  <c r="W37" i="23188" s="1"/>
  <c r="X37" i="23188"/>
  <c r="V37" i="23188"/>
  <c r="U37" i="23188"/>
  <c r="T37" i="23188" s="1"/>
  <c r="S37" i="23188"/>
  <c r="R37" i="23188"/>
  <c r="Q37" i="23188"/>
  <c r="P37" i="23188"/>
  <c r="O37" i="23188"/>
  <c r="N37" i="23188" s="1"/>
  <c r="M37" i="23188"/>
  <c r="K37" i="23188" s="1"/>
  <c r="L37" i="23188"/>
  <c r="J37" i="23188"/>
  <c r="I37" i="23188"/>
  <c r="H37" i="23188" s="1"/>
  <c r="G37" i="23188"/>
  <c r="F37" i="23188"/>
  <c r="E37" i="23188"/>
  <c r="AX36" i="23188"/>
  <c r="AU36" i="23188"/>
  <c r="AR36" i="23188"/>
  <c r="AO36" i="23188"/>
  <c r="AL36" i="23188"/>
  <c r="AI36" i="23188"/>
  <c r="AF36" i="23188"/>
  <c r="AC36" i="23188"/>
  <c r="Z36" i="23188"/>
  <c r="W36" i="23188"/>
  <c r="T36" i="23188"/>
  <c r="Q36" i="23188"/>
  <c r="N36" i="23188"/>
  <c r="K36" i="23188"/>
  <c r="H36" i="23188"/>
  <c r="E36" i="23188"/>
  <c r="AX35" i="23188"/>
  <c r="AU35" i="23188"/>
  <c r="AR35" i="23188"/>
  <c r="AO35" i="23188"/>
  <c r="AL35" i="23188"/>
  <c r="AI35" i="23188"/>
  <c r="AF35" i="23188"/>
  <c r="AC35" i="23188"/>
  <c r="Z35" i="23188"/>
  <c r="W35" i="23188"/>
  <c r="T35" i="23188"/>
  <c r="Q35" i="23188"/>
  <c r="N35" i="23188"/>
  <c r="K35" i="23188"/>
  <c r="H35" i="23188"/>
  <c r="E35" i="23188"/>
  <c r="AX34" i="23188"/>
  <c r="AU34" i="23188"/>
  <c r="AR34" i="23188"/>
  <c r="AO34" i="23188"/>
  <c r="AL34" i="23188"/>
  <c r="AI34" i="23188"/>
  <c r="AF34" i="23188"/>
  <c r="AC34" i="23188"/>
  <c r="Z34" i="23188"/>
  <c r="W34" i="23188"/>
  <c r="T34" i="23188"/>
  <c r="Q34" i="23188"/>
  <c r="N34" i="23188"/>
  <c r="K34" i="23188"/>
  <c r="H34" i="23188"/>
  <c r="E34" i="23188"/>
  <c r="AX33" i="23188"/>
  <c r="AU33" i="23188"/>
  <c r="AR33" i="23188"/>
  <c r="AO33" i="23188"/>
  <c r="AL33" i="23188"/>
  <c r="AI33" i="23188"/>
  <c r="AF33" i="23188"/>
  <c r="AC33" i="23188"/>
  <c r="Z33" i="23188"/>
  <c r="W33" i="23188"/>
  <c r="T33" i="23188"/>
  <c r="Q33" i="23188"/>
  <c r="N33" i="23188"/>
  <c r="K33" i="23188"/>
  <c r="H33" i="23188"/>
  <c r="E33" i="23188"/>
  <c r="AX32" i="23188"/>
  <c r="AU32" i="23188"/>
  <c r="AR32" i="23188"/>
  <c r="AO32" i="23188"/>
  <c r="AL32" i="23188"/>
  <c r="AI32" i="23188"/>
  <c r="AF32" i="23188"/>
  <c r="AC32" i="23188"/>
  <c r="Z32" i="23188"/>
  <c r="W32" i="23188"/>
  <c r="T32" i="23188"/>
  <c r="Q32" i="23188"/>
  <c r="N32" i="23188"/>
  <c r="K32" i="23188"/>
  <c r="H32" i="23188"/>
  <c r="E32" i="23188"/>
  <c r="AZ31" i="23188"/>
  <c r="AY31" i="23188"/>
  <c r="AX31" i="23188" s="1"/>
  <c r="AW31" i="23188"/>
  <c r="AU31" i="23188" s="1"/>
  <c r="AV31" i="23188"/>
  <c r="AT31" i="23188"/>
  <c r="AS31" i="23188"/>
  <c r="AR31" i="23188" s="1"/>
  <c r="AQ31" i="23188"/>
  <c r="AP31" i="23188"/>
  <c r="AO31" i="23188"/>
  <c r="AN31" i="23188"/>
  <c r="AM31" i="23188"/>
  <c r="AL31" i="23188" s="1"/>
  <c r="AK31" i="23188"/>
  <c r="AI31" i="23188" s="1"/>
  <c r="AJ31" i="23188"/>
  <c r="AH31" i="23188"/>
  <c r="AG31" i="23188"/>
  <c r="AF31" i="23188" s="1"/>
  <c r="AE31" i="23188"/>
  <c r="AD31" i="23188"/>
  <c r="AC31" i="23188"/>
  <c r="AB31" i="23188"/>
  <c r="AA31" i="23188"/>
  <c r="Z31" i="23188" s="1"/>
  <c r="Y31" i="23188"/>
  <c r="W31" i="23188" s="1"/>
  <c r="X31" i="23188"/>
  <c r="V31" i="23188"/>
  <c r="U31" i="23188"/>
  <c r="T31" i="23188" s="1"/>
  <c r="S31" i="23188"/>
  <c r="R31" i="23188"/>
  <c r="Q31" i="23188"/>
  <c r="P31" i="23188"/>
  <c r="O31" i="23188"/>
  <c r="N31" i="23188" s="1"/>
  <c r="M31" i="23188"/>
  <c r="K31" i="23188" s="1"/>
  <c r="L31" i="23188"/>
  <c r="J31" i="23188"/>
  <c r="I31" i="23188"/>
  <c r="H31" i="23188" s="1"/>
  <c r="G31" i="23188"/>
  <c r="F31" i="23188"/>
  <c r="E31" i="23188"/>
  <c r="AX30" i="23188"/>
  <c r="AU30" i="23188"/>
  <c r="AR30" i="23188"/>
  <c r="AO30" i="23188"/>
  <c r="AL30" i="23188"/>
  <c r="AI30" i="23188"/>
  <c r="AF30" i="23188"/>
  <c r="AC30" i="23188"/>
  <c r="Z30" i="23188"/>
  <c r="W30" i="23188"/>
  <c r="T30" i="23188"/>
  <c r="Q30" i="23188"/>
  <c r="N30" i="23188"/>
  <c r="K30" i="23188"/>
  <c r="H30" i="23188"/>
  <c r="E30" i="23188"/>
  <c r="AX29" i="23188"/>
  <c r="AU29" i="23188"/>
  <c r="AR29" i="23188"/>
  <c r="AO29" i="23188"/>
  <c r="AL29" i="23188"/>
  <c r="AI29" i="23188"/>
  <c r="AF29" i="23188"/>
  <c r="AC29" i="23188"/>
  <c r="Z29" i="23188"/>
  <c r="W29" i="23188"/>
  <c r="T29" i="23188"/>
  <c r="Q29" i="23188"/>
  <c r="N29" i="23188"/>
  <c r="K29" i="23188"/>
  <c r="H29" i="23188"/>
  <c r="E29" i="23188"/>
  <c r="AX28" i="23188"/>
  <c r="AU28" i="23188"/>
  <c r="AR28" i="23188"/>
  <c r="AO28" i="23188"/>
  <c r="AL28" i="23188"/>
  <c r="AI28" i="23188"/>
  <c r="AF28" i="23188"/>
  <c r="AC28" i="23188"/>
  <c r="Z28" i="23188"/>
  <c r="W28" i="23188"/>
  <c r="T28" i="23188"/>
  <c r="Q28" i="23188"/>
  <c r="N28" i="23188"/>
  <c r="K28" i="23188"/>
  <c r="H28" i="23188"/>
  <c r="E28" i="23188"/>
  <c r="AX27" i="23188"/>
  <c r="AU27" i="23188"/>
  <c r="AR27" i="23188"/>
  <c r="AO27" i="23188"/>
  <c r="AL27" i="23188"/>
  <c r="AI27" i="23188"/>
  <c r="AF27" i="23188"/>
  <c r="AC27" i="23188"/>
  <c r="Z27" i="23188"/>
  <c r="W27" i="23188"/>
  <c r="T27" i="23188"/>
  <c r="Q27" i="23188"/>
  <c r="N27" i="23188"/>
  <c r="K27" i="23188"/>
  <c r="H27" i="23188"/>
  <c r="E27" i="23188"/>
  <c r="AX26" i="23188"/>
  <c r="AU26" i="23188"/>
  <c r="AR26" i="23188"/>
  <c r="AO26" i="23188"/>
  <c r="AL26" i="23188"/>
  <c r="AI26" i="23188"/>
  <c r="AF26" i="23188"/>
  <c r="AC26" i="23188"/>
  <c r="Z26" i="23188"/>
  <c r="W26" i="23188"/>
  <c r="T26" i="23188"/>
  <c r="Q26" i="23188"/>
  <c r="N26" i="23188"/>
  <c r="K26" i="23188"/>
  <c r="H26" i="23188"/>
  <c r="E26" i="23188"/>
  <c r="AZ25" i="23188"/>
  <c r="AY25" i="23188"/>
  <c r="AX25" i="23188" s="1"/>
  <c r="AW25" i="23188"/>
  <c r="AU25" i="23188" s="1"/>
  <c r="AV25" i="23188"/>
  <c r="AT25" i="23188"/>
  <c r="AS25" i="23188"/>
  <c r="AR25" i="23188" s="1"/>
  <c r="AQ25" i="23188"/>
  <c r="AP25" i="23188"/>
  <c r="AO25" i="23188"/>
  <c r="AN25" i="23188"/>
  <c r="AM25" i="23188"/>
  <c r="AL25" i="23188" s="1"/>
  <c r="AK25" i="23188"/>
  <c r="AI25" i="23188" s="1"/>
  <c r="AJ25" i="23188"/>
  <c r="AH25" i="23188"/>
  <c r="AG25" i="23188"/>
  <c r="AF25" i="23188" s="1"/>
  <c r="AE25" i="23188"/>
  <c r="AD25" i="23188"/>
  <c r="AC25" i="23188"/>
  <c r="AB25" i="23188"/>
  <c r="AA25" i="23188"/>
  <c r="Z25" i="23188" s="1"/>
  <c r="Y25" i="23188"/>
  <c r="W25" i="23188" s="1"/>
  <c r="X25" i="23188"/>
  <c r="V25" i="23188"/>
  <c r="U25" i="23188"/>
  <c r="T25" i="23188" s="1"/>
  <c r="S25" i="23188"/>
  <c r="R25" i="23188"/>
  <c r="Q25" i="23188"/>
  <c r="P25" i="23188"/>
  <c r="O25" i="23188"/>
  <c r="N25" i="23188" s="1"/>
  <c r="M25" i="23188"/>
  <c r="K25" i="23188" s="1"/>
  <c r="L25" i="23188"/>
  <c r="J25" i="23188"/>
  <c r="I25" i="23188"/>
  <c r="H25" i="23188" s="1"/>
  <c r="G25" i="23188"/>
  <c r="F25" i="23188"/>
  <c r="E25" i="23188"/>
  <c r="AX24" i="23188"/>
  <c r="AU24" i="23188"/>
  <c r="AR24" i="23188"/>
  <c r="AO24" i="23188"/>
  <c r="AL24" i="23188"/>
  <c r="AI24" i="23188"/>
  <c r="AF24" i="23188"/>
  <c r="AC24" i="23188"/>
  <c r="Z24" i="23188"/>
  <c r="W24" i="23188"/>
  <c r="T24" i="23188"/>
  <c r="Q24" i="23188"/>
  <c r="N24" i="23188"/>
  <c r="K24" i="23188"/>
  <c r="H24" i="23188"/>
  <c r="E24" i="23188"/>
  <c r="AX23" i="23188"/>
  <c r="AU23" i="23188"/>
  <c r="AR23" i="23188"/>
  <c r="AO23" i="23188"/>
  <c r="AL23" i="23188"/>
  <c r="AI23" i="23188"/>
  <c r="AF23" i="23188"/>
  <c r="AC23" i="23188"/>
  <c r="Z23" i="23188"/>
  <c r="W23" i="23188"/>
  <c r="T23" i="23188"/>
  <c r="Q23" i="23188"/>
  <c r="N23" i="23188"/>
  <c r="K23" i="23188"/>
  <c r="H23" i="23188"/>
  <c r="E23" i="23188"/>
  <c r="AX22" i="23188"/>
  <c r="AU22" i="23188"/>
  <c r="AR22" i="23188"/>
  <c r="AO22" i="23188"/>
  <c r="AL22" i="23188"/>
  <c r="AI22" i="23188"/>
  <c r="AF22" i="23188"/>
  <c r="AC22" i="23188"/>
  <c r="Z22" i="23188"/>
  <c r="W22" i="23188"/>
  <c r="T22" i="23188"/>
  <c r="Q22" i="23188"/>
  <c r="N22" i="23188"/>
  <c r="K22" i="23188"/>
  <c r="H22" i="23188"/>
  <c r="E22" i="23188"/>
  <c r="AX21" i="23188"/>
  <c r="AU21" i="23188"/>
  <c r="AR21" i="23188"/>
  <c r="AO21" i="23188"/>
  <c r="AL21" i="23188"/>
  <c r="AI21" i="23188"/>
  <c r="AF21" i="23188"/>
  <c r="AC21" i="23188"/>
  <c r="Z21" i="23188"/>
  <c r="W21" i="23188"/>
  <c r="T21" i="23188"/>
  <c r="Q21" i="23188"/>
  <c r="N21" i="23188"/>
  <c r="K21" i="23188"/>
  <c r="H21" i="23188"/>
  <c r="E21" i="23188"/>
  <c r="AX20" i="23188"/>
  <c r="AU20" i="23188"/>
  <c r="AR20" i="23188"/>
  <c r="AO20" i="23188"/>
  <c r="AL20" i="23188"/>
  <c r="AI20" i="23188"/>
  <c r="AF20" i="23188"/>
  <c r="AC20" i="23188"/>
  <c r="Z20" i="23188"/>
  <c r="W20" i="23188"/>
  <c r="T20" i="23188"/>
  <c r="Q20" i="23188"/>
  <c r="N20" i="23188"/>
  <c r="K20" i="23188"/>
  <c r="H20" i="23188"/>
  <c r="E20" i="23188"/>
  <c r="AZ19" i="23188"/>
  <c r="AY19" i="23188"/>
  <c r="AX19" i="23188" s="1"/>
  <c r="AW19" i="23188"/>
  <c r="AU19" i="23188" s="1"/>
  <c r="AV19" i="23188"/>
  <c r="AT19" i="23188"/>
  <c r="AS19" i="23188"/>
  <c r="AR19" i="23188" s="1"/>
  <c r="AQ19" i="23188"/>
  <c r="AP19" i="23188"/>
  <c r="AO19" i="23188"/>
  <c r="AN19" i="23188"/>
  <c r="AM19" i="23188"/>
  <c r="AL19" i="23188" s="1"/>
  <c r="AK19" i="23188"/>
  <c r="AI19" i="23188" s="1"/>
  <c r="AJ19" i="23188"/>
  <c r="AH19" i="23188"/>
  <c r="AG19" i="23188"/>
  <c r="AF19" i="23188" s="1"/>
  <c r="AE19" i="23188"/>
  <c r="AD19" i="23188"/>
  <c r="AC19" i="23188"/>
  <c r="AB19" i="23188"/>
  <c r="AA19" i="23188"/>
  <c r="Z19" i="23188" s="1"/>
  <c r="Y19" i="23188"/>
  <c r="W19" i="23188" s="1"/>
  <c r="X19" i="23188"/>
  <c r="V19" i="23188"/>
  <c r="U19" i="23188"/>
  <c r="T19" i="23188" s="1"/>
  <c r="S19" i="23188"/>
  <c r="R19" i="23188"/>
  <c r="Q19" i="23188"/>
  <c r="P19" i="23188"/>
  <c r="O19" i="23188"/>
  <c r="N19" i="23188" s="1"/>
  <c r="M19" i="23188"/>
  <c r="K19" i="23188" s="1"/>
  <c r="L19" i="23188"/>
  <c r="J19" i="23188"/>
  <c r="I19" i="23188"/>
  <c r="H19" i="23188" s="1"/>
  <c r="G19" i="23188"/>
  <c r="F19" i="23188"/>
  <c r="E19" i="23188"/>
  <c r="AX18" i="23188"/>
  <c r="AU18" i="23188"/>
  <c r="AR18" i="23188"/>
  <c r="AO18" i="23188"/>
  <c r="AL18" i="23188"/>
  <c r="AI18" i="23188"/>
  <c r="AF18" i="23188"/>
  <c r="AC18" i="23188"/>
  <c r="Z18" i="23188"/>
  <c r="W18" i="23188"/>
  <c r="T18" i="23188"/>
  <c r="Q18" i="23188"/>
  <c r="N18" i="23188"/>
  <c r="K18" i="23188"/>
  <c r="H18" i="23188"/>
  <c r="E18" i="23188"/>
  <c r="AX17" i="23188"/>
  <c r="AU17" i="23188"/>
  <c r="AR17" i="23188"/>
  <c r="AO17" i="23188"/>
  <c r="AL17" i="23188"/>
  <c r="AI17" i="23188"/>
  <c r="AF17" i="23188"/>
  <c r="AC17" i="23188"/>
  <c r="Z17" i="23188"/>
  <c r="W17" i="23188"/>
  <c r="T17" i="23188"/>
  <c r="Q17" i="23188"/>
  <c r="N17" i="23188"/>
  <c r="K17" i="23188"/>
  <c r="H17" i="23188"/>
  <c r="E17" i="23188"/>
  <c r="AX16" i="23188"/>
  <c r="AU16" i="23188"/>
  <c r="AR16" i="23188"/>
  <c r="AO16" i="23188"/>
  <c r="AL16" i="23188"/>
  <c r="AI16" i="23188"/>
  <c r="AF16" i="23188"/>
  <c r="AC16" i="23188"/>
  <c r="Z16" i="23188"/>
  <c r="W16" i="23188"/>
  <c r="T16" i="23188"/>
  <c r="Q16" i="23188"/>
  <c r="N16" i="23188"/>
  <c r="K16" i="23188"/>
  <c r="H16" i="23188"/>
  <c r="E16" i="23188"/>
  <c r="AX15" i="23188"/>
  <c r="AU15" i="23188"/>
  <c r="AR15" i="23188"/>
  <c r="AO15" i="23188"/>
  <c r="AL15" i="23188"/>
  <c r="AI15" i="23188"/>
  <c r="AF15" i="23188"/>
  <c r="AC15" i="23188"/>
  <c r="Z15" i="23188"/>
  <c r="W15" i="23188"/>
  <c r="T15" i="23188"/>
  <c r="Q15" i="23188"/>
  <c r="N15" i="23188"/>
  <c r="K15" i="23188"/>
  <c r="H15" i="23188"/>
  <c r="E15" i="23188"/>
  <c r="AX14" i="23188"/>
  <c r="AU14" i="23188"/>
  <c r="AR14" i="23188"/>
  <c r="AO14" i="23188"/>
  <c r="AL14" i="23188"/>
  <c r="AI14" i="23188"/>
  <c r="AF14" i="23188"/>
  <c r="AC14" i="23188"/>
  <c r="Z14" i="23188"/>
  <c r="W14" i="23188"/>
  <c r="T14" i="23188"/>
  <c r="Q14" i="23188"/>
  <c r="N14" i="23188"/>
  <c r="K14" i="23188"/>
  <c r="H14" i="23188"/>
  <c r="E14" i="23188"/>
  <c r="AZ13" i="23188"/>
  <c r="AY13" i="23188"/>
  <c r="AX13" i="23188" s="1"/>
  <c r="AW13" i="23188"/>
  <c r="AU13" i="23188" s="1"/>
  <c r="AV13" i="23188"/>
  <c r="AT13" i="23188"/>
  <c r="AS13" i="23188"/>
  <c r="AR13" i="23188" s="1"/>
  <c r="AQ13" i="23188"/>
  <c r="AP13" i="23188"/>
  <c r="AO13" i="23188"/>
  <c r="AN13" i="23188"/>
  <c r="AM13" i="23188"/>
  <c r="AL13" i="23188" s="1"/>
  <c r="AK13" i="23188"/>
  <c r="AI13" i="23188" s="1"/>
  <c r="AJ13" i="23188"/>
  <c r="AH13" i="23188"/>
  <c r="AG13" i="23188"/>
  <c r="AF13" i="23188" s="1"/>
  <c r="AE13" i="23188"/>
  <c r="AD13" i="23188"/>
  <c r="AC13" i="23188"/>
  <c r="AB13" i="23188"/>
  <c r="AA13" i="23188"/>
  <c r="Z13" i="23188" s="1"/>
  <c r="Y13" i="23188"/>
  <c r="W13" i="23188" s="1"/>
  <c r="X13" i="23188"/>
  <c r="V13" i="23188"/>
  <c r="U13" i="23188"/>
  <c r="T13" i="23188" s="1"/>
  <c r="S13" i="23188"/>
  <c r="R13" i="23188"/>
  <c r="Q13" i="23188"/>
  <c r="P13" i="23188"/>
  <c r="O13" i="23188"/>
  <c r="N13" i="23188" s="1"/>
  <c r="M13" i="23188"/>
  <c r="K13" i="23188" s="1"/>
  <c r="L13" i="23188"/>
  <c r="J13" i="23188"/>
  <c r="I13" i="23188"/>
  <c r="H13" i="23188" s="1"/>
  <c r="G13" i="23188"/>
  <c r="F13" i="23188"/>
  <c r="E13" i="23188"/>
  <c r="AX12" i="23188"/>
  <c r="AU12" i="23188"/>
  <c r="AR12" i="23188"/>
  <c r="AO12" i="23188"/>
  <c r="AL12" i="23188"/>
  <c r="AI12" i="23188"/>
  <c r="AF12" i="23188"/>
  <c r="AC12" i="23188"/>
  <c r="Z12" i="23188"/>
  <c r="W12" i="23188"/>
  <c r="T12" i="23188"/>
  <c r="Q12" i="23188"/>
  <c r="N12" i="23188"/>
  <c r="K12" i="23188"/>
  <c r="H12" i="23188"/>
  <c r="E12" i="23188"/>
  <c r="AX11" i="23188"/>
  <c r="AU11" i="23188"/>
  <c r="AR11" i="23188"/>
  <c r="AO11" i="23188"/>
  <c r="AL11" i="23188"/>
  <c r="AI11" i="23188"/>
  <c r="AF11" i="23188"/>
  <c r="AC11" i="23188"/>
  <c r="Z11" i="23188"/>
  <c r="W11" i="23188"/>
  <c r="T11" i="23188"/>
  <c r="Q11" i="23188"/>
  <c r="N11" i="23188"/>
  <c r="K11" i="23188"/>
  <c r="H11" i="23188"/>
  <c r="E11" i="23188"/>
  <c r="AX10" i="23188"/>
  <c r="AU10" i="23188"/>
  <c r="AR10" i="23188"/>
  <c r="AO10" i="23188"/>
  <c r="AL10" i="23188"/>
  <c r="AI10" i="23188"/>
  <c r="AF10" i="23188"/>
  <c r="AC10" i="23188"/>
  <c r="Z10" i="23188"/>
  <c r="W10" i="23188"/>
  <c r="T10" i="23188"/>
  <c r="Q10" i="23188"/>
  <c r="N10" i="23188"/>
  <c r="K10" i="23188"/>
  <c r="H10" i="23188"/>
  <c r="E10" i="23188"/>
  <c r="AX9" i="23188"/>
  <c r="AU9" i="23188"/>
  <c r="AR9" i="23188"/>
  <c r="AO9" i="23188"/>
  <c r="AL9" i="23188"/>
  <c r="AI9" i="23188"/>
  <c r="AF9" i="23188"/>
  <c r="AC9" i="23188"/>
  <c r="Z9" i="23188"/>
  <c r="W9" i="23188"/>
  <c r="T9" i="23188"/>
  <c r="Q9" i="23188"/>
  <c r="N9" i="23188"/>
  <c r="K9" i="23188"/>
  <c r="H9" i="23188"/>
  <c r="E9" i="23188"/>
  <c r="AX8" i="23188"/>
  <c r="AU8" i="23188"/>
  <c r="AR8" i="23188"/>
  <c r="AO8" i="23188"/>
  <c r="AL8" i="23188"/>
  <c r="AI8" i="23188"/>
  <c r="AF8" i="23188"/>
  <c r="AC8" i="23188"/>
  <c r="Z8" i="23188"/>
  <c r="W8" i="23188"/>
  <c r="T8" i="23188"/>
  <c r="Q8" i="23188"/>
  <c r="N8" i="23188"/>
  <c r="K8" i="23188"/>
  <c r="H8" i="23188"/>
  <c r="E8" i="23188"/>
  <c r="G120" i="23128"/>
  <c r="F120" i="23128"/>
  <c r="G114" i="23128"/>
  <c r="F114" i="23128"/>
  <c r="G108" i="23128"/>
  <c r="F108" i="23128"/>
  <c r="G102" i="23128"/>
  <c r="F102" i="23128"/>
  <c r="G96" i="23128"/>
  <c r="F96" i="23128"/>
  <c r="G90" i="23128"/>
  <c r="F90" i="23128"/>
  <c r="G84" i="23128"/>
  <c r="F84" i="23128"/>
  <c r="G78" i="23128"/>
  <c r="F78" i="23128"/>
  <c r="G72" i="23128"/>
  <c r="F72" i="23128"/>
  <c r="G66" i="23128"/>
  <c r="F66" i="23128"/>
  <c r="G60" i="23128"/>
  <c r="F60" i="23128"/>
  <c r="G54" i="23128"/>
  <c r="F54" i="23128"/>
  <c r="G48" i="23128"/>
  <c r="F48" i="23128"/>
  <c r="G42" i="23128"/>
  <c r="F42" i="23128"/>
  <c r="G36" i="23128"/>
  <c r="F36" i="23128"/>
  <c r="G30" i="23128"/>
  <c r="F30" i="23128"/>
  <c r="G24" i="23128"/>
  <c r="F24" i="23128"/>
  <c r="G18" i="23128"/>
  <c r="F18" i="23128"/>
  <c r="G12" i="23128"/>
  <c r="F12" i="23128"/>
  <c r="I23" i="23176"/>
  <c r="F23" i="23176"/>
  <c r="I22" i="23176"/>
  <c r="F22" i="23176"/>
  <c r="I21" i="23176"/>
  <c r="F21" i="23176"/>
  <c r="I20" i="23176"/>
  <c r="F20" i="23176"/>
  <c r="I19" i="23176"/>
  <c r="F19" i="23176"/>
  <c r="I18" i="23176"/>
  <c r="F18" i="23176"/>
  <c r="I17" i="23176"/>
  <c r="F17" i="23176"/>
  <c r="I16" i="23176"/>
  <c r="F16" i="23176"/>
  <c r="I15" i="23176"/>
  <c r="F15" i="23176"/>
  <c r="I14" i="23176"/>
  <c r="F14" i="23176"/>
  <c r="I13" i="23176"/>
  <c r="F13" i="23176"/>
  <c r="I12" i="23176"/>
  <c r="F12" i="23176"/>
  <c r="I11" i="23176"/>
  <c r="F11" i="23176"/>
  <c r="I10" i="23176"/>
  <c r="F10" i="23176"/>
  <c r="I9" i="23176"/>
  <c r="F9" i="23176"/>
  <c r="I8" i="23176"/>
  <c r="F8" i="23176"/>
  <c r="I7" i="5"/>
  <c r="F7" i="5"/>
  <c r="AI127" i="23189" l="1"/>
  <c r="AF127" i="23189"/>
  <c r="AC127" i="23189"/>
  <c r="Z127" i="23189"/>
  <c r="W127" i="23189"/>
  <c r="T127" i="23189"/>
  <c r="AI126" i="23189"/>
  <c r="AF126" i="23189"/>
  <c r="AC126" i="23189"/>
  <c r="Z126" i="23189"/>
  <c r="W126" i="23189"/>
  <c r="T126" i="23189"/>
  <c r="AI125" i="23189"/>
  <c r="AF125" i="23189"/>
  <c r="AC125" i="23189"/>
  <c r="Z125" i="23189"/>
  <c r="W125" i="23189"/>
  <c r="T125" i="23189"/>
  <c r="AI124" i="23189"/>
  <c r="AF124" i="23189"/>
  <c r="AC124" i="23189"/>
  <c r="Z124" i="23189"/>
  <c r="W124" i="23189"/>
  <c r="T124" i="23189"/>
  <c r="AI123" i="23189"/>
  <c r="AF123" i="23189"/>
  <c r="AC123" i="23189"/>
  <c r="Z123" i="23189"/>
  <c r="W123" i="23189"/>
  <c r="T123" i="23189"/>
  <c r="AI122" i="23189"/>
  <c r="AF122" i="23189"/>
  <c r="AC122" i="23189"/>
  <c r="Z122" i="23189"/>
  <c r="W122" i="23189"/>
  <c r="T122" i="23189"/>
  <c r="AK121" i="23189"/>
  <c r="AJ121" i="23189"/>
  <c r="AI121" i="23189" s="1"/>
  <c r="AH121" i="23189"/>
  <c r="AF121" i="23189" s="1"/>
  <c r="AG121" i="23189"/>
  <c r="AE121" i="23189"/>
  <c r="AD121" i="23189"/>
  <c r="AC121" i="23189" s="1"/>
  <c r="AB121" i="23189"/>
  <c r="AA121" i="23189"/>
  <c r="Z121" i="23189"/>
  <c r="Y121" i="23189"/>
  <c r="X121" i="23189"/>
  <c r="W121" i="23189" s="1"/>
  <c r="V121" i="23189"/>
  <c r="T121" i="23189" s="1"/>
  <c r="U121" i="23189"/>
  <c r="S121" i="23189"/>
  <c r="R121" i="23189"/>
  <c r="AI120" i="23189"/>
  <c r="AF120" i="23189"/>
  <c r="AC120" i="23189"/>
  <c r="Z120" i="23189"/>
  <c r="W120" i="23189"/>
  <c r="T120" i="23189"/>
  <c r="AI119" i="23189"/>
  <c r="AF119" i="23189"/>
  <c r="AC119" i="23189"/>
  <c r="Z119" i="23189"/>
  <c r="W119" i="23189"/>
  <c r="T119" i="23189"/>
  <c r="AI118" i="23189"/>
  <c r="AF118" i="23189"/>
  <c r="AC118" i="23189"/>
  <c r="Z118" i="23189"/>
  <c r="W118" i="23189"/>
  <c r="T118" i="23189"/>
  <c r="AI117" i="23189"/>
  <c r="AF117" i="23189"/>
  <c r="AC117" i="23189"/>
  <c r="Z117" i="23189"/>
  <c r="W117" i="23189"/>
  <c r="T117" i="23189"/>
  <c r="AI116" i="23189"/>
  <c r="AF116" i="23189"/>
  <c r="AC116" i="23189"/>
  <c r="Z116" i="23189"/>
  <c r="W116" i="23189"/>
  <c r="T116" i="23189"/>
  <c r="AK115" i="23189"/>
  <c r="AJ115" i="23189"/>
  <c r="AI115" i="23189" s="1"/>
  <c r="AH115" i="23189"/>
  <c r="AG115" i="23189"/>
  <c r="AF115" i="23189"/>
  <c r="AE115" i="23189"/>
  <c r="AD115" i="23189"/>
  <c r="AC115" i="23189" s="1"/>
  <c r="AB115" i="23189"/>
  <c r="Z115" i="23189" s="1"/>
  <c r="AA115" i="23189"/>
  <c r="Y115" i="23189"/>
  <c r="X115" i="23189"/>
  <c r="W115" i="23189" s="1"/>
  <c r="V115" i="23189"/>
  <c r="U115" i="23189"/>
  <c r="T115" i="23189"/>
  <c r="S115" i="23189"/>
  <c r="R115" i="23189"/>
  <c r="AI114" i="23189"/>
  <c r="AF114" i="23189"/>
  <c r="AC114" i="23189"/>
  <c r="Z114" i="23189"/>
  <c r="W114" i="23189"/>
  <c r="T114" i="23189"/>
  <c r="AI113" i="23189"/>
  <c r="AF113" i="23189"/>
  <c r="AC113" i="23189"/>
  <c r="Z113" i="23189"/>
  <c r="W113" i="23189"/>
  <c r="T113" i="23189"/>
  <c r="AI112" i="23189"/>
  <c r="AF112" i="23189"/>
  <c r="AC112" i="23189"/>
  <c r="Z112" i="23189"/>
  <c r="W112" i="23189"/>
  <c r="T112" i="23189"/>
  <c r="AI111" i="23189"/>
  <c r="AF111" i="23189"/>
  <c r="AC111" i="23189"/>
  <c r="Z111" i="23189"/>
  <c r="W111" i="23189"/>
  <c r="T111" i="23189"/>
  <c r="AI110" i="23189"/>
  <c r="AF110" i="23189"/>
  <c r="AC110" i="23189"/>
  <c r="Z110" i="23189"/>
  <c r="W110" i="23189"/>
  <c r="T110" i="23189"/>
  <c r="AK109" i="23189"/>
  <c r="AJ109" i="23189"/>
  <c r="AI109" i="23189" s="1"/>
  <c r="AH109" i="23189"/>
  <c r="AF109" i="23189" s="1"/>
  <c r="AG109" i="23189"/>
  <c r="AE109" i="23189"/>
  <c r="AD109" i="23189"/>
  <c r="AC109" i="23189" s="1"/>
  <c r="AB109" i="23189"/>
  <c r="AA109" i="23189"/>
  <c r="Z109" i="23189"/>
  <c r="Y109" i="23189"/>
  <c r="X109" i="23189"/>
  <c r="W109" i="23189" s="1"/>
  <c r="V109" i="23189"/>
  <c r="T109" i="23189" s="1"/>
  <c r="U109" i="23189"/>
  <c r="S109" i="23189"/>
  <c r="R109" i="23189"/>
  <c r="AI108" i="23189"/>
  <c r="AF108" i="23189"/>
  <c r="AC108" i="23189"/>
  <c r="Z108" i="23189"/>
  <c r="W108" i="23189"/>
  <c r="T108" i="23189"/>
  <c r="AI107" i="23189"/>
  <c r="AF107" i="23189"/>
  <c r="AC107" i="23189"/>
  <c r="Z107" i="23189"/>
  <c r="W107" i="23189"/>
  <c r="T107" i="23189"/>
  <c r="AI106" i="23189"/>
  <c r="AF106" i="23189"/>
  <c r="AC106" i="23189"/>
  <c r="Z106" i="23189"/>
  <c r="W106" i="23189"/>
  <c r="T106" i="23189"/>
  <c r="AI105" i="23189"/>
  <c r="AF105" i="23189"/>
  <c r="AC105" i="23189"/>
  <c r="Z105" i="23189"/>
  <c r="W105" i="23189"/>
  <c r="T105" i="23189"/>
  <c r="AI104" i="23189"/>
  <c r="AF104" i="23189"/>
  <c r="AC104" i="23189"/>
  <c r="Z104" i="23189"/>
  <c r="W104" i="23189"/>
  <c r="T104" i="23189"/>
  <c r="AK103" i="23189"/>
  <c r="AJ103" i="23189"/>
  <c r="AI103" i="23189" s="1"/>
  <c r="AH103" i="23189"/>
  <c r="AG103" i="23189"/>
  <c r="AF103" i="23189"/>
  <c r="AE103" i="23189"/>
  <c r="AD103" i="23189"/>
  <c r="AC103" i="23189" s="1"/>
  <c r="AB103" i="23189"/>
  <c r="Z103" i="23189" s="1"/>
  <c r="AA103" i="23189"/>
  <c r="Y103" i="23189"/>
  <c r="X103" i="23189"/>
  <c r="W103" i="23189" s="1"/>
  <c r="V103" i="23189"/>
  <c r="U103" i="23189"/>
  <c r="T103" i="23189"/>
  <c r="S103" i="23189"/>
  <c r="R103" i="23189"/>
  <c r="AI102" i="23189"/>
  <c r="AF102" i="23189"/>
  <c r="AC102" i="23189"/>
  <c r="Z102" i="23189"/>
  <c r="W102" i="23189"/>
  <c r="T102" i="23189"/>
  <c r="AI101" i="23189"/>
  <c r="AF101" i="23189"/>
  <c r="AC101" i="23189"/>
  <c r="Z101" i="23189"/>
  <c r="W101" i="23189"/>
  <c r="T101" i="23189"/>
  <c r="AI100" i="23189"/>
  <c r="AF100" i="23189"/>
  <c r="AC100" i="23189"/>
  <c r="Z100" i="23189"/>
  <c r="W100" i="23189"/>
  <c r="T100" i="23189"/>
  <c r="AI99" i="23189"/>
  <c r="AF99" i="23189"/>
  <c r="AC99" i="23189"/>
  <c r="Z99" i="23189"/>
  <c r="W99" i="23189"/>
  <c r="T99" i="23189"/>
  <c r="AI98" i="23189"/>
  <c r="AF98" i="23189"/>
  <c r="AC98" i="23189"/>
  <c r="Z98" i="23189"/>
  <c r="W98" i="23189"/>
  <c r="T98" i="23189"/>
  <c r="AK97" i="23189"/>
  <c r="AJ97" i="23189"/>
  <c r="AI97" i="23189" s="1"/>
  <c r="AH97" i="23189"/>
  <c r="AF97" i="23189" s="1"/>
  <c r="AG97" i="23189"/>
  <c r="AE97" i="23189"/>
  <c r="AD97" i="23189"/>
  <c r="AC97" i="23189" s="1"/>
  <c r="AB97" i="23189"/>
  <c r="AA97" i="23189"/>
  <c r="Z97" i="23189"/>
  <c r="Y97" i="23189"/>
  <c r="X97" i="23189"/>
  <c r="W97" i="23189" s="1"/>
  <c r="V97" i="23189"/>
  <c r="T97" i="23189" s="1"/>
  <c r="U97" i="23189"/>
  <c r="S97" i="23189"/>
  <c r="R97" i="23189"/>
  <c r="AI96" i="23189"/>
  <c r="AF96" i="23189"/>
  <c r="AC96" i="23189"/>
  <c r="Z96" i="23189"/>
  <c r="W96" i="23189"/>
  <c r="T96" i="23189"/>
  <c r="AI95" i="23189"/>
  <c r="AF95" i="23189"/>
  <c r="AC95" i="23189"/>
  <c r="Z95" i="23189"/>
  <c r="W95" i="23189"/>
  <c r="T95" i="23189"/>
  <c r="AI94" i="23189"/>
  <c r="AF94" i="23189"/>
  <c r="AC94" i="23189"/>
  <c r="Z94" i="23189"/>
  <c r="W94" i="23189"/>
  <c r="T94" i="23189"/>
  <c r="AI93" i="23189"/>
  <c r="AF93" i="23189"/>
  <c r="AC93" i="23189"/>
  <c r="Z93" i="23189"/>
  <c r="W93" i="23189"/>
  <c r="T93" i="23189"/>
  <c r="AI92" i="23189"/>
  <c r="AF92" i="23189"/>
  <c r="AC92" i="23189"/>
  <c r="Z92" i="23189"/>
  <c r="W92" i="23189"/>
  <c r="T92" i="23189"/>
  <c r="AK91" i="23189"/>
  <c r="AJ91" i="23189"/>
  <c r="AI91" i="23189" s="1"/>
  <c r="AH91" i="23189"/>
  <c r="AG91" i="23189"/>
  <c r="AF91" i="23189"/>
  <c r="AE91" i="23189"/>
  <c r="AD91" i="23189"/>
  <c r="AC91" i="23189" s="1"/>
  <c r="AB91" i="23189"/>
  <c r="Z91" i="23189" s="1"/>
  <c r="AA91" i="23189"/>
  <c r="Y91" i="23189"/>
  <c r="X91" i="23189"/>
  <c r="W91" i="23189" s="1"/>
  <c r="V91" i="23189"/>
  <c r="U91" i="23189"/>
  <c r="T91" i="23189"/>
  <c r="S91" i="23189"/>
  <c r="R91" i="23189"/>
  <c r="AI90" i="23189"/>
  <c r="AF90" i="23189"/>
  <c r="AC90" i="23189"/>
  <c r="Z90" i="23189"/>
  <c r="W90" i="23189"/>
  <c r="T90" i="23189"/>
  <c r="AI89" i="23189"/>
  <c r="AF89" i="23189"/>
  <c r="AC89" i="23189"/>
  <c r="Z89" i="23189"/>
  <c r="W89" i="23189"/>
  <c r="T89" i="23189"/>
  <c r="AI88" i="23189"/>
  <c r="AF88" i="23189"/>
  <c r="AC88" i="23189"/>
  <c r="Z88" i="23189"/>
  <c r="W88" i="23189"/>
  <c r="T88" i="23189"/>
  <c r="AI87" i="23189"/>
  <c r="AF87" i="23189"/>
  <c r="AC87" i="23189"/>
  <c r="Z87" i="23189"/>
  <c r="W87" i="23189"/>
  <c r="T87" i="23189"/>
  <c r="AI86" i="23189"/>
  <c r="AF86" i="23189"/>
  <c r="AC86" i="23189"/>
  <c r="Z86" i="23189"/>
  <c r="W86" i="23189"/>
  <c r="T86" i="23189"/>
  <c r="AK85" i="23189"/>
  <c r="AJ85" i="23189"/>
  <c r="AI85" i="23189" s="1"/>
  <c r="AH85" i="23189"/>
  <c r="AF85" i="23189" s="1"/>
  <c r="AG85" i="23189"/>
  <c r="AE85" i="23189"/>
  <c r="AD85" i="23189"/>
  <c r="AC85" i="23189" s="1"/>
  <c r="AB85" i="23189"/>
  <c r="AA85" i="23189"/>
  <c r="Z85" i="23189"/>
  <c r="Y85" i="23189"/>
  <c r="X85" i="23189"/>
  <c r="W85" i="23189" s="1"/>
  <c r="V85" i="23189"/>
  <c r="T85" i="23189" s="1"/>
  <c r="U85" i="23189"/>
  <c r="S85" i="23189"/>
  <c r="R85" i="23189"/>
  <c r="AI84" i="23189"/>
  <c r="AF84" i="23189"/>
  <c r="AC84" i="23189"/>
  <c r="Z84" i="23189"/>
  <c r="W84" i="23189"/>
  <c r="T84" i="23189"/>
  <c r="AI83" i="23189"/>
  <c r="AF83" i="23189"/>
  <c r="AC83" i="23189"/>
  <c r="Z83" i="23189"/>
  <c r="W83" i="23189"/>
  <c r="T83" i="23189"/>
  <c r="AI82" i="23189"/>
  <c r="AF82" i="23189"/>
  <c r="AC82" i="23189"/>
  <c r="Z82" i="23189"/>
  <c r="W82" i="23189"/>
  <c r="T82" i="23189"/>
  <c r="AI81" i="23189"/>
  <c r="AF81" i="23189"/>
  <c r="AC81" i="23189"/>
  <c r="Z81" i="23189"/>
  <c r="W81" i="23189"/>
  <c r="T81" i="23189"/>
  <c r="AI80" i="23189"/>
  <c r="AF80" i="23189"/>
  <c r="AC80" i="23189"/>
  <c r="Z80" i="23189"/>
  <c r="W80" i="23189"/>
  <c r="T80" i="23189"/>
  <c r="AK79" i="23189"/>
  <c r="AJ79" i="23189"/>
  <c r="AI79" i="23189" s="1"/>
  <c r="AH79" i="23189"/>
  <c r="AG79" i="23189"/>
  <c r="AF79" i="23189"/>
  <c r="AE79" i="23189"/>
  <c r="AD79" i="23189"/>
  <c r="AC79" i="23189" s="1"/>
  <c r="AB79" i="23189"/>
  <c r="Z79" i="23189" s="1"/>
  <c r="AA79" i="23189"/>
  <c r="Y79" i="23189"/>
  <c r="X79" i="23189"/>
  <c r="W79" i="23189" s="1"/>
  <c r="V79" i="23189"/>
  <c r="U79" i="23189"/>
  <c r="T79" i="23189"/>
  <c r="S79" i="23189"/>
  <c r="R79" i="23189"/>
  <c r="AI78" i="23189"/>
  <c r="AF78" i="23189"/>
  <c r="AC78" i="23189"/>
  <c r="Z78" i="23189"/>
  <c r="W78" i="23189"/>
  <c r="T78" i="23189"/>
  <c r="AI77" i="23189"/>
  <c r="AF77" i="23189"/>
  <c r="AC77" i="23189"/>
  <c r="Z77" i="23189"/>
  <c r="W77" i="23189"/>
  <c r="T77" i="23189"/>
  <c r="AI76" i="23189"/>
  <c r="AF76" i="23189"/>
  <c r="AC76" i="23189"/>
  <c r="Z76" i="23189"/>
  <c r="W76" i="23189"/>
  <c r="T76" i="23189"/>
  <c r="AI75" i="23189"/>
  <c r="AF75" i="23189"/>
  <c r="AC75" i="23189"/>
  <c r="Z75" i="23189"/>
  <c r="W75" i="23189"/>
  <c r="T75" i="23189"/>
  <c r="AI74" i="23189"/>
  <c r="AF74" i="23189"/>
  <c r="AC74" i="23189"/>
  <c r="Z74" i="23189"/>
  <c r="W74" i="23189"/>
  <c r="T74" i="23189"/>
  <c r="AK73" i="23189"/>
  <c r="AJ73" i="23189"/>
  <c r="AI73" i="23189" s="1"/>
  <c r="AH73" i="23189"/>
  <c r="AF73" i="23189" s="1"/>
  <c r="AG73" i="23189"/>
  <c r="AE73" i="23189"/>
  <c r="AD73" i="23189"/>
  <c r="AC73" i="23189" s="1"/>
  <c r="AB73" i="23189"/>
  <c r="AA73" i="23189"/>
  <c r="Z73" i="23189"/>
  <c r="Y73" i="23189"/>
  <c r="X73" i="23189"/>
  <c r="W73" i="23189" s="1"/>
  <c r="V73" i="23189"/>
  <c r="T73" i="23189" s="1"/>
  <c r="U73" i="23189"/>
  <c r="S73" i="23189"/>
  <c r="R73" i="23189"/>
  <c r="AI72" i="23189"/>
  <c r="AF72" i="23189"/>
  <c r="AC72" i="23189"/>
  <c r="Z72" i="23189"/>
  <c r="W72" i="23189"/>
  <c r="T72" i="23189"/>
  <c r="AI71" i="23189"/>
  <c r="AF71" i="23189"/>
  <c r="AC71" i="23189"/>
  <c r="Z71" i="23189"/>
  <c r="W71" i="23189"/>
  <c r="T71" i="23189"/>
  <c r="AI70" i="23189"/>
  <c r="AF70" i="23189"/>
  <c r="AC70" i="23189"/>
  <c r="Z70" i="23189"/>
  <c r="W70" i="23189"/>
  <c r="T70" i="23189"/>
  <c r="AI69" i="23189"/>
  <c r="AF69" i="23189"/>
  <c r="AC69" i="23189"/>
  <c r="Z69" i="23189"/>
  <c r="W69" i="23189"/>
  <c r="T69" i="23189"/>
  <c r="AI68" i="23189"/>
  <c r="AF68" i="23189"/>
  <c r="AC68" i="23189"/>
  <c r="Z68" i="23189"/>
  <c r="W68" i="23189"/>
  <c r="T68" i="23189"/>
  <c r="AK67" i="23189"/>
  <c r="AJ67" i="23189"/>
  <c r="AI67" i="23189" s="1"/>
  <c r="AH67" i="23189"/>
  <c r="AG67" i="23189"/>
  <c r="AF67" i="23189"/>
  <c r="AE67" i="23189"/>
  <c r="AD67" i="23189"/>
  <c r="AC67" i="23189" s="1"/>
  <c r="AB67" i="23189"/>
  <c r="Z67" i="23189" s="1"/>
  <c r="AA67" i="23189"/>
  <c r="Y67" i="23189"/>
  <c r="X67" i="23189"/>
  <c r="W67" i="23189" s="1"/>
  <c r="V67" i="23189"/>
  <c r="U67" i="23189"/>
  <c r="T67" i="23189"/>
  <c r="S67" i="23189"/>
  <c r="R67" i="23189"/>
  <c r="AI66" i="23189"/>
  <c r="AF66" i="23189"/>
  <c r="AC66" i="23189"/>
  <c r="Z66" i="23189"/>
  <c r="W66" i="23189"/>
  <c r="T66" i="23189"/>
  <c r="AI65" i="23189"/>
  <c r="AF65" i="23189"/>
  <c r="AC65" i="23189"/>
  <c r="Z65" i="23189"/>
  <c r="W65" i="23189"/>
  <c r="T65" i="23189"/>
  <c r="AI64" i="23189"/>
  <c r="AF64" i="23189"/>
  <c r="AC64" i="23189"/>
  <c r="Z64" i="23189"/>
  <c r="W64" i="23189"/>
  <c r="T64" i="23189"/>
  <c r="AI63" i="23189"/>
  <c r="AF63" i="23189"/>
  <c r="AC63" i="23189"/>
  <c r="Z63" i="23189"/>
  <c r="W63" i="23189"/>
  <c r="T63" i="23189"/>
  <c r="AI62" i="23189"/>
  <c r="AF62" i="23189"/>
  <c r="AC62" i="23189"/>
  <c r="Z62" i="23189"/>
  <c r="W62" i="23189"/>
  <c r="T62" i="23189"/>
  <c r="AK61" i="23189"/>
  <c r="AJ61" i="23189"/>
  <c r="AI61" i="23189" s="1"/>
  <c r="AH61" i="23189"/>
  <c r="AF61" i="23189" s="1"/>
  <c r="AG61" i="23189"/>
  <c r="AE61" i="23189"/>
  <c r="AD61" i="23189"/>
  <c r="AC61" i="23189" s="1"/>
  <c r="AB61" i="23189"/>
  <c r="AA61" i="23189"/>
  <c r="Z61" i="23189"/>
  <c r="Y61" i="23189"/>
  <c r="X61" i="23189"/>
  <c r="W61" i="23189" s="1"/>
  <c r="V61" i="23189"/>
  <c r="T61" i="23189" s="1"/>
  <c r="U61" i="23189"/>
  <c r="S61" i="23189"/>
  <c r="R61" i="23189"/>
  <c r="AI60" i="23189"/>
  <c r="AF60" i="23189"/>
  <c r="AC60" i="23189"/>
  <c r="Z60" i="23189"/>
  <c r="W60" i="23189"/>
  <c r="T60" i="23189"/>
  <c r="AI59" i="23189"/>
  <c r="AF59" i="23189"/>
  <c r="AC59" i="23189"/>
  <c r="Z59" i="23189"/>
  <c r="W59" i="23189"/>
  <c r="T59" i="23189"/>
  <c r="AI58" i="23189"/>
  <c r="AF58" i="23189"/>
  <c r="AC58" i="23189"/>
  <c r="Z58" i="23189"/>
  <c r="W58" i="23189"/>
  <c r="T58" i="23189"/>
  <c r="AI57" i="23189"/>
  <c r="AF57" i="23189"/>
  <c r="AC57" i="23189"/>
  <c r="Z57" i="23189"/>
  <c r="W57" i="23189"/>
  <c r="T57" i="23189"/>
  <c r="AI56" i="23189"/>
  <c r="AF56" i="23189"/>
  <c r="AC56" i="23189"/>
  <c r="Z56" i="23189"/>
  <c r="W56" i="23189"/>
  <c r="T56" i="23189"/>
  <c r="AK55" i="23189"/>
  <c r="AJ55" i="23189"/>
  <c r="AI55" i="23189" s="1"/>
  <c r="AH55" i="23189"/>
  <c r="AG55" i="23189"/>
  <c r="AF55" i="23189"/>
  <c r="AE55" i="23189"/>
  <c r="AD55" i="23189"/>
  <c r="AC55" i="23189" s="1"/>
  <c r="AB55" i="23189"/>
  <c r="Z55" i="23189" s="1"/>
  <c r="AA55" i="23189"/>
  <c r="Y55" i="23189"/>
  <c r="X55" i="23189"/>
  <c r="W55" i="23189" s="1"/>
  <c r="V55" i="23189"/>
  <c r="U55" i="23189"/>
  <c r="T55" i="23189"/>
  <c r="S55" i="23189"/>
  <c r="R55" i="23189"/>
  <c r="AI54" i="23189"/>
  <c r="AF54" i="23189"/>
  <c r="AC54" i="23189"/>
  <c r="Z54" i="23189"/>
  <c r="W54" i="23189"/>
  <c r="T54" i="23189"/>
  <c r="AI53" i="23189"/>
  <c r="AF53" i="23189"/>
  <c r="AC53" i="23189"/>
  <c r="Z53" i="23189"/>
  <c r="W53" i="23189"/>
  <c r="T53" i="23189"/>
  <c r="AI52" i="23189"/>
  <c r="AF52" i="23189"/>
  <c r="AC52" i="23189"/>
  <c r="Z52" i="23189"/>
  <c r="W52" i="23189"/>
  <c r="T52" i="23189"/>
  <c r="AI51" i="23189"/>
  <c r="AF51" i="23189"/>
  <c r="AC51" i="23189"/>
  <c r="Z51" i="23189"/>
  <c r="W51" i="23189"/>
  <c r="T51" i="23189"/>
  <c r="AI50" i="23189"/>
  <c r="AF50" i="23189"/>
  <c r="AC50" i="23189"/>
  <c r="Z50" i="23189"/>
  <c r="W50" i="23189"/>
  <c r="T50" i="23189"/>
  <c r="AK49" i="23189"/>
  <c r="AJ49" i="23189"/>
  <c r="AI49" i="23189" s="1"/>
  <c r="AH49" i="23189"/>
  <c r="AF49" i="23189" s="1"/>
  <c r="AG49" i="23189"/>
  <c r="AE49" i="23189"/>
  <c r="AD49" i="23189"/>
  <c r="AC49" i="23189" s="1"/>
  <c r="AB49" i="23189"/>
  <c r="AA49" i="23189"/>
  <c r="Z49" i="23189"/>
  <c r="Y49" i="23189"/>
  <c r="X49" i="23189"/>
  <c r="W49" i="23189" s="1"/>
  <c r="V49" i="23189"/>
  <c r="T49" i="23189" s="1"/>
  <c r="U49" i="23189"/>
  <c r="S49" i="23189"/>
  <c r="R49" i="23189"/>
  <c r="AI48" i="23189"/>
  <c r="AF48" i="23189"/>
  <c r="AC48" i="23189"/>
  <c r="Z48" i="23189"/>
  <c r="W48" i="23189"/>
  <c r="T48" i="23189"/>
  <c r="AI47" i="23189"/>
  <c r="AF47" i="23189"/>
  <c r="AC47" i="23189"/>
  <c r="Z47" i="23189"/>
  <c r="W47" i="23189"/>
  <c r="T47" i="23189"/>
  <c r="AI46" i="23189"/>
  <c r="AF46" i="23189"/>
  <c r="AC46" i="23189"/>
  <c r="Z46" i="23189"/>
  <c r="W46" i="23189"/>
  <c r="T46" i="23189"/>
  <c r="AI45" i="23189"/>
  <c r="AF45" i="23189"/>
  <c r="AC45" i="23189"/>
  <c r="Z45" i="23189"/>
  <c r="W45" i="23189"/>
  <c r="T45" i="23189"/>
  <c r="AI44" i="23189"/>
  <c r="AF44" i="23189"/>
  <c r="AC44" i="23189"/>
  <c r="Z44" i="23189"/>
  <c r="W44" i="23189"/>
  <c r="T44" i="23189"/>
  <c r="AK43" i="23189"/>
  <c r="AJ43" i="23189"/>
  <c r="AI43" i="23189" s="1"/>
  <c r="AH43" i="23189"/>
  <c r="AG43" i="23189"/>
  <c r="AF43" i="23189"/>
  <c r="AE43" i="23189"/>
  <c r="AD43" i="23189"/>
  <c r="AC43" i="23189" s="1"/>
  <c r="AB43" i="23189"/>
  <c r="Z43" i="23189" s="1"/>
  <c r="AA43" i="23189"/>
  <c r="Y43" i="23189"/>
  <c r="X43" i="23189"/>
  <c r="W43" i="23189" s="1"/>
  <c r="V43" i="23189"/>
  <c r="U43" i="23189"/>
  <c r="T43" i="23189"/>
  <c r="S43" i="23189"/>
  <c r="R43" i="23189"/>
  <c r="AI42" i="23189"/>
  <c r="AF42" i="23189"/>
  <c r="AC42" i="23189"/>
  <c r="Z42" i="23189"/>
  <c r="W42" i="23189"/>
  <c r="T42" i="23189"/>
  <c r="AI41" i="23189"/>
  <c r="AF41" i="23189"/>
  <c r="AC41" i="23189"/>
  <c r="Z41" i="23189"/>
  <c r="W41" i="23189"/>
  <c r="T41" i="23189"/>
  <c r="AI40" i="23189"/>
  <c r="AF40" i="23189"/>
  <c r="AC40" i="23189"/>
  <c r="Z40" i="23189"/>
  <c r="W40" i="23189"/>
  <c r="T40" i="23189"/>
  <c r="AI39" i="23189"/>
  <c r="AF39" i="23189"/>
  <c r="AC39" i="23189"/>
  <c r="Z39" i="23189"/>
  <c r="W39" i="23189"/>
  <c r="T39" i="23189"/>
  <c r="AI38" i="23189"/>
  <c r="AF38" i="23189"/>
  <c r="AC38" i="23189"/>
  <c r="Z38" i="23189"/>
  <c r="W38" i="23189"/>
  <c r="T38" i="23189"/>
  <c r="AK37" i="23189"/>
  <c r="AJ37" i="23189"/>
  <c r="AI37" i="23189" s="1"/>
  <c r="AH37" i="23189"/>
  <c r="AF37" i="23189" s="1"/>
  <c r="AG37" i="23189"/>
  <c r="AE37" i="23189"/>
  <c r="AD37" i="23189"/>
  <c r="AC37" i="23189" s="1"/>
  <c r="AB37" i="23189"/>
  <c r="AA37" i="23189"/>
  <c r="Z37" i="23189"/>
  <c r="Y37" i="23189"/>
  <c r="X37" i="23189"/>
  <c r="W37" i="23189" s="1"/>
  <c r="V37" i="23189"/>
  <c r="T37" i="23189" s="1"/>
  <c r="U37" i="23189"/>
  <c r="S37" i="23189"/>
  <c r="R37" i="23189"/>
  <c r="AI36" i="23189"/>
  <c r="AF36" i="23189"/>
  <c r="AC36" i="23189"/>
  <c r="Z36" i="23189"/>
  <c r="W36" i="23189"/>
  <c r="T36" i="23189"/>
  <c r="AI35" i="23189"/>
  <c r="AF35" i="23189"/>
  <c r="AC35" i="23189"/>
  <c r="Z35" i="23189"/>
  <c r="W35" i="23189"/>
  <c r="T35" i="23189"/>
  <c r="AI34" i="23189"/>
  <c r="AF34" i="23189"/>
  <c r="AC34" i="23189"/>
  <c r="Z34" i="23189"/>
  <c r="W34" i="23189"/>
  <c r="T34" i="23189"/>
  <c r="AI33" i="23189"/>
  <c r="AF33" i="23189"/>
  <c r="AC33" i="23189"/>
  <c r="Z33" i="23189"/>
  <c r="W33" i="23189"/>
  <c r="T33" i="23189"/>
  <c r="AI32" i="23189"/>
  <c r="AF32" i="23189"/>
  <c r="AC32" i="23189"/>
  <c r="Z32" i="23189"/>
  <c r="W32" i="23189"/>
  <c r="T32" i="23189"/>
  <c r="AK31" i="23189"/>
  <c r="AJ31" i="23189"/>
  <c r="AI31" i="23189" s="1"/>
  <c r="AH31" i="23189"/>
  <c r="AG31" i="23189"/>
  <c r="AF31" i="23189"/>
  <c r="AE31" i="23189"/>
  <c r="AD31" i="23189"/>
  <c r="AC31" i="23189" s="1"/>
  <c r="AB31" i="23189"/>
  <c r="Z31" i="23189" s="1"/>
  <c r="AA31" i="23189"/>
  <c r="Y31" i="23189"/>
  <c r="X31" i="23189"/>
  <c r="W31" i="23189" s="1"/>
  <c r="V31" i="23189"/>
  <c r="U31" i="23189"/>
  <c r="T31" i="23189"/>
  <c r="S31" i="23189"/>
  <c r="R31" i="23189"/>
  <c r="AI30" i="23189"/>
  <c r="AF30" i="23189"/>
  <c r="AC30" i="23189"/>
  <c r="Z30" i="23189"/>
  <c r="W30" i="23189"/>
  <c r="T30" i="23189"/>
  <c r="AI29" i="23189"/>
  <c r="AF29" i="23189"/>
  <c r="AC29" i="23189"/>
  <c r="Z29" i="23189"/>
  <c r="W29" i="23189"/>
  <c r="T29" i="23189"/>
  <c r="AI28" i="23189"/>
  <c r="AF28" i="23189"/>
  <c r="AC28" i="23189"/>
  <c r="Z28" i="23189"/>
  <c r="W28" i="23189"/>
  <c r="T28" i="23189"/>
  <c r="AI27" i="23189"/>
  <c r="AF27" i="23189"/>
  <c r="AC27" i="23189"/>
  <c r="Z27" i="23189"/>
  <c r="W27" i="23189"/>
  <c r="T27" i="23189"/>
  <c r="AI26" i="23189"/>
  <c r="AF26" i="23189"/>
  <c r="AC26" i="23189"/>
  <c r="Z26" i="23189"/>
  <c r="W26" i="23189"/>
  <c r="T26" i="23189"/>
  <c r="AK25" i="23189"/>
  <c r="AJ25" i="23189"/>
  <c r="AI25" i="23189" s="1"/>
  <c r="AH25" i="23189"/>
  <c r="AF25" i="23189" s="1"/>
  <c r="AG25" i="23189"/>
  <c r="AE25" i="23189"/>
  <c r="AD25" i="23189"/>
  <c r="AC25" i="23189" s="1"/>
  <c r="AB25" i="23189"/>
  <c r="AA25" i="23189"/>
  <c r="Z25" i="23189"/>
  <c r="Y25" i="23189"/>
  <c r="X25" i="23189"/>
  <c r="W25" i="23189" s="1"/>
  <c r="V25" i="23189"/>
  <c r="T25" i="23189" s="1"/>
  <c r="U25" i="23189"/>
  <c r="S25" i="23189"/>
  <c r="R25" i="23189"/>
  <c r="AI24" i="23189"/>
  <c r="AF24" i="23189"/>
  <c r="AC24" i="23189"/>
  <c r="Z24" i="23189"/>
  <c r="W24" i="23189"/>
  <c r="T24" i="23189"/>
  <c r="AI23" i="23189"/>
  <c r="AF23" i="23189"/>
  <c r="AC23" i="23189"/>
  <c r="Z23" i="23189"/>
  <c r="W23" i="23189"/>
  <c r="T23" i="23189"/>
  <c r="AI22" i="23189"/>
  <c r="AF22" i="23189"/>
  <c r="AC22" i="23189"/>
  <c r="Z22" i="23189"/>
  <c r="W22" i="23189"/>
  <c r="T22" i="23189"/>
  <c r="AI21" i="23189"/>
  <c r="AF21" i="23189"/>
  <c r="AC21" i="23189"/>
  <c r="Z21" i="23189"/>
  <c r="W21" i="23189"/>
  <c r="T21" i="23189"/>
  <c r="AI20" i="23189"/>
  <c r="AF20" i="23189"/>
  <c r="AC20" i="23189"/>
  <c r="Z20" i="23189"/>
  <c r="W20" i="23189"/>
  <c r="T20" i="23189"/>
  <c r="AK19" i="23189"/>
  <c r="AJ19" i="23189"/>
  <c r="AI19" i="23189" s="1"/>
  <c r="AH19" i="23189"/>
  <c r="AG19" i="23189"/>
  <c r="AF19" i="23189"/>
  <c r="AE19" i="23189"/>
  <c r="AD19" i="23189"/>
  <c r="AC19" i="23189" s="1"/>
  <c r="AB19" i="23189"/>
  <c r="Z19" i="23189" s="1"/>
  <c r="AA19" i="23189"/>
  <c r="Y19" i="23189"/>
  <c r="X19" i="23189"/>
  <c r="W19" i="23189" s="1"/>
  <c r="V19" i="23189"/>
  <c r="U19" i="23189"/>
  <c r="T19" i="23189"/>
  <c r="S19" i="23189"/>
  <c r="R19" i="23189"/>
  <c r="AI18" i="23189"/>
  <c r="AF18" i="23189"/>
  <c r="AC18" i="23189"/>
  <c r="Z18" i="23189"/>
  <c r="W18" i="23189"/>
  <c r="T18" i="23189"/>
  <c r="AI17" i="23189"/>
  <c r="AF17" i="23189"/>
  <c r="AC17" i="23189"/>
  <c r="Z17" i="23189"/>
  <c r="W17" i="23189"/>
  <c r="T17" i="23189"/>
  <c r="AI16" i="23189"/>
  <c r="AF16" i="23189"/>
  <c r="AC16" i="23189"/>
  <c r="Z16" i="23189"/>
  <c r="W16" i="23189"/>
  <c r="T16" i="23189"/>
  <c r="AI15" i="23189"/>
  <c r="AF15" i="23189"/>
  <c r="AC15" i="23189"/>
  <c r="Z15" i="23189"/>
  <c r="W15" i="23189"/>
  <c r="T15" i="23189"/>
  <c r="AI14" i="23189"/>
  <c r="AF14" i="23189"/>
  <c r="AC14" i="23189"/>
  <c r="Z14" i="23189"/>
  <c r="W14" i="23189"/>
  <c r="T14" i="23189"/>
  <c r="AK13" i="23189"/>
  <c r="AJ13" i="23189"/>
  <c r="AI13" i="23189" s="1"/>
  <c r="AH13" i="23189"/>
  <c r="AF13" i="23189" s="1"/>
  <c r="AG13" i="23189"/>
  <c r="AE13" i="23189"/>
  <c r="AD13" i="23189"/>
  <c r="AC13" i="23189" s="1"/>
  <c r="AB13" i="23189"/>
  <c r="AA13" i="23189"/>
  <c r="Z13" i="23189"/>
  <c r="Y13" i="23189"/>
  <c r="X13" i="23189"/>
  <c r="W13" i="23189" s="1"/>
  <c r="V13" i="23189"/>
  <c r="T13" i="23189" s="1"/>
  <c r="U13" i="23189"/>
  <c r="S13" i="23189"/>
  <c r="R13" i="23189"/>
  <c r="AI12" i="23189"/>
  <c r="AF12" i="23189"/>
  <c r="AC12" i="23189"/>
  <c r="Z12" i="23189"/>
  <c r="W12" i="23189"/>
  <c r="T12" i="23189"/>
  <c r="AI11" i="23189"/>
  <c r="AF11" i="23189"/>
  <c r="AC11" i="23189"/>
  <c r="Z11" i="23189"/>
  <c r="W11" i="23189"/>
  <c r="T11" i="23189"/>
  <c r="AI10" i="23189"/>
  <c r="AF10" i="23189"/>
  <c r="AC10" i="23189"/>
  <c r="Z10" i="23189"/>
  <c r="W10" i="23189"/>
  <c r="T10" i="23189"/>
  <c r="AI9" i="23189"/>
  <c r="AF9" i="23189"/>
  <c r="AC9" i="23189"/>
  <c r="Z9" i="23189"/>
  <c r="W9" i="23189"/>
  <c r="T9" i="23189"/>
  <c r="AI8" i="23189"/>
  <c r="AF8" i="23189"/>
  <c r="AC8" i="23189"/>
  <c r="Z8" i="23189"/>
  <c r="W8" i="23189"/>
  <c r="T8" i="23189"/>
  <c r="P121" i="23189"/>
  <c r="O121" i="23189"/>
  <c r="P115" i="23189"/>
  <c r="O115" i="23189"/>
  <c r="P109" i="23189"/>
  <c r="O109" i="23189"/>
  <c r="P103" i="23189"/>
  <c r="O103" i="23189"/>
  <c r="P97" i="23189"/>
  <c r="O97" i="23189"/>
  <c r="P91" i="23189"/>
  <c r="O91" i="23189"/>
  <c r="P85" i="23189"/>
  <c r="O85" i="23189"/>
  <c r="P79" i="23189"/>
  <c r="O79" i="23189"/>
  <c r="P73" i="23189"/>
  <c r="O73" i="23189"/>
  <c r="P67" i="23189"/>
  <c r="O67" i="23189"/>
  <c r="P61" i="23189"/>
  <c r="O61" i="23189"/>
  <c r="P55" i="23189"/>
  <c r="O55" i="23189"/>
  <c r="P49" i="23189"/>
  <c r="O49" i="23189"/>
  <c r="P43" i="23189"/>
  <c r="O43" i="23189"/>
  <c r="P37" i="23189"/>
  <c r="O37" i="23189"/>
  <c r="P31" i="23189"/>
  <c r="O31" i="23189"/>
  <c r="P25" i="23189"/>
  <c r="O25" i="23189"/>
  <c r="P19" i="23189"/>
  <c r="O19" i="23189"/>
  <c r="P13" i="23189"/>
  <c r="O13" i="23189"/>
  <c r="M121" i="23189"/>
  <c r="L121" i="23189"/>
  <c r="M115" i="23189"/>
  <c r="L115" i="23189"/>
  <c r="M109" i="23189"/>
  <c r="L109" i="23189"/>
  <c r="M103" i="23189"/>
  <c r="L103" i="23189"/>
  <c r="M97" i="23189"/>
  <c r="L97" i="23189"/>
  <c r="M91" i="23189"/>
  <c r="L91" i="23189"/>
  <c r="M85" i="23189"/>
  <c r="L85" i="23189"/>
  <c r="M79" i="23189"/>
  <c r="L79" i="23189"/>
  <c r="M73" i="23189"/>
  <c r="L73" i="23189"/>
  <c r="M67" i="23189"/>
  <c r="L67" i="23189"/>
  <c r="M61" i="23189"/>
  <c r="L61" i="23189"/>
  <c r="M55" i="23189"/>
  <c r="L55" i="23189"/>
  <c r="M49" i="23189"/>
  <c r="L49" i="23189"/>
  <c r="M43" i="23189"/>
  <c r="L43" i="23189"/>
  <c r="M37" i="23189"/>
  <c r="L37" i="23189"/>
  <c r="M31" i="23189"/>
  <c r="L31" i="23189"/>
  <c r="M25" i="23189"/>
  <c r="L25" i="23189"/>
  <c r="M19" i="23189"/>
  <c r="L19" i="23189"/>
  <c r="M13" i="23189"/>
  <c r="L13" i="23189"/>
  <c r="J121" i="23189"/>
  <c r="I121" i="23189"/>
  <c r="J115" i="23189"/>
  <c r="I115" i="23189"/>
  <c r="J109" i="23189"/>
  <c r="I109" i="23189"/>
  <c r="J103" i="23189"/>
  <c r="I103" i="23189"/>
  <c r="J97" i="23189"/>
  <c r="I97" i="23189"/>
  <c r="J91" i="23189"/>
  <c r="I91" i="23189"/>
  <c r="J85" i="23189"/>
  <c r="I85" i="23189"/>
  <c r="J79" i="23189"/>
  <c r="I79" i="23189"/>
  <c r="J73" i="23189"/>
  <c r="I73" i="23189"/>
  <c r="J67" i="23189"/>
  <c r="I67" i="23189"/>
  <c r="J61" i="23189"/>
  <c r="I61" i="23189"/>
  <c r="J55" i="23189"/>
  <c r="I55" i="23189"/>
  <c r="J49" i="23189"/>
  <c r="I49" i="23189"/>
  <c r="J43" i="23189"/>
  <c r="I43" i="23189"/>
  <c r="J37" i="23189"/>
  <c r="I37" i="23189"/>
  <c r="J31" i="23189"/>
  <c r="I31" i="23189"/>
  <c r="J25" i="23189"/>
  <c r="I25" i="23189"/>
  <c r="J19" i="23189"/>
  <c r="I19" i="23189"/>
  <c r="J13" i="23189"/>
  <c r="I13" i="23189"/>
  <c r="G121" i="23189"/>
  <c r="F121" i="23189"/>
  <c r="G115" i="23189"/>
  <c r="F115" i="23189"/>
  <c r="G109" i="23189"/>
  <c r="F109" i="23189"/>
  <c r="G103" i="23189"/>
  <c r="F103" i="23189"/>
  <c r="G97" i="23189"/>
  <c r="F97" i="23189"/>
  <c r="G91" i="23189"/>
  <c r="F91" i="23189"/>
  <c r="G85" i="23189"/>
  <c r="F85" i="23189"/>
  <c r="G79" i="23189"/>
  <c r="F79" i="23189"/>
  <c r="G73" i="23189"/>
  <c r="F73" i="23189"/>
  <c r="G67" i="23189"/>
  <c r="F67" i="23189"/>
  <c r="G61" i="23189"/>
  <c r="F61" i="23189"/>
  <c r="G55" i="23189"/>
  <c r="F55" i="23189"/>
  <c r="G49" i="23189"/>
  <c r="F49" i="23189"/>
  <c r="G43" i="23189"/>
  <c r="F43" i="23189"/>
  <c r="G37" i="23189"/>
  <c r="F37" i="23189"/>
  <c r="G31" i="23189"/>
  <c r="F31" i="23189"/>
  <c r="G25" i="23189"/>
  <c r="F25" i="23189"/>
  <c r="G19" i="23189"/>
  <c r="F19" i="23189"/>
  <c r="G13" i="23189"/>
  <c r="F13" i="23189"/>
  <c r="Q127" i="23189" l="1"/>
  <c r="N127" i="23189"/>
  <c r="K127" i="23189"/>
  <c r="H127" i="23189"/>
  <c r="E127" i="23189"/>
  <c r="D127" i="23189"/>
  <c r="C127" i="23189"/>
  <c r="Q126" i="23189"/>
  <c r="N126" i="23189"/>
  <c r="K126" i="23189"/>
  <c r="H126" i="23189"/>
  <c r="E126" i="23189"/>
  <c r="D126" i="23189"/>
  <c r="C126" i="23189"/>
  <c r="Q125" i="23189"/>
  <c r="N125" i="23189"/>
  <c r="K125" i="23189"/>
  <c r="H125" i="23189"/>
  <c r="E125" i="23189"/>
  <c r="D125" i="23189"/>
  <c r="C125" i="23189"/>
  <c r="Q124" i="23189"/>
  <c r="N124" i="23189"/>
  <c r="K124" i="23189"/>
  <c r="H124" i="23189"/>
  <c r="E124" i="23189"/>
  <c r="D124" i="23189"/>
  <c r="C124" i="23189"/>
  <c r="B124" i="23189" s="1"/>
  <c r="Q123" i="23189"/>
  <c r="N123" i="23189"/>
  <c r="K123" i="23189"/>
  <c r="H123" i="23189"/>
  <c r="E123" i="23189"/>
  <c r="D123" i="23189"/>
  <c r="C123" i="23189"/>
  <c r="Q122" i="23189"/>
  <c r="N122" i="23189"/>
  <c r="K122" i="23189"/>
  <c r="H122" i="23189"/>
  <c r="E122" i="23189"/>
  <c r="D122" i="23189"/>
  <c r="C122" i="23189"/>
  <c r="N121" i="23189"/>
  <c r="K121" i="23189"/>
  <c r="Q120" i="23189"/>
  <c r="N120" i="23189"/>
  <c r="K120" i="23189"/>
  <c r="H120" i="23189"/>
  <c r="E120" i="23189"/>
  <c r="D120" i="23189"/>
  <c r="C120" i="23189"/>
  <c r="Q119" i="23189"/>
  <c r="N119" i="23189"/>
  <c r="K119" i="23189"/>
  <c r="H119" i="23189"/>
  <c r="E119" i="23189"/>
  <c r="D119" i="23189"/>
  <c r="C119" i="23189"/>
  <c r="Q118" i="23189"/>
  <c r="N118" i="23189"/>
  <c r="K118" i="23189"/>
  <c r="H118" i="23189"/>
  <c r="E118" i="23189"/>
  <c r="D118" i="23189"/>
  <c r="C118" i="23189"/>
  <c r="Q117" i="23189"/>
  <c r="N117" i="23189"/>
  <c r="K117" i="23189"/>
  <c r="H117" i="23189"/>
  <c r="E117" i="23189"/>
  <c r="D117" i="23189"/>
  <c r="C117" i="23189"/>
  <c r="Q116" i="23189"/>
  <c r="N116" i="23189"/>
  <c r="K116" i="23189"/>
  <c r="H116" i="23189"/>
  <c r="E116" i="23189"/>
  <c r="D116" i="23189"/>
  <c r="C116" i="23189"/>
  <c r="Q115" i="23189"/>
  <c r="H115" i="23189"/>
  <c r="E115" i="23189"/>
  <c r="Q114" i="23189"/>
  <c r="N114" i="23189"/>
  <c r="K114" i="23189"/>
  <c r="H114" i="23189"/>
  <c r="E114" i="23189"/>
  <c r="D114" i="23189"/>
  <c r="C114" i="23189"/>
  <c r="Q113" i="23189"/>
  <c r="N113" i="23189"/>
  <c r="K113" i="23189"/>
  <c r="H113" i="23189"/>
  <c r="E113" i="23189"/>
  <c r="D113" i="23189"/>
  <c r="C113" i="23189"/>
  <c r="Q112" i="23189"/>
  <c r="N112" i="23189"/>
  <c r="K112" i="23189"/>
  <c r="H112" i="23189"/>
  <c r="E112" i="23189"/>
  <c r="D112" i="23189"/>
  <c r="C112" i="23189"/>
  <c r="Q111" i="23189"/>
  <c r="N111" i="23189"/>
  <c r="K111" i="23189"/>
  <c r="H111" i="23189"/>
  <c r="E111" i="23189"/>
  <c r="D111" i="23189"/>
  <c r="C111" i="23189"/>
  <c r="Q110" i="23189"/>
  <c r="N110" i="23189"/>
  <c r="K110" i="23189"/>
  <c r="H110" i="23189"/>
  <c r="E110" i="23189"/>
  <c r="D110" i="23189"/>
  <c r="C110" i="23189"/>
  <c r="N109" i="23189"/>
  <c r="K109" i="23189"/>
  <c r="H109" i="23189"/>
  <c r="Q108" i="23189"/>
  <c r="N108" i="23189"/>
  <c r="K108" i="23189"/>
  <c r="H108" i="23189"/>
  <c r="E108" i="23189"/>
  <c r="D108" i="23189"/>
  <c r="C108" i="23189"/>
  <c r="Q107" i="23189"/>
  <c r="N107" i="23189"/>
  <c r="K107" i="23189"/>
  <c r="H107" i="23189"/>
  <c r="E107" i="23189"/>
  <c r="D107" i="23189"/>
  <c r="C107" i="23189"/>
  <c r="Q106" i="23189"/>
  <c r="N106" i="23189"/>
  <c r="K106" i="23189"/>
  <c r="H106" i="23189"/>
  <c r="E106" i="23189"/>
  <c r="D106" i="23189"/>
  <c r="C106" i="23189"/>
  <c r="Q105" i="23189"/>
  <c r="N105" i="23189"/>
  <c r="K105" i="23189"/>
  <c r="H105" i="23189"/>
  <c r="E105" i="23189"/>
  <c r="D105" i="23189"/>
  <c r="C105" i="23189"/>
  <c r="Q104" i="23189"/>
  <c r="N104" i="23189"/>
  <c r="K104" i="23189"/>
  <c r="H104" i="23189"/>
  <c r="E104" i="23189"/>
  <c r="D104" i="23189"/>
  <c r="C104" i="23189"/>
  <c r="Q103" i="23189"/>
  <c r="H103" i="23189"/>
  <c r="E103" i="23189"/>
  <c r="Q102" i="23189"/>
  <c r="N102" i="23189"/>
  <c r="K102" i="23189"/>
  <c r="H102" i="23189"/>
  <c r="E102" i="23189"/>
  <c r="D102" i="23189"/>
  <c r="C102" i="23189"/>
  <c r="Q101" i="23189"/>
  <c r="N101" i="23189"/>
  <c r="K101" i="23189"/>
  <c r="H101" i="23189"/>
  <c r="E101" i="23189"/>
  <c r="D101" i="23189"/>
  <c r="C101" i="23189"/>
  <c r="Q100" i="23189"/>
  <c r="N100" i="23189"/>
  <c r="K100" i="23189"/>
  <c r="H100" i="23189"/>
  <c r="E100" i="23189"/>
  <c r="D100" i="23189"/>
  <c r="C100" i="23189"/>
  <c r="Q99" i="23189"/>
  <c r="N99" i="23189"/>
  <c r="K99" i="23189"/>
  <c r="H99" i="23189"/>
  <c r="E99" i="23189"/>
  <c r="D99" i="23189"/>
  <c r="C99" i="23189"/>
  <c r="Q98" i="23189"/>
  <c r="N98" i="23189"/>
  <c r="K98" i="23189"/>
  <c r="H98" i="23189"/>
  <c r="E98" i="23189"/>
  <c r="D98" i="23189"/>
  <c r="C98" i="23189"/>
  <c r="Q97" i="23189"/>
  <c r="N97" i="23189"/>
  <c r="K97" i="23189"/>
  <c r="H97" i="23189"/>
  <c r="Q96" i="23189"/>
  <c r="N96" i="23189"/>
  <c r="K96" i="23189"/>
  <c r="H96" i="23189"/>
  <c r="E96" i="23189"/>
  <c r="D96" i="23189"/>
  <c r="C96" i="23189"/>
  <c r="Q95" i="23189"/>
  <c r="N95" i="23189"/>
  <c r="K95" i="23189"/>
  <c r="H95" i="23189"/>
  <c r="E95" i="23189"/>
  <c r="D95" i="23189"/>
  <c r="C95" i="23189"/>
  <c r="Q94" i="23189"/>
  <c r="N94" i="23189"/>
  <c r="K94" i="23189"/>
  <c r="H94" i="23189"/>
  <c r="E94" i="23189"/>
  <c r="D94" i="23189"/>
  <c r="C94" i="23189"/>
  <c r="Q93" i="23189"/>
  <c r="N93" i="23189"/>
  <c r="K93" i="23189"/>
  <c r="H93" i="23189"/>
  <c r="E93" i="23189"/>
  <c r="D93" i="23189"/>
  <c r="C93" i="23189"/>
  <c r="Q92" i="23189"/>
  <c r="N92" i="23189"/>
  <c r="K92" i="23189"/>
  <c r="H92" i="23189"/>
  <c r="E92" i="23189"/>
  <c r="D92" i="23189"/>
  <c r="C92" i="23189"/>
  <c r="Q91" i="23189"/>
  <c r="N91" i="23189"/>
  <c r="H91" i="23189"/>
  <c r="E91" i="23189"/>
  <c r="Q90" i="23189"/>
  <c r="N90" i="23189"/>
  <c r="K90" i="23189"/>
  <c r="H90" i="23189"/>
  <c r="E90" i="23189"/>
  <c r="D90" i="23189"/>
  <c r="C90" i="23189"/>
  <c r="Q89" i="23189"/>
  <c r="N89" i="23189"/>
  <c r="K89" i="23189"/>
  <c r="H89" i="23189"/>
  <c r="E89" i="23189"/>
  <c r="D89" i="23189"/>
  <c r="C89" i="23189"/>
  <c r="Q88" i="23189"/>
  <c r="N88" i="23189"/>
  <c r="K88" i="23189"/>
  <c r="H88" i="23189"/>
  <c r="E88" i="23189"/>
  <c r="D88" i="23189"/>
  <c r="C88" i="23189"/>
  <c r="Q87" i="23189"/>
  <c r="N87" i="23189"/>
  <c r="K87" i="23189"/>
  <c r="H87" i="23189"/>
  <c r="E87" i="23189"/>
  <c r="D87" i="23189"/>
  <c r="C87" i="23189"/>
  <c r="Q86" i="23189"/>
  <c r="N86" i="23189"/>
  <c r="K86" i="23189"/>
  <c r="H86" i="23189"/>
  <c r="E86" i="23189"/>
  <c r="D86" i="23189"/>
  <c r="C86" i="23189"/>
  <c r="N85" i="23189"/>
  <c r="K85" i="23189"/>
  <c r="Q84" i="23189"/>
  <c r="N84" i="23189"/>
  <c r="K84" i="23189"/>
  <c r="H84" i="23189"/>
  <c r="E84" i="23189"/>
  <c r="D84" i="23189"/>
  <c r="C84" i="23189"/>
  <c r="Q83" i="23189"/>
  <c r="N83" i="23189"/>
  <c r="K83" i="23189"/>
  <c r="H83" i="23189"/>
  <c r="E83" i="23189"/>
  <c r="D83" i="23189"/>
  <c r="C83" i="23189"/>
  <c r="Q82" i="23189"/>
  <c r="N82" i="23189"/>
  <c r="K82" i="23189"/>
  <c r="H82" i="23189"/>
  <c r="E82" i="23189"/>
  <c r="D82" i="23189"/>
  <c r="C82" i="23189"/>
  <c r="Q81" i="23189"/>
  <c r="N81" i="23189"/>
  <c r="K81" i="23189"/>
  <c r="H81" i="23189"/>
  <c r="E81" i="23189"/>
  <c r="D81" i="23189"/>
  <c r="C81" i="23189"/>
  <c r="Q80" i="23189"/>
  <c r="N80" i="23189"/>
  <c r="K80" i="23189"/>
  <c r="H80" i="23189"/>
  <c r="E80" i="23189"/>
  <c r="D80" i="23189"/>
  <c r="C80" i="23189"/>
  <c r="Q79" i="23189"/>
  <c r="N79" i="23189"/>
  <c r="H79" i="23189"/>
  <c r="E79" i="23189"/>
  <c r="Q78" i="23189"/>
  <c r="N78" i="23189"/>
  <c r="K78" i="23189"/>
  <c r="H78" i="23189"/>
  <c r="E78" i="23189"/>
  <c r="D78" i="23189"/>
  <c r="C78" i="23189"/>
  <c r="Q77" i="23189"/>
  <c r="N77" i="23189"/>
  <c r="K77" i="23189"/>
  <c r="H77" i="23189"/>
  <c r="E77" i="23189"/>
  <c r="D77" i="23189"/>
  <c r="C77" i="23189"/>
  <c r="Q76" i="23189"/>
  <c r="N76" i="23189"/>
  <c r="K76" i="23189"/>
  <c r="H76" i="23189"/>
  <c r="E76" i="23189"/>
  <c r="D76" i="23189"/>
  <c r="C76" i="23189"/>
  <c r="Q75" i="23189"/>
  <c r="N75" i="23189"/>
  <c r="K75" i="23189"/>
  <c r="H75" i="23189"/>
  <c r="E75" i="23189"/>
  <c r="D75" i="23189"/>
  <c r="C75" i="23189"/>
  <c r="Q74" i="23189"/>
  <c r="N74" i="23189"/>
  <c r="K74" i="23189"/>
  <c r="H74" i="23189"/>
  <c r="E74" i="23189"/>
  <c r="D74" i="23189"/>
  <c r="C74" i="23189"/>
  <c r="Q73" i="23189"/>
  <c r="N73" i="23189"/>
  <c r="K73" i="23189"/>
  <c r="Q72" i="23189"/>
  <c r="N72" i="23189"/>
  <c r="K72" i="23189"/>
  <c r="H72" i="23189"/>
  <c r="E72" i="23189"/>
  <c r="D72" i="23189"/>
  <c r="C72" i="23189"/>
  <c r="Q71" i="23189"/>
  <c r="N71" i="23189"/>
  <c r="K71" i="23189"/>
  <c r="H71" i="23189"/>
  <c r="E71" i="23189"/>
  <c r="D71" i="23189"/>
  <c r="C71" i="23189"/>
  <c r="Q70" i="23189"/>
  <c r="N70" i="23189"/>
  <c r="K70" i="23189"/>
  <c r="H70" i="23189"/>
  <c r="E70" i="23189"/>
  <c r="D70" i="23189"/>
  <c r="C70" i="23189"/>
  <c r="Q69" i="23189"/>
  <c r="N69" i="23189"/>
  <c r="K69" i="23189"/>
  <c r="H69" i="23189"/>
  <c r="E69" i="23189"/>
  <c r="D69" i="23189"/>
  <c r="C69" i="23189"/>
  <c r="Q68" i="23189"/>
  <c r="N68" i="23189"/>
  <c r="K68" i="23189"/>
  <c r="H68" i="23189"/>
  <c r="E68" i="23189"/>
  <c r="D68" i="23189"/>
  <c r="C68" i="23189"/>
  <c r="Q67" i="23189"/>
  <c r="K67" i="23189"/>
  <c r="H67" i="23189"/>
  <c r="E67" i="23189"/>
  <c r="Q66" i="23189"/>
  <c r="N66" i="23189"/>
  <c r="K66" i="23189"/>
  <c r="H66" i="23189"/>
  <c r="E66" i="23189"/>
  <c r="D66" i="23189"/>
  <c r="C66" i="23189"/>
  <c r="Q65" i="23189"/>
  <c r="N65" i="23189"/>
  <c r="K65" i="23189"/>
  <c r="H65" i="23189"/>
  <c r="E65" i="23189"/>
  <c r="D65" i="23189"/>
  <c r="C65" i="23189"/>
  <c r="Q64" i="23189"/>
  <c r="N64" i="23189"/>
  <c r="K64" i="23189"/>
  <c r="H64" i="23189"/>
  <c r="E64" i="23189"/>
  <c r="D64" i="23189"/>
  <c r="C64" i="23189"/>
  <c r="Q63" i="23189"/>
  <c r="N63" i="23189"/>
  <c r="K63" i="23189"/>
  <c r="H63" i="23189"/>
  <c r="E63" i="23189"/>
  <c r="D63" i="23189"/>
  <c r="C63" i="23189"/>
  <c r="Q62" i="23189"/>
  <c r="N62" i="23189"/>
  <c r="K62" i="23189"/>
  <c r="H62" i="23189"/>
  <c r="E62" i="23189"/>
  <c r="D62" i="23189"/>
  <c r="C62" i="23189"/>
  <c r="K61" i="23189"/>
  <c r="Q60" i="23189"/>
  <c r="N60" i="23189"/>
  <c r="K60" i="23189"/>
  <c r="H60" i="23189"/>
  <c r="E60" i="23189"/>
  <c r="D60" i="23189"/>
  <c r="C60" i="23189"/>
  <c r="Q59" i="23189"/>
  <c r="N59" i="23189"/>
  <c r="K59" i="23189"/>
  <c r="H59" i="23189"/>
  <c r="E59" i="23189"/>
  <c r="D59" i="23189"/>
  <c r="C59" i="23189"/>
  <c r="Q58" i="23189"/>
  <c r="N58" i="23189"/>
  <c r="K58" i="23189"/>
  <c r="H58" i="23189"/>
  <c r="E58" i="23189"/>
  <c r="D58" i="23189"/>
  <c r="C58" i="23189"/>
  <c r="Q57" i="23189"/>
  <c r="N57" i="23189"/>
  <c r="K57" i="23189"/>
  <c r="H57" i="23189"/>
  <c r="E57" i="23189"/>
  <c r="D57" i="23189"/>
  <c r="C57" i="23189"/>
  <c r="Q56" i="23189"/>
  <c r="N56" i="23189"/>
  <c r="K56" i="23189"/>
  <c r="H56" i="23189"/>
  <c r="E56" i="23189"/>
  <c r="D56" i="23189"/>
  <c r="C56" i="23189"/>
  <c r="Q55" i="23189"/>
  <c r="K55" i="23189"/>
  <c r="H55" i="23189"/>
  <c r="E55" i="23189"/>
  <c r="Q54" i="23189"/>
  <c r="N54" i="23189"/>
  <c r="K54" i="23189"/>
  <c r="H54" i="23189"/>
  <c r="E54" i="23189"/>
  <c r="D54" i="23189"/>
  <c r="C54" i="23189"/>
  <c r="Q53" i="23189"/>
  <c r="N53" i="23189"/>
  <c r="K53" i="23189"/>
  <c r="H53" i="23189"/>
  <c r="E53" i="23189"/>
  <c r="D53" i="23189"/>
  <c r="C53" i="23189"/>
  <c r="Q52" i="23189"/>
  <c r="N52" i="23189"/>
  <c r="K52" i="23189"/>
  <c r="H52" i="23189"/>
  <c r="E52" i="23189"/>
  <c r="D52" i="23189"/>
  <c r="C52" i="23189"/>
  <c r="Q51" i="23189"/>
  <c r="N51" i="23189"/>
  <c r="K51" i="23189"/>
  <c r="H51" i="23189"/>
  <c r="E51" i="23189"/>
  <c r="D51" i="23189"/>
  <c r="C51" i="23189"/>
  <c r="Q50" i="23189"/>
  <c r="N50" i="23189"/>
  <c r="K50" i="23189"/>
  <c r="H50" i="23189"/>
  <c r="E50" i="23189"/>
  <c r="D50" i="23189"/>
  <c r="C50" i="23189"/>
  <c r="Q49" i="23189"/>
  <c r="N49" i="23189"/>
  <c r="K49" i="23189"/>
  <c r="H49" i="23189"/>
  <c r="Q48" i="23189"/>
  <c r="N48" i="23189"/>
  <c r="K48" i="23189"/>
  <c r="H48" i="23189"/>
  <c r="E48" i="23189"/>
  <c r="D48" i="23189"/>
  <c r="C48" i="23189"/>
  <c r="Q47" i="23189"/>
  <c r="N47" i="23189"/>
  <c r="K47" i="23189"/>
  <c r="H47" i="23189"/>
  <c r="E47" i="23189"/>
  <c r="D47" i="23189"/>
  <c r="C47" i="23189"/>
  <c r="Q46" i="23189"/>
  <c r="N46" i="23189"/>
  <c r="K46" i="23189"/>
  <c r="H46" i="23189"/>
  <c r="E46" i="23189"/>
  <c r="D46" i="23189"/>
  <c r="C46" i="23189"/>
  <c r="Q45" i="23189"/>
  <c r="N45" i="23189"/>
  <c r="K45" i="23189"/>
  <c r="H45" i="23189"/>
  <c r="E45" i="23189"/>
  <c r="D45" i="23189"/>
  <c r="C45" i="23189"/>
  <c r="Q44" i="23189"/>
  <c r="N44" i="23189"/>
  <c r="K44" i="23189"/>
  <c r="H44" i="23189"/>
  <c r="E44" i="23189"/>
  <c r="D44" i="23189"/>
  <c r="C44" i="23189"/>
  <c r="Q43" i="23189"/>
  <c r="H43" i="23189"/>
  <c r="E43" i="23189"/>
  <c r="Q42" i="23189"/>
  <c r="N42" i="23189"/>
  <c r="K42" i="23189"/>
  <c r="H42" i="23189"/>
  <c r="E42" i="23189"/>
  <c r="D42" i="23189"/>
  <c r="C42" i="23189"/>
  <c r="Q41" i="23189"/>
  <c r="N41" i="23189"/>
  <c r="K41" i="23189"/>
  <c r="H41" i="23189"/>
  <c r="E41" i="23189"/>
  <c r="D41" i="23189"/>
  <c r="C41" i="23189"/>
  <c r="Q40" i="23189"/>
  <c r="N40" i="23189"/>
  <c r="K40" i="23189"/>
  <c r="H40" i="23189"/>
  <c r="E40" i="23189"/>
  <c r="D40" i="23189"/>
  <c r="C40" i="23189"/>
  <c r="Q39" i="23189"/>
  <c r="N39" i="23189"/>
  <c r="K39" i="23189"/>
  <c r="H39" i="23189"/>
  <c r="E39" i="23189"/>
  <c r="D39" i="23189"/>
  <c r="C39" i="23189"/>
  <c r="Q38" i="23189"/>
  <c r="N38" i="23189"/>
  <c r="K38" i="23189"/>
  <c r="H38" i="23189"/>
  <c r="E38" i="23189"/>
  <c r="D38" i="23189"/>
  <c r="C38" i="23189"/>
  <c r="Q37" i="23189"/>
  <c r="N37" i="23189"/>
  <c r="H37" i="23189"/>
  <c r="E37" i="23189"/>
  <c r="Q36" i="23189"/>
  <c r="N36" i="23189"/>
  <c r="K36" i="23189"/>
  <c r="H36" i="23189"/>
  <c r="E36" i="23189"/>
  <c r="D36" i="23189"/>
  <c r="C36" i="23189"/>
  <c r="Q35" i="23189"/>
  <c r="N35" i="23189"/>
  <c r="K35" i="23189"/>
  <c r="H35" i="23189"/>
  <c r="E35" i="23189"/>
  <c r="D35" i="23189"/>
  <c r="C35" i="23189"/>
  <c r="Q34" i="23189"/>
  <c r="N34" i="23189"/>
  <c r="K34" i="23189"/>
  <c r="H34" i="23189"/>
  <c r="E34" i="23189"/>
  <c r="D34" i="23189"/>
  <c r="C34" i="23189"/>
  <c r="Q33" i="23189"/>
  <c r="N33" i="23189"/>
  <c r="K33" i="23189"/>
  <c r="H33" i="23189"/>
  <c r="E33" i="23189"/>
  <c r="D33" i="23189"/>
  <c r="C33" i="23189"/>
  <c r="Q32" i="23189"/>
  <c r="N32" i="23189"/>
  <c r="K32" i="23189"/>
  <c r="H32" i="23189"/>
  <c r="E32" i="23189"/>
  <c r="D32" i="23189"/>
  <c r="C32" i="23189"/>
  <c r="N31" i="23189"/>
  <c r="K31" i="23189"/>
  <c r="E31" i="23189"/>
  <c r="Q30" i="23189"/>
  <c r="N30" i="23189"/>
  <c r="K30" i="23189"/>
  <c r="H30" i="23189"/>
  <c r="E30" i="23189"/>
  <c r="D30" i="23189"/>
  <c r="C30" i="23189"/>
  <c r="Q29" i="23189"/>
  <c r="N29" i="23189"/>
  <c r="K29" i="23189"/>
  <c r="H29" i="23189"/>
  <c r="E29" i="23189"/>
  <c r="D29" i="23189"/>
  <c r="C29" i="23189"/>
  <c r="Q28" i="23189"/>
  <c r="N28" i="23189"/>
  <c r="K28" i="23189"/>
  <c r="H28" i="23189"/>
  <c r="E28" i="23189"/>
  <c r="D28" i="23189"/>
  <c r="C28" i="23189"/>
  <c r="Q27" i="23189"/>
  <c r="N27" i="23189"/>
  <c r="K27" i="23189"/>
  <c r="H27" i="23189"/>
  <c r="E27" i="23189"/>
  <c r="D27" i="23189"/>
  <c r="C27" i="23189"/>
  <c r="Q26" i="23189"/>
  <c r="N26" i="23189"/>
  <c r="K26" i="23189"/>
  <c r="H26" i="23189"/>
  <c r="E26" i="23189"/>
  <c r="D26" i="23189"/>
  <c r="C26" i="23189"/>
  <c r="Q25" i="23189"/>
  <c r="N25" i="23189"/>
  <c r="H25" i="23189"/>
  <c r="E25" i="23189"/>
  <c r="Q24" i="23189"/>
  <c r="N24" i="23189"/>
  <c r="K24" i="23189"/>
  <c r="H24" i="23189"/>
  <c r="E24" i="23189"/>
  <c r="D24" i="23189"/>
  <c r="C24" i="23189"/>
  <c r="Q23" i="23189"/>
  <c r="N23" i="23189"/>
  <c r="K23" i="23189"/>
  <c r="H23" i="23189"/>
  <c r="E23" i="23189"/>
  <c r="D23" i="23189"/>
  <c r="C23" i="23189"/>
  <c r="Q22" i="23189"/>
  <c r="N22" i="23189"/>
  <c r="K22" i="23189"/>
  <c r="H22" i="23189"/>
  <c r="E22" i="23189"/>
  <c r="D22" i="23189"/>
  <c r="C22" i="23189"/>
  <c r="B22" i="23189" s="1"/>
  <c r="Q21" i="23189"/>
  <c r="N21" i="23189"/>
  <c r="K21" i="23189"/>
  <c r="H21" i="23189"/>
  <c r="E21" i="23189"/>
  <c r="D21" i="23189"/>
  <c r="C21" i="23189"/>
  <c r="Q20" i="23189"/>
  <c r="N20" i="23189"/>
  <c r="K20" i="23189"/>
  <c r="H20" i="23189"/>
  <c r="E20" i="23189"/>
  <c r="D20" i="23189"/>
  <c r="C20" i="23189"/>
  <c r="Q19" i="23189"/>
  <c r="N19" i="23189"/>
  <c r="K19" i="23189"/>
  <c r="H19" i="23189"/>
  <c r="Q18" i="23189"/>
  <c r="N18" i="23189"/>
  <c r="K18" i="23189"/>
  <c r="H18" i="23189"/>
  <c r="E18" i="23189"/>
  <c r="D18" i="23189"/>
  <c r="C18" i="23189"/>
  <c r="Q17" i="23189"/>
  <c r="N17" i="23189"/>
  <c r="K17" i="23189"/>
  <c r="H17" i="23189"/>
  <c r="E17" i="23189"/>
  <c r="D17" i="23189"/>
  <c r="C17" i="23189"/>
  <c r="Q16" i="23189"/>
  <c r="N16" i="23189"/>
  <c r="K16" i="23189"/>
  <c r="H16" i="23189"/>
  <c r="E16" i="23189"/>
  <c r="D16" i="23189"/>
  <c r="C16" i="23189"/>
  <c r="Q15" i="23189"/>
  <c r="N15" i="23189"/>
  <c r="K15" i="23189"/>
  <c r="H15" i="23189"/>
  <c r="E15" i="23189"/>
  <c r="D15" i="23189"/>
  <c r="C15" i="23189"/>
  <c r="Q14" i="23189"/>
  <c r="N14" i="23189"/>
  <c r="K14" i="23189"/>
  <c r="H14" i="23189"/>
  <c r="E14" i="23189"/>
  <c r="D14" i="23189"/>
  <c r="C14" i="23189"/>
  <c r="Q13" i="23189"/>
  <c r="H13" i="23189"/>
  <c r="E13" i="23189"/>
  <c r="Q12" i="23189"/>
  <c r="N12" i="23189"/>
  <c r="K12" i="23189"/>
  <c r="H12" i="23189"/>
  <c r="E12" i="23189"/>
  <c r="D12" i="23189"/>
  <c r="C12" i="23189"/>
  <c r="Q11" i="23189"/>
  <c r="N11" i="23189"/>
  <c r="K11" i="23189"/>
  <c r="H11" i="23189"/>
  <c r="E11" i="23189"/>
  <c r="D11" i="23189"/>
  <c r="C11" i="23189"/>
  <c r="Q10" i="23189"/>
  <c r="N10" i="23189"/>
  <c r="K10" i="23189"/>
  <c r="H10" i="23189"/>
  <c r="E10" i="23189"/>
  <c r="D10" i="23189"/>
  <c r="C10" i="23189"/>
  <c r="Q9" i="23189"/>
  <c r="N9" i="23189"/>
  <c r="K9" i="23189"/>
  <c r="H9" i="23189"/>
  <c r="E9" i="23189"/>
  <c r="D9" i="23189"/>
  <c r="C9" i="23189"/>
  <c r="Q8" i="23189"/>
  <c r="N8" i="23189"/>
  <c r="K8" i="23189"/>
  <c r="H8" i="23189"/>
  <c r="E8" i="23189"/>
  <c r="D8" i="23189"/>
  <c r="C8" i="23189"/>
  <c r="AK7" i="23189"/>
  <c r="AJ7" i="23189"/>
  <c r="AI7" i="23189"/>
  <c r="AH7" i="23189"/>
  <c r="AG7" i="23189"/>
  <c r="AE7" i="23189"/>
  <c r="AD7" i="23189"/>
  <c r="AC7" i="23189" s="1"/>
  <c r="AB7" i="23189"/>
  <c r="AA7" i="23189"/>
  <c r="Y7" i="23189"/>
  <c r="X7" i="23189"/>
  <c r="W7" i="23189" s="1"/>
  <c r="V7" i="23189"/>
  <c r="U7" i="23189"/>
  <c r="S7" i="23189"/>
  <c r="R7" i="23189"/>
  <c r="P7" i="23189"/>
  <c r="O7" i="23189"/>
  <c r="M7" i="23189"/>
  <c r="L7" i="23189"/>
  <c r="K7" i="23189" s="1"/>
  <c r="J7" i="23189"/>
  <c r="I7" i="23189"/>
  <c r="G7" i="23189"/>
  <c r="F7" i="23189"/>
  <c r="Q7" i="23189" l="1"/>
  <c r="Z7" i="23189"/>
  <c r="B12" i="23189"/>
  <c r="B50" i="23189"/>
  <c r="N7" i="23189"/>
  <c r="B41" i="23189"/>
  <c r="D25" i="23189"/>
  <c r="B29" i="23189"/>
  <c r="B78" i="23189"/>
  <c r="B10" i="23189"/>
  <c r="B15" i="23189"/>
  <c r="B26" i="23189"/>
  <c r="B95" i="23189"/>
  <c r="B24" i="23189"/>
  <c r="B34" i="23189"/>
  <c r="B111" i="23189"/>
  <c r="C7" i="23189"/>
  <c r="B17" i="23189"/>
  <c r="B64" i="23189"/>
  <c r="B32" i="23189"/>
  <c r="D37" i="23189"/>
  <c r="B39" i="23189"/>
  <c r="B60" i="23189"/>
  <c r="B81" i="23189"/>
  <c r="B89" i="23189"/>
  <c r="B98" i="23189"/>
  <c r="B21" i="23189"/>
  <c r="C31" i="23189"/>
  <c r="B40" i="23189"/>
  <c r="B69" i="23189"/>
  <c r="B117" i="23189"/>
  <c r="B119" i="23189"/>
  <c r="B122" i="23189"/>
  <c r="B126" i="23189"/>
  <c r="B120" i="23189"/>
  <c r="B100" i="23189"/>
  <c r="D103" i="23189"/>
  <c r="B114" i="23189"/>
  <c r="B112" i="23189"/>
  <c r="B108" i="23189"/>
  <c r="D97" i="23189"/>
  <c r="B92" i="23189"/>
  <c r="B93" i="23189"/>
  <c r="D91" i="23189"/>
  <c r="B86" i="23189"/>
  <c r="B90" i="23189"/>
  <c r="D85" i="23189"/>
  <c r="B88" i="23189"/>
  <c r="B83" i="23189"/>
  <c r="D79" i="23189"/>
  <c r="B75" i="23189"/>
  <c r="B77" i="23189"/>
  <c r="D67" i="23189"/>
  <c r="B72" i="23189"/>
  <c r="B62" i="23189"/>
  <c r="C61" i="23189"/>
  <c r="D55" i="23189"/>
  <c r="C55" i="23189"/>
  <c r="B47" i="23189"/>
  <c r="D43" i="23189"/>
  <c r="B52" i="23189"/>
  <c r="B46" i="23189"/>
  <c r="B44" i="23189"/>
  <c r="B27" i="23189"/>
  <c r="B35" i="23189"/>
  <c r="AG6" i="23189"/>
  <c r="AH6" i="23189"/>
  <c r="B28" i="23189"/>
  <c r="B36" i="23189"/>
  <c r="B38" i="23189"/>
  <c r="AD6" i="23189"/>
  <c r="D13" i="23189"/>
  <c r="B8" i="23189"/>
  <c r="AB6" i="23189"/>
  <c r="AK6" i="23189"/>
  <c r="B16" i="23189"/>
  <c r="B20" i="23189"/>
  <c r="AE6" i="23189"/>
  <c r="D115" i="23189"/>
  <c r="H121" i="23189"/>
  <c r="B125" i="23189"/>
  <c r="E121" i="23189"/>
  <c r="K115" i="23189"/>
  <c r="Q121" i="23189"/>
  <c r="B106" i="23189"/>
  <c r="Q109" i="23189"/>
  <c r="C103" i="23189"/>
  <c r="C109" i="23189"/>
  <c r="B102" i="23189"/>
  <c r="K103" i="23189"/>
  <c r="B107" i="23189"/>
  <c r="B110" i="23189"/>
  <c r="B84" i="23189"/>
  <c r="C85" i="23189"/>
  <c r="B85" i="23189" s="1"/>
  <c r="H85" i="23189"/>
  <c r="C91" i="23189"/>
  <c r="B91" i="23189" s="1"/>
  <c r="B80" i="23189"/>
  <c r="B82" i="23189"/>
  <c r="E85" i="23189"/>
  <c r="B94" i="23189"/>
  <c r="Q61" i="23189"/>
  <c r="E73" i="23189"/>
  <c r="B76" i="23189"/>
  <c r="U6" i="23189"/>
  <c r="H61" i="23189"/>
  <c r="N61" i="23189"/>
  <c r="B65" i="23189"/>
  <c r="B66" i="23189"/>
  <c r="B71" i="23189"/>
  <c r="B74" i="23189"/>
  <c r="N43" i="23189"/>
  <c r="C43" i="23189"/>
  <c r="B58" i="23189"/>
  <c r="B54" i="23189"/>
  <c r="B59" i="23189"/>
  <c r="D49" i="23189"/>
  <c r="B33" i="23189"/>
  <c r="S6" i="23189"/>
  <c r="V6" i="23189"/>
  <c r="Y6" i="23189"/>
  <c r="K25" i="23189"/>
  <c r="C25" i="23189"/>
  <c r="B30" i="23189"/>
  <c r="H31" i="23189"/>
  <c r="Q31" i="23189"/>
  <c r="D31" i="23189"/>
  <c r="K37" i="23189"/>
  <c r="C37" i="23189"/>
  <c r="B42" i="23189"/>
  <c r="P6" i="23189"/>
  <c r="D7" i="23189"/>
  <c r="C13" i="23189"/>
  <c r="J6" i="23189"/>
  <c r="M6" i="23189"/>
  <c r="C19" i="23189"/>
  <c r="E7" i="23189"/>
  <c r="T7" i="23189"/>
  <c r="B11" i="23189"/>
  <c r="I6" i="23189"/>
  <c r="N13" i="23189"/>
  <c r="B14" i="23189"/>
  <c r="E19" i="23189"/>
  <c r="B23" i="23189"/>
  <c r="G6" i="23189"/>
  <c r="D19" i="23189"/>
  <c r="R6" i="23189"/>
  <c r="B9" i="23189"/>
  <c r="X6" i="23189"/>
  <c r="F6" i="23189"/>
  <c r="H7" i="23189"/>
  <c r="AF7" i="23189"/>
  <c r="K13" i="23189"/>
  <c r="L6" i="23189"/>
  <c r="AJ6" i="23189"/>
  <c r="B18" i="23189"/>
  <c r="C67" i="23189"/>
  <c r="C97" i="23189"/>
  <c r="D109" i="23189"/>
  <c r="B45" i="23189"/>
  <c r="E49" i="23189"/>
  <c r="B53" i="23189"/>
  <c r="N55" i="23189"/>
  <c r="B56" i="23189"/>
  <c r="B70" i="23189"/>
  <c r="H73" i="23189"/>
  <c r="D73" i="23189"/>
  <c r="K79" i="23189"/>
  <c r="C79" i="23189"/>
  <c r="B87" i="23189"/>
  <c r="E97" i="23189"/>
  <c r="B101" i="23189"/>
  <c r="N103" i="23189"/>
  <c r="B104" i="23189"/>
  <c r="B118" i="23189"/>
  <c r="B123" i="23189"/>
  <c r="D121" i="23189"/>
  <c r="O6" i="23189"/>
  <c r="N6" i="23189" s="1"/>
  <c r="AA6" i="23189"/>
  <c r="C49" i="23189"/>
  <c r="B63" i="23189"/>
  <c r="D61" i="23189"/>
  <c r="C115" i="23189"/>
  <c r="K43" i="23189"/>
  <c r="B48" i="23189"/>
  <c r="B51" i="23189"/>
  <c r="B57" i="23189"/>
  <c r="E61" i="23189"/>
  <c r="N67" i="23189"/>
  <c r="B68" i="23189"/>
  <c r="C73" i="23189"/>
  <c r="Q85" i="23189"/>
  <c r="K91" i="23189"/>
  <c r="B96" i="23189"/>
  <c r="B99" i="23189"/>
  <c r="B105" i="23189"/>
  <c r="E109" i="23189"/>
  <c r="B113" i="23189"/>
  <c r="N115" i="23189"/>
  <c r="B116" i="23189"/>
  <c r="C121" i="23189"/>
  <c r="B127" i="23189"/>
  <c r="B7" i="23189" l="1"/>
  <c r="B31" i="23189"/>
  <c r="B115" i="23189"/>
  <c r="B79" i="23189"/>
  <c r="B25" i="23189"/>
  <c r="B61" i="23189"/>
  <c r="B109" i="23189"/>
  <c r="B67" i="23189"/>
  <c r="B37" i="23189"/>
  <c r="B43" i="23189"/>
  <c r="B55" i="23189"/>
  <c r="B13" i="23189"/>
  <c r="B19" i="23189"/>
  <c r="B103" i="23189"/>
  <c r="B97" i="23189"/>
  <c r="AF6" i="23189"/>
  <c r="AC6" i="23189"/>
  <c r="Z6" i="23189"/>
  <c r="AI6" i="23189"/>
  <c r="T6" i="23189"/>
  <c r="B73" i="23189"/>
  <c r="Q6" i="23189"/>
  <c r="B49" i="23189"/>
  <c r="W6" i="23189"/>
  <c r="H6" i="23189"/>
  <c r="E6" i="23189"/>
  <c r="B121" i="23189"/>
  <c r="K6" i="23189"/>
  <c r="C6" i="23189"/>
  <c r="D6" i="23189"/>
  <c r="B6" i="23189" l="1"/>
  <c r="D127" i="23188" l="1"/>
  <c r="C127" i="23188"/>
  <c r="D126" i="23188"/>
  <c r="C126" i="23188"/>
  <c r="B126" i="23188" s="1"/>
  <c r="D125" i="23188"/>
  <c r="C125" i="23188"/>
  <c r="D124" i="23188"/>
  <c r="C124" i="23188"/>
  <c r="B124" i="23188" s="1"/>
  <c r="D123" i="23188"/>
  <c r="C123" i="23188"/>
  <c r="D122" i="23188"/>
  <c r="C122" i="23188"/>
  <c r="D120" i="23188"/>
  <c r="C120" i="23188"/>
  <c r="D119" i="23188"/>
  <c r="C119" i="23188"/>
  <c r="D118" i="23188"/>
  <c r="C118" i="23188"/>
  <c r="D117" i="23188"/>
  <c r="C117" i="23188"/>
  <c r="D116" i="23188"/>
  <c r="C116" i="23188"/>
  <c r="D114" i="23188"/>
  <c r="C114" i="23188"/>
  <c r="D113" i="23188"/>
  <c r="C113" i="23188"/>
  <c r="D112" i="23188"/>
  <c r="C112" i="23188"/>
  <c r="D111" i="23188"/>
  <c r="C111" i="23188"/>
  <c r="D110" i="23188"/>
  <c r="C110" i="23188"/>
  <c r="D108" i="23188"/>
  <c r="C108" i="23188"/>
  <c r="D107" i="23188"/>
  <c r="C107" i="23188"/>
  <c r="D106" i="23188"/>
  <c r="C106" i="23188"/>
  <c r="D105" i="23188"/>
  <c r="C105" i="23188"/>
  <c r="D104" i="23188"/>
  <c r="C104" i="23188"/>
  <c r="D102" i="23188"/>
  <c r="C102" i="23188"/>
  <c r="D101" i="23188"/>
  <c r="C101" i="23188"/>
  <c r="B101" i="23188" s="1"/>
  <c r="D100" i="23188"/>
  <c r="C100" i="23188"/>
  <c r="B100" i="23188" s="1"/>
  <c r="D99" i="23188"/>
  <c r="C99" i="23188"/>
  <c r="B99" i="23188" s="1"/>
  <c r="D98" i="23188"/>
  <c r="C98" i="23188"/>
  <c r="D96" i="23188"/>
  <c r="C96" i="23188"/>
  <c r="D95" i="23188"/>
  <c r="C95" i="23188"/>
  <c r="D94" i="23188"/>
  <c r="C94" i="23188"/>
  <c r="D93" i="23188"/>
  <c r="C93" i="23188"/>
  <c r="D92" i="23188"/>
  <c r="C92" i="23188"/>
  <c r="D90" i="23188"/>
  <c r="C90" i="23188"/>
  <c r="D89" i="23188"/>
  <c r="C89" i="23188"/>
  <c r="D88" i="23188"/>
  <c r="C88" i="23188"/>
  <c r="D87" i="23188"/>
  <c r="C87" i="23188"/>
  <c r="D86" i="23188"/>
  <c r="C86" i="23188"/>
  <c r="D84" i="23188"/>
  <c r="C84" i="23188"/>
  <c r="D83" i="23188"/>
  <c r="C83" i="23188"/>
  <c r="D82" i="23188"/>
  <c r="C82" i="23188"/>
  <c r="D81" i="23188"/>
  <c r="C81" i="23188"/>
  <c r="D80" i="23188"/>
  <c r="C80" i="23188"/>
  <c r="D78" i="23188"/>
  <c r="C78" i="23188"/>
  <c r="D77" i="23188"/>
  <c r="C77" i="23188"/>
  <c r="D76" i="23188"/>
  <c r="C76" i="23188"/>
  <c r="D75" i="23188"/>
  <c r="C75" i="23188"/>
  <c r="D74" i="23188"/>
  <c r="C74" i="23188"/>
  <c r="D72" i="23188"/>
  <c r="C72" i="23188"/>
  <c r="D71" i="23188"/>
  <c r="C71" i="23188"/>
  <c r="D70" i="23188"/>
  <c r="C70" i="23188"/>
  <c r="D69" i="23188"/>
  <c r="C69" i="23188"/>
  <c r="D68" i="23188"/>
  <c r="C68" i="23188"/>
  <c r="D66" i="23188"/>
  <c r="C66" i="23188"/>
  <c r="D65" i="23188"/>
  <c r="C65" i="23188"/>
  <c r="B65" i="23188" s="1"/>
  <c r="D64" i="23188"/>
  <c r="C64" i="23188"/>
  <c r="D63" i="23188"/>
  <c r="C63" i="23188"/>
  <c r="B63" i="23188" s="1"/>
  <c r="D62" i="23188"/>
  <c r="C62" i="23188"/>
  <c r="D60" i="23188"/>
  <c r="C60" i="23188"/>
  <c r="D59" i="23188"/>
  <c r="C59" i="23188"/>
  <c r="D58" i="23188"/>
  <c r="C58" i="23188"/>
  <c r="D57" i="23188"/>
  <c r="C57" i="23188"/>
  <c r="D56" i="23188"/>
  <c r="C56" i="23188"/>
  <c r="D54" i="23188"/>
  <c r="C54" i="23188"/>
  <c r="D53" i="23188"/>
  <c r="C53" i="23188"/>
  <c r="D52" i="23188"/>
  <c r="C52" i="23188"/>
  <c r="D51" i="23188"/>
  <c r="C51" i="23188"/>
  <c r="D50" i="23188"/>
  <c r="C50" i="23188"/>
  <c r="D48" i="23188"/>
  <c r="C48" i="23188"/>
  <c r="D47" i="23188"/>
  <c r="C47" i="23188"/>
  <c r="D46" i="23188"/>
  <c r="C46" i="23188"/>
  <c r="D45" i="23188"/>
  <c r="C45" i="23188"/>
  <c r="D44" i="23188"/>
  <c r="C44" i="23188"/>
  <c r="D42" i="23188"/>
  <c r="C42" i="23188"/>
  <c r="D41" i="23188"/>
  <c r="C41" i="23188"/>
  <c r="B41" i="23188" s="1"/>
  <c r="D40" i="23188"/>
  <c r="C40" i="23188"/>
  <c r="D39" i="23188"/>
  <c r="C39" i="23188"/>
  <c r="B39" i="23188" s="1"/>
  <c r="D38" i="23188"/>
  <c r="C38" i="23188"/>
  <c r="D36" i="23188"/>
  <c r="C36" i="23188"/>
  <c r="D35" i="23188"/>
  <c r="C35" i="23188"/>
  <c r="D34" i="23188"/>
  <c r="C34" i="23188"/>
  <c r="B34" i="23188" s="1"/>
  <c r="D33" i="23188"/>
  <c r="C33" i="23188"/>
  <c r="D32" i="23188"/>
  <c r="C32" i="23188"/>
  <c r="D30" i="23188"/>
  <c r="C30" i="23188"/>
  <c r="D29" i="23188"/>
  <c r="C29" i="23188"/>
  <c r="D28" i="23188"/>
  <c r="C28" i="23188"/>
  <c r="D27" i="23188"/>
  <c r="C27" i="23188"/>
  <c r="D26" i="23188"/>
  <c r="C26" i="23188"/>
  <c r="D24" i="23188"/>
  <c r="C24" i="23188"/>
  <c r="D23" i="23188"/>
  <c r="C23" i="23188"/>
  <c r="D22" i="23188"/>
  <c r="C22" i="23188"/>
  <c r="D21" i="23188"/>
  <c r="C21" i="23188"/>
  <c r="D20" i="23188"/>
  <c r="C20" i="23188"/>
  <c r="D18" i="23188"/>
  <c r="C18" i="23188"/>
  <c r="B18" i="23188" s="1"/>
  <c r="D17" i="23188"/>
  <c r="C17" i="23188"/>
  <c r="D16" i="23188"/>
  <c r="C16" i="23188"/>
  <c r="D15" i="23188"/>
  <c r="C15" i="23188"/>
  <c r="D14" i="23188"/>
  <c r="C14" i="23188"/>
  <c r="B14" i="23188" s="1"/>
  <c r="D12" i="23188"/>
  <c r="C12" i="23188"/>
  <c r="D11" i="23188"/>
  <c r="C11" i="23188"/>
  <c r="D10" i="23188"/>
  <c r="C10" i="23188"/>
  <c r="D9" i="23188"/>
  <c r="C9" i="23188"/>
  <c r="D8" i="23188"/>
  <c r="C8" i="23188"/>
  <c r="AZ7" i="23188"/>
  <c r="AY7" i="23188"/>
  <c r="AW7" i="23188"/>
  <c r="AV7" i="23188"/>
  <c r="AT7" i="23188"/>
  <c r="AS7" i="23188"/>
  <c r="AQ7" i="23188"/>
  <c r="AP7" i="23188"/>
  <c r="AN7" i="23188"/>
  <c r="AM7" i="23188"/>
  <c r="AK7" i="23188"/>
  <c r="AJ7" i="23188"/>
  <c r="AI7" i="23188" s="1"/>
  <c r="AH7" i="23188"/>
  <c r="AG7" i="23188"/>
  <c r="AF7" i="23188" s="1"/>
  <c r="AE7" i="23188"/>
  <c r="AC7" i="23188" s="1"/>
  <c r="AD7" i="23188"/>
  <c r="AB7" i="23188"/>
  <c r="AA7" i="23188"/>
  <c r="Y7" i="23188"/>
  <c r="X7" i="23188"/>
  <c r="W7" i="23188"/>
  <c r="V7" i="23188"/>
  <c r="U7" i="23188"/>
  <c r="T7" i="23188" s="1"/>
  <c r="S7" i="23188"/>
  <c r="Q7" i="23188" s="1"/>
  <c r="R7" i="23188"/>
  <c r="P7" i="23188"/>
  <c r="O7" i="23188"/>
  <c r="M7" i="23188"/>
  <c r="L7" i="23188"/>
  <c r="J7" i="23188"/>
  <c r="J6" i="23188" s="1"/>
  <c r="I7" i="23188"/>
  <c r="G7" i="23188"/>
  <c r="F7" i="23188"/>
  <c r="F6" i="23188"/>
  <c r="Z7" i="23188" l="1"/>
  <c r="B76" i="23188"/>
  <c r="N7" i="23188"/>
  <c r="AX7" i="23188"/>
  <c r="B9" i="23188"/>
  <c r="B11" i="23188"/>
  <c r="B107" i="23188"/>
  <c r="B84" i="23188"/>
  <c r="B26" i="23188"/>
  <c r="B29" i="23188"/>
  <c r="AZ6" i="23188"/>
  <c r="B33" i="23188"/>
  <c r="B40" i="23188"/>
  <c r="B42" i="23188"/>
  <c r="AV6" i="23188"/>
  <c r="B21" i="23188"/>
  <c r="C19" i="23188"/>
  <c r="AW6" i="23188"/>
  <c r="B17" i="23188"/>
  <c r="B12" i="23188"/>
  <c r="AU7" i="23188"/>
  <c r="B125" i="23188"/>
  <c r="B127" i="23188"/>
  <c r="D121" i="23188"/>
  <c r="B120" i="23188"/>
  <c r="B119" i="23188"/>
  <c r="B116" i="23188"/>
  <c r="B113" i="23188"/>
  <c r="B104" i="23188"/>
  <c r="B108" i="23188"/>
  <c r="B112" i="23188"/>
  <c r="B106" i="23188"/>
  <c r="B96" i="23188"/>
  <c r="B92" i="23188"/>
  <c r="B94" i="23188"/>
  <c r="B95" i="23188"/>
  <c r="B88" i="23188"/>
  <c r="B87" i="23188"/>
  <c r="B89" i="23188"/>
  <c r="B83" i="23188"/>
  <c r="B80" i="23188"/>
  <c r="B82" i="23188"/>
  <c r="B75" i="23188"/>
  <c r="B77" i="23188"/>
  <c r="AS6" i="23188"/>
  <c r="AN6" i="23188"/>
  <c r="B71" i="23188"/>
  <c r="B68" i="23188"/>
  <c r="B72" i="23188"/>
  <c r="B64" i="23188"/>
  <c r="B66" i="23188"/>
  <c r="B60" i="23188"/>
  <c r="B56" i="23188"/>
  <c r="AD6" i="23188"/>
  <c r="B58" i="23188"/>
  <c r="B59" i="23188"/>
  <c r="B52" i="23188"/>
  <c r="B44" i="23188"/>
  <c r="B46" i="23188"/>
  <c r="B54" i="23188"/>
  <c r="B51" i="23188"/>
  <c r="B53" i="23188"/>
  <c r="B48" i="23188"/>
  <c r="B47" i="23188"/>
  <c r="AT6" i="23188"/>
  <c r="AP6" i="23188"/>
  <c r="B30" i="23188"/>
  <c r="B32" i="23188"/>
  <c r="C37" i="23188"/>
  <c r="AB6" i="23188"/>
  <c r="AG6" i="23188"/>
  <c r="AK6" i="23188"/>
  <c r="AH6" i="23188"/>
  <c r="D37" i="23188"/>
  <c r="C7" i="23188"/>
  <c r="AO7" i="23188"/>
  <c r="AJ6" i="23188"/>
  <c r="AL7" i="23188"/>
  <c r="AR7" i="23188"/>
  <c r="B10" i="23188"/>
  <c r="B15" i="23188"/>
  <c r="B20" i="23188"/>
  <c r="B22" i="23188"/>
  <c r="B123" i="23188"/>
  <c r="C121" i="23188"/>
  <c r="B121" i="23188" s="1"/>
  <c r="B102" i="23188"/>
  <c r="B111" i="23188"/>
  <c r="B114" i="23188"/>
  <c r="C97" i="23188"/>
  <c r="C109" i="23188"/>
  <c r="B90" i="23188"/>
  <c r="M6" i="23188"/>
  <c r="C85" i="23188"/>
  <c r="C61" i="23188"/>
  <c r="B78" i="23188"/>
  <c r="C73" i="23188"/>
  <c r="I6" i="23188"/>
  <c r="H6" i="23188" s="1"/>
  <c r="C43" i="23188"/>
  <c r="C49" i="23188"/>
  <c r="D43" i="23188"/>
  <c r="B45" i="23188"/>
  <c r="D55" i="23188"/>
  <c r="R6" i="23188"/>
  <c r="C25" i="23188"/>
  <c r="C31" i="23188"/>
  <c r="B36" i="23188"/>
  <c r="D25" i="23188"/>
  <c r="B28" i="23188"/>
  <c r="B35" i="23188"/>
  <c r="B38" i="23188"/>
  <c r="V6" i="23188"/>
  <c r="B27" i="23188"/>
  <c r="E7" i="23188"/>
  <c r="K7" i="23188"/>
  <c r="H7" i="23188"/>
  <c r="L6" i="23188"/>
  <c r="K6" i="23188" s="1"/>
  <c r="D13" i="23188"/>
  <c r="B16" i="23188"/>
  <c r="B23" i="23188"/>
  <c r="X6" i="23188"/>
  <c r="P6" i="23188"/>
  <c r="U6" i="23188"/>
  <c r="Y6" i="23188"/>
  <c r="B8" i="23188"/>
  <c r="C13" i="23188"/>
  <c r="B24" i="23188"/>
  <c r="B37" i="23188"/>
  <c r="B57" i="23188"/>
  <c r="C55" i="23188"/>
  <c r="D79" i="23188"/>
  <c r="B86" i="23188"/>
  <c r="D85" i="23188"/>
  <c r="D91" i="23188"/>
  <c r="D103" i="23188"/>
  <c r="AA6" i="23188"/>
  <c r="AY6" i="23188"/>
  <c r="D19" i="23188"/>
  <c r="B19" i="23188" s="1"/>
  <c r="D31" i="23188"/>
  <c r="B69" i="23188"/>
  <c r="C67" i="23188"/>
  <c r="B81" i="23188"/>
  <c r="C79" i="23188"/>
  <c r="B79" i="23188" s="1"/>
  <c r="B93" i="23188"/>
  <c r="C91" i="23188"/>
  <c r="B105" i="23188"/>
  <c r="C103" i="23188"/>
  <c r="B103" i="23188" s="1"/>
  <c r="B117" i="23188"/>
  <c r="C115" i="23188"/>
  <c r="B110" i="23188"/>
  <c r="D109" i="23188"/>
  <c r="D115" i="23188"/>
  <c r="B118" i="23188"/>
  <c r="G6" i="23188"/>
  <c r="S6" i="23188"/>
  <c r="AQ6" i="23188"/>
  <c r="D7" i="23188"/>
  <c r="B7" i="23188" s="1"/>
  <c r="D67" i="23188"/>
  <c r="B70" i="23188"/>
  <c r="B74" i="23188"/>
  <c r="D73" i="23188"/>
  <c r="B98" i="23188"/>
  <c r="D97" i="23188"/>
  <c r="O6" i="23188"/>
  <c r="AE6" i="23188"/>
  <c r="AM6" i="23188"/>
  <c r="B50" i="23188"/>
  <c r="D49" i="23188"/>
  <c r="B62" i="23188"/>
  <c r="D61" i="23188"/>
  <c r="B61" i="23188" s="1"/>
  <c r="B122" i="23188"/>
  <c r="D127" i="23187"/>
  <c r="E126" i="23187"/>
  <c r="D126" i="23187"/>
  <c r="C126" i="23187"/>
  <c r="E125" i="23187"/>
  <c r="D125" i="23187"/>
  <c r="C125" i="23187"/>
  <c r="E124" i="23187"/>
  <c r="D124" i="23187"/>
  <c r="C124" i="23187"/>
  <c r="E123" i="23187"/>
  <c r="D123" i="23187"/>
  <c r="C123" i="23187"/>
  <c r="E122" i="23187"/>
  <c r="D122" i="23187"/>
  <c r="C122" i="23187"/>
  <c r="E120" i="23187"/>
  <c r="D120" i="23187"/>
  <c r="C120" i="23187"/>
  <c r="E119" i="23187"/>
  <c r="D119" i="23187"/>
  <c r="C119" i="23187"/>
  <c r="E118" i="23187"/>
  <c r="D118" i="23187"/>
  <c r="C118" i="23187"/>
  <c r="E117" i="23187"/>
  <c r="D117" i="23187"/>
  <c r="C117" i="23187"/>
  <c r="E116" i="23187"/>
  <c r="D116" i="23187"/>
  <c r="C116" i="23187"/>
  <c r="E114" i="23187"/>
  <c r="D114" i="23187"/>
  <c r="C114" i="23187"/>
  <c r="E113" i="23187"/>
  <c r="D113" i="23187"/>
  <c r="C113" i="23187"/>
  <c r="E112" i="23187"/>
  <c r="D112" i="23187"/>
  <c r="C112" i="23187"/>
  <c r="E111" i="23187"/>
  <c r="D111" i="23187"/>
  <c r="C111" i="23187"/>
  <c r="E110" i="23187"/>
  <c r="D110" i="23187"/>
  <c r="C110" i="23187"/>
  <c r="E108" i="23187"/>
  <c r="D108" i="23187"/>
  <c r="C108" i="23187"/>
  <c r="E107" i="23187"/>
  <c r="D107" i="23187"/>
  <c r="C107" i="23187"/>
  <c r="E106" i="23187"/>
  <c r="D106" i="23187"/>
  <c r="C106" i="23187"/>
  <c r="E105" i="23187"/>
  <c r="D105" i="23187"/>
  <c r="C105" i="23187"/>
  <c r="E104" i="23187"/>
  <c r="D104" i="23187"/>
  <c r="C104" i="23187"/>
  <c r="E102" i="23187"/>
  <c r="D102" i="23187"/>
  <c r="C102" i="23187"/>
  <c r="E101" i="23187"/>
  <c r="D101" i="23187"/>
  <c r="C101" i="23187"/>
  <c r="E100" i="23187"/>
  <c r="D100" i="23187"/>
  <c r="C100" i="23187"/>
  <c r="E99" i="23187"/>
  <c r="D99" i="23187"/>
  <c r="C99" i="23187"/>
  <c r="E98" i="23187"/>
  <c r="D98" i="23187"/>
  <c r="C98" i="23187"/>
  <c r="E96" i="23187"/>
  <c r="D96" i="23187"/>
  <c r="C96" i="23187"/>
  <c r="E95" i="23187"/>
  <c r="D95" i="23187"/>
  <c r="C95" i="23187"/>
  <c r="E94" i="23187"/>
  <c r="D94" i="23187"/>
  <c r="C94" i="23187"/>
  <c r="E93" i="23187"/>
  <c r="D93" i="23187"/>
  <c r="C93" i="23187"/>
  <c r="E92" i="23187"/>
  <c r="D92" i="23187"/>
  <c r="C92" i="23187"/>
  <c r="E90" i="23187"/>
  <c r="D90" i="23187"/>
  <c r="C90" i="23187"/>
  <c r="E89" i="23187"/>
  <c r="D89" i="23187"/>
  <c r="C89" i="23187"/>
  <c r="E88" i="23187"/>
  <c r="D88" i="23187"/>
  <c r="C88" i="23187"/>
  <c r="E87" i="23187"/>
  <c r="D87" i="23187"/>
  <c r="C87" i="23187"/>
  <c r="E86" i="23187"/>
  <c r="D86" i="23187"/>
  <c r="C86" i="23187"/>
  <c r="E84" i="23187"/>
  <c r="D84" i="23187"/>
  <c r="C84" i="23187"/>
  <c r="E83" i="23187"/>
  <c r="D83" i="23187"/>
  <c r="C83" i="23187"/>
  <c r="E82" i="23187"/>
  <c r="D82" i="23187"/>
  <c r="C82" i="23187"/>
  <c r="E81" i="23187"/>
  <c r="D81" i="23187"/>
  <c r="C81" i="23187"/>
  <c r="E80" i="23187"/>
  <c r="D80" i="23187"/>
  <c r="C80" i="23187"/>
  <c r="E78" i="23187"/>
  <c r="D78" i="23187"/>
  <c r="C78" i="23187"/>
  <c r="E77" i="23187"/>
  <c r="D77" i="23187"/>
  <c r="C77" i="23187"/>
  <c r="E76" i="23187"/>
  <c r="D76" i="23187"/>
  <c r="C76" i="23187"/>
  <c r="E75" i="23187"/>
  <c r="D75" i="23187"/>
  <c r="C75" i="23187"/>
  <c r="E74" i="23187"/>
  <c r="D74" i="23187"/>
  <c r="C74" i="23187"/>
  <c r="E73" i="23187"/>
  <c r="E72" i="23187"/>
  <c r="D72" i="23187"/>
  <c r="C72" i="23187"/>
  <c r="E71" i="23187"/>
  <c r="D71" i="23187"/>
  <c r="C71" i="23187"/>
  <c r="E70" i="23187"/>
  <c r="D70" i="23187"/>
  <c r="C70" i="23187"/>
  <c r="E69" i="23187"/>
  <c r="D69" i="23187"/>
  <c r="C69" i="23187"/>
  <c r="E68" i="23187"/>
  <c r="D68" i="23187"/>
  <c r="C68" i="23187"/>
  <c r="E67" i="23187"/>
  <c r="E66" i="23187"/>
  <c r="D66" i="23187"/>
  <c r="C66" i="23187"/>
  <c r="E65" i="23187"/>
  <c r="D65" i="23187"/>
  <c r="C65" i="23187"/>
  <c r="E64" i="23187"/>
  <c r="D64" i="23187"/>
  <c r="C64" i="23187"/>
  <c r="E63" i="23187"/>
  <c r="D63" i="23187"/>
  <c r="C63" i="23187"/>
  <c r="E62" i="23187"/>
  <c r="D62" i="23187"/>
  <c r="C62" i="23187"/>
  <c r="E61" i="23187"/>
  <c r="E60" i="23187"/>
  <c r="D60" i="23187"/>
  <c r="C60" i="23187"/>
  <c r="E59" i="23187"/>
  <c r="D59" i="23187"/>
  <c r="C59" i="23187"/>
  <c r="E58" i="23187"/>
  <c r="D58" i="23187"/>
  <c r="C58" i="23187"/>
  <c r="E57" i="23187"/>
  <c r="D57" i="23187"/>
  <c r="C57" i="23187"/>
  <c r="E56" i="23187"/>
  <c r="D56" i="23187"/>
  <c r="C56" i="23187"/>
  <c r="E55" i="23187"/>
  <c r="E54" i="23187"/>
  <c r="D54" i="23187"/>
  <c r="C54" i="23187"/>
  <c r="E53" i="23187"/>
  <c r="D53" i="23187"/>
  <c r="C53" i="23187"/>
  <c r="E52" i="23187"/>
  <c r="D52" i="23187"/>
  <c r="C52" i="23187"/>
  <c r="E51" i="23187"/>
  <c r="D51" i="23187"/>
  <c r="C51" i="23187"/>
  <c r="E50" i="23187"/>
  <c r="D50" i="23187"/>
  <c r="C50" i="23187"/>
  <c r="E49" i="23187"/>
  <c r="E48" i="23187"/>
  <c r="D48" i="23187"/>
  <c r="C48" i="23187"/>
  <c r="E47" i="23187"/>
  <c r="D47" i="23187"/>
  <c r="C47" i="23187"/>
  <c r="E46" i="23187"/>
  <c r="D46" i="23187"/>
  <c r="C46" i="23187"/>
  <c r="E45" i="23187"/>
  <c r="D45" i="23187"/>
  <c r="C45" i="23187"/>
  <c r="E44" i="23187"/>
  <c r="D44" i="23187"/>
  <c r="C44" i="23187"/>
  <c r="E43" i="23187"/>
  <c r="E42" i="23187"/>
  <c r="D42" i="23187"/>
  <c r="C42" i="23187"/>
  <c r="E41" i="23187"/>
  <c r="D41" i="23187"/>
  <c r="C41" i="23187"/>
  <c r="E40" i="23187"/>
  <c r="D40" i="23187"/>
  <c r="C40" i="23187"/>
  <c r="E39" i="23187"/>
  <c r="D39" i="23187"/>
  <c r="C39" i="23187"/>
  <c r="E38" i="23187"/>
  <c r="D38" i="23187"/>
  <c r="C38" i="23187"/>
  <c r="E37" i="23187"/>
  <c r="E36" i="23187"/>
  <c r="D36" i="23187"/>
  <c r="C36" i="23187"/>
  <c r="E35" i="23187"/>
  <c r="D35" i="23187"/>
  <c r="C35" i="23187"/>
  <c r="E34" i="23187"/>
  <c r="D34" i="23187"/>
  <c r="C34" i="23187"/>
  <c r="E33" i="23187"/>
  <c r="D33" i="23187"/>
  <c r="C33" i="23187"/>
  <c r="E32" i="23187"/>
  <c r="D32" i="23187"/>
  <c r="C32" i="23187"/>
  <c r="E31" i="23187"/>
  <c r="E30" i="23187"/>
  <c r="D30" i="23187"/>
  <c r="C30" i="23187"/>
  <c r="E29" i="23187"/>
  <c r="D29" i="23187"/>
  <c r="C29" i="23187"/>
  <c r="E28" i="23187"/>
  <c r="D28" i="23187"/>
  <c r="C28" i="23187"/>
  <c r="E27" i="23187"/>
  <c r="D27" i="23187"/>
  <c r="C27" i="23187"/>
  <c r="E26" i="23187"/>
  <c r="D26" i="23187"/>
  <c r="C26" i="23187"/>
  <c r="I6" i="23187"/>
  <c r="E25" i="23187"/>
  <c r="E24" i="23187"/>
  <c r="D24" i="23187"/>
  <c r="C24" i="23187"/>
  <c r="E23" i="23187"/>
  <c r="D23" i="23187"/>
  <c r="C23" i="23187"/>
  <c r="E22" i="23187"/>
  <c r="D22" i="23187"/>
  <c r="C22" i="23187"/>
  <c r="E21" i="23187"/>
  <c r="D21" i="23187"/>
  <c r="C21" i="23187"/>
  <c r="E20" i="23187"/>
  <c r="D20" i="23187"/>
  <c r="C20" i="23187"/>
  <c r="E19" i="23187"/>
  <c r="E18" i="23187"/>
  <c r="D18" i="23187"/>
  <c r="C18" i="23187"/>
  <c r="E17" i="23187"/>
  <c r="D17" i="23187"/>
  <c r="C17" i="23187"/>
  <c r="E16" i="23187"/>
  <c r="D16" i="23187"/>
  <c r="C16" i="23187"/>
  <c r="E15" i="23187"/>
  <c r="D15" i="23187"/>
  <c r="C15" i="23187"/>
  <c r="E14" i="23187"/>
  <c r="D14" i="23187"/>
  <c r="C14" i="23187"/>
  <c r="E12" i="23187"/>
  <c r="D12" i="23187"/>
  <c r="C12" i="23187"/>
  <c r="E11" i="23187"/>
  <c r="D11" i="23187"/>
  <c r="C11" i="23187"/>
  <c r="E10" i="23187"/>
  <c r="D10" i="23187"/>
  <c r="C10" i="23187"/>
  <c r="E9" i="23187"/>
  <c r="D9" i="23187"/>
  <c r="C9" i="23187"/>
  <c r="E8" i="23187"/>
  <c r="D8" i="23187"/>
  <c r="C8" i="23187"/>
  <c r="BU7" i="23187"/>
  <c r="BT7" i="23187"/>
  <c r="BR7" i="23187"/>
  <c r="BQ7" i="23187"/>
  <c r="BP7" i="23187" s="1"/>
  <c r="BO7" i="23187"/>
  <c r="BN7" i="23187"/>
  <c r="BL7" i="23187"/>
  <c r="BK7" i="23187"/>
  <c r="BI7" i="23187"/>
  <c r="BI6" i="23187" s="1"/>
  <c r="BH7" i="23187"/>
  <c r="BF7" i="23187"/>
  <c r="BE7" i="23187"/>
  <c r="BD7" i="23187"/>
  <c r="BC7" i="23187"/>
  <c r="BB7" i="23187"/>
  <c r="BA7" i="23187" s="1"/>
  <c r="AZ7" i="23187"/>
  <c r="AY7" i="23187"/>
  <c r="AW7" i="23187"/>
  <c r="AV7" i="23187"/>
  <c r="AU7" i="23187" s="1"/>
  <c r="AT7" i="23187"/>
  <c r="AS7" i="23187"/>
  <c r="AR7" i="23187" s="1"/>
  <c r="AQ7" i="23187"/>
  <c r="AP7" i="23187"/>
  <c r="AN7" i="23187"/>
  <c r="AM7" i="23187"/>
  <c r="AK7" i="23187"/>
  <c r="AJ7" i="23187"/>
  <c r="AI7" i="23187" s="1"/>
  <c r="AH7" i="23187"/>
  <c r="AG7" i="23187"/>
  <c r="AE7" i="23187"/>
  <c r="AD7" i="23187"/>
  <c r="AC7" i="23187"/>
  <c r="AB7" i="23187"/>
  <c r="AA7" i="23187"/>
  <c r="Y7" i="23187"/>
  <c r="X7" i="23187"/>
  <c r="W7" i="23187" s="1"/>
  <c r="V7" i="23187"/>
  <c r="T7" i="23187" s="1"/>
  <c r="U7" i="23187"/>
  <c r="S7" i="23187"/>
  <c r="R7" i="23187"/>
  <c r="Q7" i="23187" s="1"/>
  <c r="P7" i="23187"/>
  <c r="O7" i="23187"/>
  <c r="M7" i="23187"/>
  <c r="L7" i="23187"/>
  <c r="J7" i="23187"/>
  <c r="I7" i="23187"/>
  <c r="H7" i="23187"/>
  <c r="G7" i="23187"/>
  <c r="E7" i="23187" s="1"/>
  <c r="F7" i="23187"/>
  <c r="P6" i="23187"/>
  <c r="AO7" i="23187" l="1"/>
  <c r="BJ7" i="23187"/>
  <c r="AX7" i="23187"/>
  <c r="AF7" i="23187"/>
  <c r="BG7" i="23187"/>
  <c r="BM7" i="23187"/>
  <c r="B21" i="23187"/>
  <c r="AU6" i="23188"/>
  <c r="BT6" i="23187"/>
  <c r="BS7" i="23187"/>
  <c r="B97" i="23188"/>
  <c r="B82" i="23187"/>
  <c r="BE6" i="23187"/>
  <c r="B75" i="23187"/>
  <c r="BL6" i="23187"/>
  <c r="AX6" i="23188"/>
  <c r="B49" i="23188"/>
  <c r="B30" i="23187"/>
  <c r="BC6" i="23187"/>
  <c r="B28" i="23187"/>
  <c r="B40" i="23187"/>
  <c r="B33" i="23187"/>
  <c r="B36" i="23187"/>
  <c r="B26" i="23187"/>
  <c r="BR6" i="23187"/>
  <c r="BO6" i="23187"/>
  <c r="B9" i="23187"/>
  <c r="BH6" i="23187"/>
  <c r="BG6" i="23187" s="1"/>
  <c r="B23" i="23187"/>
  <c r="B16" i="23187"/>
  <c r="C13" i="23187"/>
  <c r="AY6" i="23187"/>
  <c r="AZ6" i="23187"/>
  <c r="D7" i="23187"/>
  <c r="B120" i="23187"/>
  <c r="B123" i="23187"/>
  <c r="B116" i="23187"/>
  <c r="B117" i="23187"/>
  <c r="B118" i="23187"/>
  <c r="B111" i="23187"/>
  <c r="B104" i="23187"/>
  <c r="B106" i="23187"/>
  <c r="D97" i="23187"/>
  <c r="B101" i="23187"/>
  <c r="B99" i="23187"/>
  <c r="B112" i="23187"/>
  <c r="B113" i="23187"/>
  <c r="B114" i="23187"/>
  <c r="B108" i="23187"/>
  <c r="D103" i="23187"/>
  <c r="B100" i="23187"/>
  <c r="B94" i="23187"/>
  <c r="B96" i="23187"/>
  <c r="B93" i="23187"/>
  <c r="B92" i="23187"/>
  <c r="B87" i="23187"/>
  <c r="B85" i="23188"/>
  <c r="AL6" i="23188"/>
  <c r="B88" i="23187"/>
  <c r="B89" i="23187"/>
  <c r="D85" i="23187"/>
  <c r="AR6" i="23188"/>
  <c r="B84" i="23187"/>
  <c r="B80" i="23187"/>
  <c r="C79" i="23187"/>
  <c r="B73" i="23188"/>
  <c r="B77" i="23187"/>
  <c r="B76" i="23187"/>
  <c r="AN6" i="23187"/>
  <c r="AJ6" i="23187"/>
  <c r="B68" i="23187"/>
  <c r="D67" i="23187"/>
  <c r="B69" i="23187"/>
  <c r="B70" i="23187"/>
  <c r="B71" i="23187"/>
  <c r="B64" i="23187"/>
  <c r="AF6" i="23188"/>
  <c r="AC6" i="23188"/>
  <c r="B66" i="23187"/>
  <c r="B62" i="23187"/>
  <c r="B65" i="23187"/>
  <c r="B57" i="23187"/>
  <c r="Z6" i="23188"/>
  <c r="B55" i="23188"/>
  <c r="B50" i="23187"/>
  <c r="B54" i="23187"/>
  <c r="AI6" i="23188"/>
  <c r="AO6" i="23188"/>
  <c r="B45" i="23187"/>
  <c r="B47" i="23187"/>
  <c r="B52" i="23187"/>
  <c r="AA6" i="23187"/>
  <c r="D43" i="23187"/>
  <c r="B44" i="23187"/>
  <c r="AB6" i="23187"/>
  <c r="B29" i="23187"/>
  <c r="B41" i="23187"/>
  <c r="AG6" i="23187"/>
  <c r="D31" i="23187"/>
  <c r="B42" i="23187"/>
  <c r="B18" i="23187"/>
  <c r="B11" i="23187"/>
  <c r="AM6" i="23187"/>
  <c r="B20" i="23187"/>
  <c r="B13" i="23188"/>
  <c r="AL7" i="23187"/>
  <c r="AQ6" i="23187"/>
  <c r="AK6" i="23187"/>
  <c r="Z7" i="23187"/>
  <c r="B8" i="23187"/>
  <c r="B14" i="23187"/>
  <c r="B124" i="23187"/>
  <c r="C115" i="23187"/>
  <c r="C121" i="23187"/>
  <c r="B125" i="23187"/>
  <c r="E115" i="23187"/>
  <c r="B119" i="23187"/>
  <c r="E121" i="23187"/>
  <c r="B122" i="23187"/>
  <c r="D121" i="23187"/>
  <c r="B115" i="23188"/>
  <c r="E97" i="23187"/>
  <c r="B98" i="23187"/>
  <c r="C103" i="23187"/>
  <c r="C109" i="23187"/>
  <c r="E103" i="23187"/>
  <c r="B107" i="23187"/>
  <c r="E109" i="23187"/>
  <c r="B109" i="23188"/>
  <c r="C97" i="23187"/>
  <c r="D109" i="23187"/>
  <c r="D79" i="23187"/>
  <c r="B90" i="23187"/>
  <c r="M6" i="23187"/>
  <c r="G6" i="23187"/>
  <c r="C85" i="23187"/>
  <c r="C91" i="23187"/>
  <c r="X6" i="23187"/>
  <c r="E79" i="23187"/>
  <c r="B83" i="23187"/>
  <c r="E85" i="23187"/>
  <c r="E91" i="23187"/>
  <c r="B95" i="23187"/>
  <c r="B72" i="23187"/>
  <c r="C73" i="23187"/>
  <c r="B63" i="23187"/>
  <c r="B74" i="23187"/>
  <c r="D49" i="23187"/>
  <c r="B58" i="23187"/>
  <c r="B59" i="23187"/>
  <c r="Q6" i="23188"/>
  <c r="B43" i="23188"/>
  <c r="B46" i="23187"/>
  <c r="B53" i="23187"/>
  <c r="D55" i="23187"/>
  <c r="B60" i="23187"/>
  <c r="N6" i="23188"/>
  <c r="B31" i="23188"/>
  <c r="W6" i="23188"/>
  <c r="B25" i="23188"/>
  <c r="D25" i="23187"/>
  <c r="B34" i="23187"/>
  <c r="B38" i="23187"/>
  <c r="T6" i="23188"/>
  <c r="B35" i="23187"/>
  <c r="B39" i="23187"/>
  <c r="C7" i="23187"/>
  <c r="B7" i="23187" s="1"/>
  <c r="L6" i="23187"/>
  <c r="N7" i="23187"/>
  <c r="B24" i="23187"/>
  <c r="K7" i="23187"/>
  <c r="B10" i="23187"/>
  <c r="E13" i="23187"/>
  <c r="B15" i="23187"/>
  <c r="B22" i="23187"/>
  <c r="D19" i="23187"/>
  <c r="C19" i="23187"/>
  <c r="B12" i="23187"/>
  <c r="S6" i="23187"/>
  <c r="B17" i="23187"/>
  <c r="BK6" i="23187"/>
  <c r="AE6" i="23187"/>
  <c r="O6" i="23187"/>
  <c r="N6" i="23187" s="1"/>
  <c r="AV6" i="23187"/>
  <c r="D6" i="23188"/>
  <c r="B91" i="23188"/>
  <c r="B67" i="23188"/>
  <c r="C6" i="23188"/>
  <c r="E6" i="23188"/>
  <c r="AS6" i="23187"/>
  <c r="AW6" i="23187"/>
  <c r="BQ6" i="23187"/>
  <c r="C49" i="23187"/>
  <c r="C55" i="23187"/>
  <c r="E127" i="23187"/>
  <c r="C127" i="23187"/>
  <c r="B127" i="23187" s="1"/>
  <c r="U6" i="23187"/>
  <c r="Y6" i="23187"/>
  <c r="W6" i="23187" s="1"/>
  <c r="BU6" i="23187"/>
  <c r="BS6" i="23187" s="1"/>
  <c r="C25" i="23187"/>
  <c r="C31" i="23187"/>
  <c r="F6" i="23187"/>
  <c r="R6" i="23187"/>
  <c r="AD6" i="23187"/>
  <c r="AT6" i="23187"/>
  <c r="BB6" i="23187"/>
  <c r="BN6" i="23187"/>
  <c r="B27" i="23187"/>
  <c r="D37" i="23187"/>
  <c r="D61" i="23187"/>
  <c r="D73" i="23187"/>
  <c r="D91" i="23187"/>
  <c r="D115" i="23187"/>
  <c r="J6" i="23187"/>
  <c r="H6" i="23187" s="1"/>
  <c r="V6" i="23187"/>
  <c r="AH6" i="23187"/>
  <c r="AP6" i="23187"/>
  <c r="BF6" i="23187"/>
  <c r="D13" i="23187"/>
  <c r="B13" i="23187" s="1"/>
  <c r="B32" i="23187"/>
  <c r="C37" i="23187"/>
  <c r="C43" i="23187"/>
  <c r="B48" i="23187"/>
  <c r="B51" i="23187"/>
  <c r="B56" i="23187"/>
  <c r="C61" i="23187"/>
  <c r="C67" i="23187"/>
  <c r="B78" i="23187"/>
  <c r="B81" i="23187"/>
  <c r="B86" i="23187"/>
  <c r="B102" i="23187"/>
  <c r="B105" i="23187"/>
  <c r="B110" i="23187"/>
  <c r="B126" i="23187"/>
  <c r="B97" i="23187" l="1"/>
  <c r="B115" i="23187"/>
  <c r="B121" i="23187"/>
  <c r="B103" i="23187"/>
  <c r="BJ6" i="23187"/>
  <c r="BD6" i="23187"/>
  <c r="B85" i="23187"/>
  <c r="B67" i="23187"/>
  <c r="BP6" i="23187"/>
  <c r="BM6" i="23187"/>
  <c r="BA6" i="23187"/>
  <c r="B43" i="23187"/>
  <c r="B25" i="23187"/>
  <c r="B37" i="23187"/>
  <c r="B19" i="23187"/>
  <c r="AX6" i="23187"/>
  <c r="AU6" i="23187"/>
  <c r="B109" i="23187"/>
  <c r="AL6" i="23187"/>
  <c r="AI6" i="23187"/>
  <c r="B79" i="23187"/>
  <c r="Z6" i="23187"/>
  <c r="B55" i="23187"/>
  <c r="AC6" i="23187"/>
  <c r="B49" i="23187"/>
  <c r="AF6" i="23187"/>
  <c r="B31" i="23187"/>
  <c r="AO6" i="23187"/>
  <c r="K6" i="23187"/>
  <c r="B91" i="23187"/>
  <c r="B73" i="23187"/>
  <c r="Q6" i="23187"/>
  <c r="B6" i="23188"/>
  <c r="C6" i="23187"/>
  <c r="E6" i="23187"/>
  <c r="D6" i="23187"/>
  <c r="B61" i="23187"/>
  <c r="T6" i="23187"/>
  <c r="AR6" i="23187"/>
  <c r="B6" i="23187" l="1"/>
  <c r="E121" i="23186" l="1"/>
  <c r="E115" i="23186"/>
  <c r="E109" i="23186"/>
  <c r="E103" i="23186"/>
  <c r="E97" i="23186"/>
  <c r="E85" i="23186"/>
  <c r="E79" i="23186"/>
  <c r="E73" i="23186"/>
  <c r="E67" i="23186"/>
  <c r="E61" i="23186"/>
  <c r="E55" i="23186"/>
  <c r="E49" i="23186"/>
  <c r="E43" i="23186"/>
  <c r="E31" i="23186"/>
  <c r="E25" i="23186"/>
  <c r="E19" i="23186"/>
  <c r="E13" i="23186"/>
  <c r="BB7" i="23186"/>
  <c r="AZ7" i="23186"/>
  <c r="AY7" i="23186"/>
  <c r="AW7" i="23186"/>
  <c r="AV7" i="23186"/>
  <c r="AT7" i="23186"/>
  <c r="AS7" i="23186"/>
  <c r="AQ7" i="23186"/>
  <c r="AP7" i="23186"/>
  <c r="AN7" i="23186"/>
  <c r="AM7" i="23186"/>
  <c r="AK7" i="23186"/>
  <c r="AJ7" i="23186"/>
  <c r="AH7" i="23186"/>
  <c r="AG7" i="23186"/>
  <c r="AE7" i="23186"/>
  <c r="AD7" i="23186"/>
  <c r="AB7" i="23186"/>
  <c r="AA7" i="23186"/>
  <c r="Y7" i="23186"/>
  <c r="X7" i="23186"/>
  <c r="V7" i="23186"/>
  <c r="U7" i="23186"/>
  <c r="S7" i="23186"/>
  <c r="R7" i="23186"/>
  <c r="P7" i="23186"/>
  <c r="O7" i="23186"/>
  <c r="M7" i="23186"/>
  <c r="L7" i="23186"/>
  <c r="J7" i="23186"/>
  <c r="I7" i="23186"/>
  <c r="E91" i="23186" l="1"/>
  <c r="E37" i="23186"/>
  <c r="G7" i="23186" l="1"/>
  <c r="G6" i="23186" s="1"/>
  <c r="H7" i="23186"/>
  <c r="K7" i="23186"/>
  <c r="N7" i="23186"/>
  <c r="Q7" i="23186"/>
  <c r="T7" i="23186"/>
  <c r="W7" i="23186"/>
  <c r="Z7" i="23186"/>
  <c r="AC7" i="23186"/>
  <c r="AF7" i="23186"/>
  <c r="AI7" i="23186"/>
  <c r="AL7" i="23186"/>
  <c r="AO7" i="23186"/>
  <c r="AR7" i="23186"/>
  <c r="AU7" i="23186"/>
  <c r="AX7" i="23186"/>
  <c r="BA7" i="23186"/>
  <c r="E127" i="23186"/>
  <c r="D127" i="23186"/>
  <c r="C127" i="23186"/>
  <c r="E126" i="23186"/>
  <c r="D126" i="23186"/>
  <c r="C126" i="23186"/>
  <c r="E125" i="23186"/>
  <c r="D125" i="23186"/>
  <c r="C125" i="23186"/>
  <c r="E124" i="23186"/>
  <c r="D124" i="23186"/>
  <c r="C124" i="23186"/>
  <c r="E123" i="23186"/>
  <c r="D123" i="23186"/>
  <c r="C123" i="23186"/>
  <c r="E122" i="23186"/>
  <c r="D122" i="23186"/>
  <c r="C122" i="23186"/>
  <c r="E120" i="23186"/>
  <c r="D120" i="23186"/>
  <c r="C120" i="23186"/>
  <c r="E119" i="23186"/>
  <c r="D119" i="23186"/>
  <c r="C119" i="23186"/>
  <c r="E118" i="23186"/>
  <c r="D118" i="23186"/>
  <c r="C118" i="23186"/>
  <c r="E117" i="23186"/>
  <c r="D117" i="23186"/>
  <c r="C117" i="23186"/>
  <c r="E116" i="23186"/>
  <c r="D116" i="23186"/>
  <c r="C116" i="23186"/>
  <c r="E114" i="23186"/>
  <c r="D114" i="23186"/>
  <c r="C114" i="23186"/>
  <c r="E113" i="23186"/>
  <c r="D113" i="23186"/>
  <c r="C113" i="23186"/>
  <c r="E112" i="23186"/>
  <c r="D112" i="23186"/>
  <c r="C112" i="23186"/>
  <c r="E111" i="23186"/>
  <c r="D111" i="23186"/>
  <c r="C111" i="23186"/>
  <c r="E110" i="23186"/>
  <c r="D110" i="23186"/>
  <c r="C110" i="23186"/>
  <c r="E108" i="23186"/>
  <c r="D108" i="23186"/>
  <c r="C108" i="23186"/>
  <c r="E107" i="23186"/>
  <c r="D107" i="23186"/>
  <c r="C107" i="23186"/>
  <c r="E106" i="23186"/>
  <c r="D106" i="23186"/>
  <c r="C106" i="23186"/>
  <c r="E105" i="23186"/>
  <c r="D105" i="23186"/>
  <c r="C105" i="23186"/>
  <c r="E104" i="23186"/>
  <c r="D104" i="23186"/>
  <c r="C104" i="23186"/>
  <c r="E102" i="23186"/>
  <c r="D102" i="23186"/>
  <c r="C102" i="23186"/>
  <c r="E101" i="23186"/>
  <c r="D101" i="23186"/>
  <c r="C101" i="23186"/>
  <c r="E100" i="23186"/>
  <c r="D100" i="23186"/>
  <c r="C100" i="23186"/>
  <c r="E99" i="23186"/>
  <c r="D99" i="23186"/>
  <c r="C99" i="23186"/>
  <c r="E98" i="23186"/>
  <c r="D98" i="23186"/>
  <c r="C98" i="23186"/>
  <c r="E96" i="23186"/>
  <c r="D96" i="23186"/>
  <c r="C96" i="23186"/>
  <c r="E95" i="23186"/>
  <c r="D95" i="23186"/>
  <c r="C95" i="23186"/>
  <c r="E94" i="23186"/>
  <c r="D94" i="23186"/>
  <c r="C94" i="23186"/>
  <c r="E93" i="23186"/>
  <c r="D93" i="23186"/>
  <c r="C93" i="23186"/>
  <c r="E92" i="23186"/>
  <c r="D92" i="23186"/>
  <c r="C92" i="23186"/>
  <c r="E90" i="23186"/>
  <c r="D90" i="23186"/>
  <c r="C90" i="23186"/>
  <c r="E89" i="23186"/>
  <c r="D89" i="23186"/>
  <c r="C89" i="23186"/>
  <c r="E88" i="23186"/>
  <c r="D88" i="23186"/>
  <c r="C88" i="23186"/>
  <c r="E87" i="23186"/>
  <c r="D87" i="23186"/>
  <c r="C87" i="23186"/>
  <c r="E86" i="23186"/>
  <c r="D86" i="23186"/>
  <c r="C86" i="23186"/>
  <c r="E84" i="23186"/>
  <c r="D84" i="23186"/>
  <c r="C84" i="23186"/>
  <c r="E83" i="23186"/>
  <c r="D83" i="23186"/>
  <c r="C83" i="23186"/>
  <c r="E82" i="23186"/>
  <c r="D82" i="23186"/>
  <c r="C82" i="23186"/>
  <c r="E81" i="23186"/>
  <c r="D81" i="23186"/>
  <c r="C81" i="23186"/>
  <c r="E80" i="23186"/>
  <c r="D80" i="23186"/>
  <c r="C80" i="23186"/>
  <c r="E78" i="23186"/>
  <c r="D78" i="23186"/>
  <c r="C78" i="23186"/>
  <c r="E77" i="23186"/>
  <c r="D77" i="23186"/>
  <c r="C77" i="23186"/>
  <c r="E76" i="23186"/>
  <c r="D76" i="23186"/>
  <c r="C76" i="23186"/>
  <c r="E75" i="23186"/>
  <c r="D75" i="23186"/>
  <c r="C75" i="23186"/>
  <c r="E74" i="23186"/>
  <c r="D74" i="23186"/>
  <c r="C74" i="23186"/>
  <c r="E72" i="23186"/>
  <c r="D72" i="23186"/>
  <c r="C72" i="23186"/>
  <c r="E71" i="23186"/>
  <c r="D71" i="23186"/>
  <c r="C71" i="23186"/>
  <c r="E70" i="23186"/>
  <c r="D70" i="23186"/>
  <c r="C70" i="23186"/>
  <c r="E69" i="23186"/>
  <c r="D69" i="23186"/>
  <c r="C69" i="23186"/>
  <c r="E68" i="23186"/>
  <c r="D68" i="23186"/>
  <c r="C68" i="23186"/>
  <c r="E66" i="23186"/>
  <c r="D66" i="23186"/>
  <c r="C66" i="23186"/>
  <c r="E65" i="23186"/>
  <c r="D65" i="23186"/>
  <c r="C65" i="23186"/>
  <c r="E64" i="23186"/>
  <c r="D64" i="23186"/>
  <c r="C64" i="23186"/>
  <c r="E63" i="23186"/>
  <c r="D63" i="23186"/>
  <c r="C63" i="23186"/>
  <c r="E62" i="23186"/>
  <c r="D62" i="23186"/>
  <c r="C62" i="23186"/>
  <c r="E60" i="23186"/>
  <c r="D60" i="23186"/>
  <c r="C60" i="23186"/>
  <c r="E59" i="23186"/>
  <c r="D59" i="23186"/>
  <c r="C59" i="23186"/>
  <c r="E58" i="23186"/>
  <c r="D58" i="23186"/>
  <c r="C58" i="23186"/>
  <c r="E57" i="23186"/>
  <c r="D57" i="23186"/>
  <c r="C57" i="23186"/>
  <c r="E56" i="23186"/>
  <c r="D56" i="23186"/>
  <c r="C56" i="23186"/>
  <c r="E54" i="23186"/>
  <c r="D54" i="23186"/>
  <c r="C54" i="23186"/>
  <c r="E53" i="23186"/>
  <c r="D53" i="23186"/>
  <c r="C53" i="23186"/>
  <c r="E52" i="23186"/>
  <c r="D52" i="23186"/>
  <c r="C52" i="23186"/>
  <c r="E51" i="23186"/>
  <c r="D51" i="23186"/>
  <c r="C51" i="23186"/>
  <c r="E50" i="23186"/>
  <c r="D50" i="23186"/>
  <c r="C50" i="23186"/>
  <c r="E48" i="23186"/>
  <c r="D48" i="23186"/>
  <c r="C48" i="23186"/>
  <c r="E47" i="23186"/>
  <c r="D47" i="23186"/>
  <c r="C47" i="23186"/>
  <c r="E46" i="23186"/>
  <c r="D46" i="23186"/>
  <c r="C46" i="23186"/>
  <c r="E45" i="23186"/>
  <c r="D45" i="23186"/>
  <c r="C45" i="23186"/>
  <c r="E44" i="23186"/>
  <c r="D44" i="23186"/>
  <c r="C44" i="23186"/>
  <c r="E42" i="23186"/>
  <c r="D42" i="23186"/>
  <c r="C42" i="23186"/>
  <c r="E41" i="23186"/>
  <c r="D41" i="23186"/>
  <c r="C41" i="23186"/>
  <c r="E40" i="23186"/>
  <c r="D40" i="23186"/>
  <c r="C40" i="23186"/>
  <c r="E39" i="23186"/>
  <c r="D39" i="23186"/>
  <c r="C39" i="23186"/>
  <c r="E38" i="23186"/>
  <c r="D38" i="23186"/>
  <c r="C38" i="23186"/>
  <c r="E36" i="23186"/>
  <c r="D36" i="23186"/>
  <c r="C36" i="23186"/>
  <c r="E35" i="23186"/>
  <c r="D35" i="23186"/>
  <c r="C35" i="23186"/>
  <c r="E34" i="23186"/>
  <c r="D34" i="23186"/>
  <c r="C34" i="23186"/>
  <c r="E33" i="23186"/>
  <c r="D33" i="23186"/>
  <c r="C33" i="23186"/>
  <c r="E32" i="23186"/>
  <c r="D32" i="23186"/>
  <c r="C32" i="23186"/>
  <c r="E30" i="23186"/>
  <c r="D30" i="23186"/>
  <c r="C30" i="23186"/>
  <c r="E29" i="23186"/>
  <c r="D29" i="23186"/>
  <c r="C29" i="23186"/>
  <c r="E28" i="23186"/>
  <c r="D28" i="23186"/>
  <c r="C28" i="23186"/>
  <c r="E27" i="23186"/>
  <c r="D27" i="23186"/>
  <c r="C27" i="23186"/>
  <c r="E26" i="23186"/>
  <c r="D26" i="23186"/>
  <c r="C26" i="23186"/>
  <c r="E24" i="23186"/>
  <c r="D24" i="23186"/>
  <c r="C24" i="23186"/>
  <c r="E23" i="23186"/>
  <c r="D23" i="23186"/>
  <c r="C23" i="23186"/>
  <c r="E22" i="23186"/>
  <c r="D22" i="23186"/>
  <c r="C22" i="23186"/>
  <c r="E21" i="23186"/>
  <c r="D21" i="23186"/>
  <c r="C21" i="23186"/>
  <c r="E20" i="23186"/>
  <c r="D20" i="23186"/>
  <c r="C20" i="23186"/>
  <c r="E18" i="23186"/>
  <c r="D18" i="23186"/>
  <c r="C18" i="23186"/>
  <c r="E17" i="23186"/>
  <c r="D17" i="23186"/>
  <c r="C17" i="23186"/>
  <c r="E16" i="23186"/>
  <c r="D16" i="23186"/>
  <c r="C16" i="23186"/>
  <c r="E15" i="23186"/>
  <c r="D15" i="23186"/>
  <c r="C15" i="23186"/>
  <c r="E14" i="23186"/>
  <c r="D14" i="23186"/>
  <c r="C14" i="23186"/>
  <c r="E12" i="23186"/>
  <c r="D12" i="23186"/>
  <c r="C12" i="23186"/>
  <c r="E11" i="23186"/>
  <c r="D11" i="23186"/>
  <c r="C11" i="23186"/>
  <c r="E10" i="23186"/>
  <c r="D10" i="23186"/>
  <c r="C10" i="23186"/>
  <c r="E9" i="23186"/>
  <c r="D9" i="23186"/>
  <c r="C9" i="23186"/>
  <c r="E8" i="23186"/>
  <c r="D8" i="23186"/>
  <c r="C8" i="23186"/>
  <c r="B47" i="23186" l="1"/>
  <c r="B52" i="23186"/>
  <c r="B90" i="23186"/>
  <c r="B77" i="23186"/>
  <c r="B101" i="23186"/>
  <c r="B111" i="23186"/>
  <c r="B125" i="23186"/>
  <c r="D97" i="23186"/>
  <c r="D25" i="23186"/>
  <c r="E7" i="23186"/>
  <c r="E6" i="23186" s="1"/>
  <c r="B30" i="23186"/>
  <c r="B69" i="23186"/>
  <c r="B41" i="23186"/>
  <c r="B75" i="23186"/>
  <c r="B99" i="23186"/>
  <c r="B39" i="23186"/>
  <c r="B127" i="23186"/>
  <c r="C85" i="23186"/>
  <c r="B88" i="23186"/>
  <c r="B78" i="23186"/>
  <c r="B71" i="23186"/>
  <c r="B65" i="23186"/>
  <c r="B54" i="23186"/>
  <c r="C37" i="23186"/>
  <c r="B42" i="23186"/>
  <c r="D37" i="23186"/>
  <c r="B40" i="23186"/>
  <c r="B29" i="23186"/>
  <c r="B28" i="23186"/>
  <c r="C25" i="23186"/>
  <c r="B27" i="23186"/>
  <c r="B21" i="23186"/>
  <c r="C13" i="23186"/>
  <c r="B15" i="23186"/>
  <c r="B9" i="23186"/>
  <c r="B11" i="23186"/>
  <c r="B117" i="23186"/>
  <c r="D121" i="23186"/>
  <c r="B124" i="23186"/>
  <c r="B119" i="23186"/>
  <c r="B123" i="23186"/>
  <c r="C121" i="23186"/>
  <c r="B121" i="23186" s="1"/>
  <c r="B126" i="23186"/>
  <c r="B113" i="23186"/>
  <c r="B105" i="23186"/>
  <c r="B100" i="23186"/>
  <c r="C97" i="23186"/>
  <c r="B102" i="23186"/>
  <c r="C109" i="23186"/>
  <c r="B114" i="23186"/>
  <c r="D109" i="23186"/>
  <c r="B112" i="23186"/>
  <c r="C103" i="23186"/>
  <c r="B98" i="23186"/>
  <c r="C91" i="23186"/>
  <c r="B93" i="23186"/>
  <c r="B89" i="23186"/>
  <c r="D85" i="23186"/>
  <c r="B85" i="23186" s="1"/>
  <c r="B87" i="23186"/>
  <c r="B86" i="23186"/>
  <c r="B82" i="23186"/>
  <c r="C73" i="23186"/>
  <c r="D73" i="23186"/>
  <c r="B76" i="23186"/>
  <c r="C67" i="23186"/>
  <c r="B64" i="23186"/>
  <c r="B63" i="23186"/>
  <c r="C61" i="23186"/>
  <c r="B66" i="23186"/>
  <c r="D61" i="23186"/>
  <c r="B62" i="23186"/>
  <c r="B60" i="23186"/>
  <c r="B57" i="23186"/>
  <c r="C49" i="23186"/>
  <c r="B53" i="23186"/>
  <c r="D49" i="23186"/>
  <c r="B51" i="23186"/>
  <c r="B34" i="23186"/>
  <c r="B38" i="23186"/>
  <c r="B26" i="23186"/>
  <c r="D13" i="23186"/>
  <c r="B18" i="23186"/>
  <c r="B23" i="23186"/>
  <c r="D7" i="23186"/>
  <c r="D6" i="23186" s="1"/>
  <c r="B17" i="23186"/>
  <c r="B10" i="23186"/>
  <c r="B16" i="23186"/>
  <c r="B118" i="23186"/>
  <c r="B122" i="23186"/>
  <c r="C115" i="23186"/>
  <c r="B116" i="23186"/>
  <c r="D115" i="23186"/>
  <c r="B120" i="23186"/>
  <c r="B107" i="23186"/>
  <c r="B104" i="23186"/>
  <c r="D103" i="23186"/>
  <c r="B108" i="23186"/>
  <c r="B106" i="23186"/>
  <c r="B110" i="23186"/>
  <c r="C79" i="23186"/>
  <c r="B81" i="23186"/>
  <c r="B92" i="23186"/>
  <c r="D91" i="23186"/>
  <c r="B96" i="23186"/>
  <c r="B80" i="23186"/>
  <c r="D79" i="23186"/>
  <c r="B84" i="23186"/>
  <c r="B95" i="23186"/>
  <c r="B83" i="23186"/>
  <c r="B94" i="23186"/>
  <c r="B70" i="23186"/>
  <c r="B74" i="23186"/>
  <c r="B68" i="23186"/>
  <c r="D67" i="23186"/>
  <c r="B72" i="23186"/>
  <c r="B56" i="23186"/>
  <c r="D55" i="23186"/>
  <c r="D43" i="23186"/>
  <c r="B48" i="23186"/>
  <c r="B59" i="23186"/>
  <c r="B46" i="23186"/>
  <c r="B58" i="23186"/>
  <c r="B44" i="23186"/>
  <c r="C43" i="23186"/>
  <c r="B45" i="23186"/>
  <c r="B50" i="23186"/>
  <c r="C55" i="23186"/>
  <c r="B32" i="23186"/>
  <c r="C31" i="23186"/>
  <c r="B33" i="23186"/>
  <c r="D31" i="23186"/>
  <c r="B36" i="23186"/>
  <c r="B35" i="23186"/>
  <c r="C7" i="23186"/>
  <c r="B22" i="23186"/>
  <c r="B14" i="23186"/>
  <c r="B20" i="23186"/>
  <c r="C19" i="23186"/>
  <c r="B8" i="23186"/>
  <c r="B12" i="23186"/>
  <c r="D19" i="23186"/>
  <c r="B24" i="23186"/>
  <c r="D127" i="23185"/>
  <c r="C127" i="23185"/>
  <c r="D126" i="23185"/>
  <c r="C126" i="23185"/>
  <c r="D125" i="23185"/>
  <c r="C125" i="23185"/>
  <c r="D124" i="23185"/>
  <c r="C124" i="23185"/>
  <c r="D123" i="23185"/>
  <c r="C123" i="23185"/>
  <c r="D122" i="23185"/>
  <c r="C122" i="23185"/>
  <c r="D120" i="23185"/>
  <c r="C120" i="23185"/>
  <c r="D119" i="23185"/>
  <c r="C119" i="23185"/>
  <c r="D118" i="23185"/>
  <c r="C118" i="23185"/>
  <c r="D117" i="23185"/>
  <c r="C117" i="23185"/>
  <c r="D116" i="23185"/>
  <c r="C116" i="23185"/>
  <c r="D114" i="23185"/>
  <c r="C114" i="23185"/>
  <c r="D113" i="23185"/>
  <c r="C113" i="23185"/>
  <c r="D112" i="23185"/>
  <c r="C112" i="23185"/>
  <c r="D111" i="23185"/>
  <c r="C111" i="23185"/>
  <c r="D110" i="23185"/>
  <c r="C110" i="23185"/>
  <c r="D108" i="23185"/>
  <c r="C108" i="23185"/>
  <c r="D107" i="23185"/>
  <c r="C107" i="23185"/>
  <c r="D106" i="23185"/>
  <c r="C106" i="23185"/>
  <c r="D105" i="23185"/>
  <c r="C105" i="23185"/>
  <c r="D104" i="23185"/>
  <c r="C104" i="23185"/>
  <c r="D102" i="23185"/>
  <c r="C102" i="23185"/>
  <c r="D101" i="23185"/>
  <c r="C101" i="23185"/>
  <c r="D100" i="23185"/>
  <c r="C100" i="23185"/>
  <c r="D99" i="23185"/>
  <c r="C99" i="23185"/>
  <c r="D98" i="23185"/>
  <c r="D97" i="23185" s="1"/>
  <c r="C98" i="23185"/>
  <c r="D96" i="23185"/>
  <c r="C96" i="23185"/>
  <c r="D95" i="23185"/>
  <c r="C95" i="23185"/>
  <c r="D94" i="23185"/>
  <c r="C94" i="23185"/>
  <c r="D93" i="23185"/>
  <c r="C93" i="23185"/>
  <c r="D92" i="23185"/>
  <c r="C92" i="23185"/>
  <c r="D90" i="23185"/>
  <c r="C90" i="23185"/>
  <c r="D89" i="23185"/>
  <c r="C89" i="23185"/>
  <c r="D88" i="23185"/>
  <c r="C88" i="23185"/>
  <c r="D87" i="23185"/>
  <c r="C87" i="23185"/>
  <c r="D86" i="23185"/>
  <c r="C86" i="23185"/>
  <c r="D84" i="23185"/>
  <c r="C84" i="23185"/>
  <c r="D83" i="23185"/>
  <c r="C83" i="23185"/>
  <c r="D82" i="23185"/>
  <c r="C82" i="23185"/>
  <c r="D81" i="23185"/>
  <c r="C81" i="23185"/>
  <c r="D80" i="23185"/>
  <c r="C80" i="23185"/>
  <c r="D78" i="23185"/>
  <c r="C78" i="23185"/>
  <c r="D77" i="23185"/>
  <c r="C77" i="23185"/>
  <c r="D76" i="23185"/>
  <c r="C76" i="23185"/>
  <c r="D75" i="23185"/>
  <c r="C75" i="23185"/>
  <c r="D74" i="23185"/>
  <c r="C74" i="23185"/>
  <c r="D72" i="23185"/>
  <c r="C72" i="23185"/>
  <c r="D71" i="23185"/>
  <c r="C71" i="23185"/>
  <c r="D70" i="23185"/>
  <c r="C70" i="23185"/>
  <c r="D69" i="23185"/>
  <c r="C69" i="23185"/>
  <c r="D68" i="23185"/>
  <c r="C68" i="23185"/>
  <c r="D66" i="23185"/>
  <c r="C66" i="23185"/>
  <c r="D65" i="23185"/>
  <c r="C65" i="23185"/>
  <c r="D64" i="23185"/>
  <c r="C64" i="23185"/>
  <c r="D63" i="23185"/>
  <c r="C63" i="23185"/>
  <c r="D62" i="23185"/>
  <c r="C62" i="23185"/>
  <c r="D60" i="23185"/>
  <c r="C60" i="23185"/>
  <c r="D59" i="23185"/>
  <c r="C59" i="23185"/>
  <c r="D58" i="23185"/>
  <c r="C58" i="23185"/>
  <c r="D57" i="23185"/>
  <c r="C57" i="23185"/>
  <c r="D56" i="23185"/>
  <c r="C56" i="23185"/>
  <c r="D54" i="23185"/>
  <c r="C54" i="23185"/>
  <c r="D53" i="23185"/>
  <c r="C53" i="23185"/>
  <c r="D52" i="23185"/>
  <c r="C52" i="23185"/>
  <c r="D51" i="23185"/>
  <c r="C51" i="23185"/>
  <c r="D50" i="23185"/>
  <c r="C50" i="23185"/>
  <c r="D48" i="23185"/>
  <c r="C48" i="23185"/>
  <c r="D47" i="23185"/>
  <c r="C47" i="23185"/>
  <c r="D46" i="23185"/>
  <c r="C46" i="23185"/>
  <c r="D45" i="23185"/>
  <c r="C45" i="23185"/>
  <c r="D44" i="23185"/>
  <c r="C44" i="23185"/>
  <c r="D42" i="23185"/>
  <c r="C42" i="23185"/>
  <c r="D41" i="23185"/>
  <c r="C41" i="23185"/>
  <c r="D40" i="23185"/>
  <c r="C40" i="23185"/>
  <c r="D39" i="23185"/>
  <c r="C39" i="23185"/>
  <c r="D38" i="23185"/>
  <c r="C38" i="23185"/>
  <c r="D36" i="23185"/>
  <c r="C36" i="23185"/>
  <c r="D35" i="23185"/>
  <c r="C35" i="23185"/>
  <c r="B35" i="23185" s="1"/>
  <c r="D34" i="23185"/>
  <c r="C34" i="23185"/>
  <c r="D33" i="23185"/>
  <c r="C33" i="23185"/>
  <c r="D32" i="23185"/>
  <c r="C32" i="23185"/>
  <c r="D30" i="23185"/>
  <c r="B30" i="23185" s="1"/>
  <c r="C30" i="23185"/>
  <c r="D29" i="23185"/>
  <c r="C29" i="23185"/>
  <c r="D28" i="23185"/>
  <c r="C28" i="23185"/>
  <c r="D27" i="23185"/>
  <c r="C27" i="23185"/>
  <c r="D26" i="23185"/>
  <c r="C26" i="23185"/>
  <c r="D24" i="23185"/>
  <c r="C24" i="23185"/>
  <c r="D23" i="23185"/>
  <c r="C23" i="23185"/>
  <c r="D22" i="23185"/>
  <c r="C22" i="23185"/>
  <c r="D21" i="23185"/>
  <c r="C21" i="23185"/>
  <c r="D20" i="23185"/>
  <c r="C20" i="23185"/>
  <c r="D18" i="23185"/>
  <c r="C18" i="23185"/>
  <c r="D17" i="23185"/>
  <c r="C17" i="23185"/>
  <c r="D16" i="23185"/>
  <c r="C16" i="23185"/>
  <c r="D15" i="23185"/>
  <c r="C15" i="23185"/>
  <c r="D14" i="23185"/>
  <c r="C14" i="23185"/>
  <c r="D12" i="23185"/>
  <c r="C12" i="23185"/>
  <c r="D11" i="23185"/>
  <c r="C11" i="23185"/>
  <c r="D10" i="23185"/>
  <c r="C10" i="23185"/>
  <c r="B10" i="23185" s="1"/>
  <c r="D9" i="23185"/>
  <c r="C9" i="23185"/>
  <c r="D8" i="23185"/>
  <c r="C8" i="23185"/>
  <c r="B8" i="23185" s="1"/>
  <c r="AN7" i="23185"/>
  <c r="AM7" i="23185"/>
  <c r="AL7" i="23185" s="1"/>
  <c r="AK7" i="23185"/>
  <c r="AJ7" i="23185"/>
  <c r="AI7" i="23185" s="1"/>
  <c r="AH7" i="23185"/>
  <c r="AG7" i="23185"/>
  <c r="AE7" i="23185"/>
  <c r="AD7" i="23185"/>
  <c r="AC7" i="23185" s="1"/>
  <c r="AB7" i="23185"/>
  <c r="AA7" i="23185"/>
  <c r="Y7" i="23185"/>
  <c r="X7" i="23185"/>
  <c r="V7" i="23185"/>
  <c r="U7" i="23185"/>
  <c r="S7" i="23185"/>
  <c r="R7" i="23185"/>
  <c r="P7" i="23185"/>
  <c r="O7" i="23185"/>
  <c r="N7" i="23185" s="1"/>
  <c r="M7" i="23185"/>
  <c r="L7" i="23185"/>
  <c r="J7" i="23185"/>
  <c r="I7" i="23185"/>
  <c r="H7" i="23185" s="1"/>
  <c r="G7" i="23185"/>
  <c r="F7" i="23185"/>
  <c r="T7" i="23185" l="1"/>
  <c r="Z7" i="23185"/>
  <c r="B25" i="23186"/>
  <c r="B97" i="23186"/>
  <c r="B49" i="23186"/>
  <c r="B91" i="23186"/>
  <c r="B80" i="23185"/>
  <c r="B76" i="23185"/>
  <c r="B77" i="23185"/>
  <c r="B71" i="23185"/>
  <c r="B64" i="23185"/>
  <c r="B50" i="23185"/>
  <c r="B52" i="23185"/>
  <c r="B28" i="23185"/>
  <c r="B21" i="23185"/>
  <c r="B23" i="23185"/>
  <c r="D13" i="23185"/>
  <c r="K7" i="23185"/>
  <c r="B11" i="23185"/>
  <c r="E7" i="23185"/>
  <c r="D7" i="23185"/>
  <c r="B39" i="23185"/>
  <c r="B41" i="23185"/>
  <c r="B26" i="23185"/>
  <c r="B15" i="23185"/>
  <c r="B67" i="23186"/>
  <c r="B37" i="23186"/>
  <c r="B13" i="23186"/>
  <c r="B120" i="23185"/>
  <c r="B124" i="23185"/>
  <c r="D121" i="23185"/>
  <c r="B123" i="23185"/>
  <c r="B125" i="23185"/>
  <c r="B127" i="23185"/>
  <c r="B126" i="23185"/>
  <c r="B119" i="23185"/>
  <c r="B116" i="23185"/>
  <c r="B118" i="23185"/>
  <c r="B109" i="23186"/>
  <c r="B112" i="23185"/>
  <c r="B110" i="23185"/>
  <c r="B111" i="23185"/>
  <c r="B103" i="23186"/>
  <c r="B104" i="23185"/>
  <c r="B99" i="23185"/>
  <c r="B108" i="23185"/>
  <c r="B107" i="23185"/>
  <c r="B100" i="23185"/>
  <c r="B95" i="23185"/>
  <c r="B92" i="23185"/>
  <c r="B94" i="23185"/>
  <c r="B96" i="23185"/>
  <c r="B87" i="23185"/>
  <c r="B88" i="23185"/>
  <c r="C85" i="23185"/>
  <c r="B84" i="23185"/>
  <c r="B73" i="23186"/>
  <c r="B68" i="23185"/>
  <c r="B72" i="23185"/>
  <c r="B61" i="23186"/>
  <c r="B63" i="23185"/>
  <c r="B65" i="23185"/>
  <c r="B59" i="23185"/>
  <c r="B56" i="23185"/>
  <c r="B60" i="23185"/>
  <c r="B44" i="23185"/>
  <c r="C49" i="23185"/>
  <c r="B51" i="23185"/>
  <c r="B48" i="23185"/>
  <c r="AK6" i="23185"/>
  <c r="B32" i="23185"/>
  <c r="B36" i="23185"/>
  <c r="B40" i="23185"/>
  <c r="AH6" i="23185"/>
  <c r="B27" i="23185"/>
  <c r="AG6" i="23185"/>
  <c r="AN6" i="23185"/>
  <c r="AE6" i="23185"/>
  <c r="AB6" i="23185"/>
  <c r="AF7" i="23185"/>
  <c r="B14" i="23185"/>
  <c r="B16" i="23185"/>
  <c r="B18" i="23185"/>
  <c r="B20" i="23185"/>
  <c r="B22" i="23185"/>
  <c r="D115" i="23185"/>
  <c r="C121" i="23185"/>
  <c r="B121" i="23185" s="1"/>
  <c r="B115" i="23186"/>
  <c r="B102" i="23185"/>
  <c r="M6" i="23185"/>
  <c r="B101" i="23185"/>
  <c r="J6" i="23185"/>
  <c r="C97" i="23185"/>
  <c r="B97" i="23185" s="1"/>
  <c r="D103" i="23185"/>
  <c r="B113" i="23185"/>
  <c r="D79" i="23185"/>
  <c r="B83" i="23185"/>
  <c r="B89" i="23185"/>
  <c r="D91" i="23185"/>
  <c r="B79" i="23186"/>
  <c r="C73" i="23185"/>
  <c r="B74" i="23185"/>
  <c r="C61" i="23185"/>
  <c r="D67" i="23185"/>
  <c r="B75" i="23185"/>
  <c r="I6" i="23185"/>
  <c r="H6" i="23185" s="1"/>
  <c r="V6" i="23185"/>
  <c r="U6" i="23185"/>
  <c r="D43" i="23185"/>
  <c r="B55" i="23186"/>
  <c r="D55" i="23185"/>
  <c r="Y6" i="23185"/>
  <c r="B47" i="23185"/>
  <c r="B53" i="23185"/>
  <c r="B43" i="23186"/>
  <c r="C37" i="23185"/>
  <c r="B31" i="23186"/>
  <c r="D31" i="23185"/>
  <c r="B29" i="23185"/>
  <c r="P6" i="23185"/>
  <c r="D19" i="23185"/>
  <c r="S6" i="23185"/>
  <c r="B12" i="23185"/>
  <c r="B19" i="23186"/>
  <c r="B7" i="23186"/>
  <c r="C6" i="23186"/>
  <c r="Q7" i="23185"/>
  <c r="W7" i="23185"/>
  <c r="B9" i="23185"/>
  <c r="B17" i="23185"/>
  <c r="B24" i="23185"/>
  <c r="F6" i="23185"/>
  <c r="R6" i="23185"/>
  <c r="AD6" i="23185"/>
  <c r="C7" i="23185"/>
  <c r="C19" i="23185"/>
  <c r="B19" i="23185" s="1"/>
  <c r="D25" i="23185"/>
  <c r="B33" i="23185"/>
  <c r="C31" i="23185"/>
  <c r="B46" i="23185"/>
  <c r="D49" i="23185"/>
  <c r="B54" i="23185"/>
  <c r="B57" i="23185"/>
  <c r="C55" i="23185"/>
  <c r="B70" i="23185"/>
  <c r="D73" i="23185"/>
  <c r="B73" i="23185" s="1"/>
  <c r="B78" i="23185"/>
  <c r="B81" i="23185"/>
  <c r="C79" i="23185"/>
  <c r="B86" i="23185"/>
  <c r="C109" i="23185"/>
  <c r="B105" i="23185"/>
  <c r="C103" i="23185"/>
  <c r="B103" i="23185" s="1"/>
  <c r="G6" i="23185"/>
  <c r="O6" i="23185"/>
  <c r="AA6" i="23185"/>
  <c r="AM6" i="23185"/>
  <c r="AL6" i="23185" s="1"/>
  <c r="C25" i="23185"/>
  <c r="B38" i="23185"/>
  <c r="B62" i="23185"/>
  <c r="D85" i="23185"/>
  <c r="B93" i="23185"/>
  <c r="C91" i="23185"/>
  <c r="B106" i="23185"/>
  <c r="D109" i="23185"/>
  <c r="B114" i="23185"/>
  <c r="B117" i="23185"/>
  <c r="C115" i="23185"/>
  <c r="L6" i="23185"/>
  <c r="X6" i="23185"/>
  <c r="AJ6" i="23185"/>
  <c r="AI6" i="23185" s="1"/>
  <c r="C13" i="23185"/>
  <c r="B34" i="23185"/>
  <c r="D37" i="23185"/>
  <c r="B42" i="23185"/>
  <c r="B45" i="23185"/>
  <c r="C43" i="23185"/>
  <c r="B58" i="23185"/>
  <c r="D61" i="23185"/>
  <c r="B66" i="23185"/>
  <c r="B69" i="23185"/>
  <c r="C67" i="23185"/>
  <c r="B82" i="23185"/>
  <c r="B90" i="23185"/>
  <c r="B98" i="23185"/>
  <c r="B122" i="23185"/>
  <c r="B31" i="23185" l="1"/>
  <c r="B115" i="23185"/>
  <c r="B91" i="23185"/>
  <c r="B43" i="23185"/>
  <c r="B13" i="23185"/>
  <c r="K6" i="23185"/>
  <c r="B49" i="23185"/>
  <c r="B85" i="23185"/>
  <c r="AF6" i="23185"/>
  <c r="B79" i="23185"/>
  <c r="Z6" i="23185"/>
  <c r="B61" i="23185"/>
  <c r="B55" i="23185"/>
  <c r="AC6" i="23185"/>
  <c r="B6" i="23186"/>
  <c r="B37" i="23185"/>
  <c r="T6" i="23185"/>
  <c r="B109" i="23185"/>
  <c r="W6" i="23185"/>
  <c r="N6" i="23185"/>
  <c r="B67" i="23185"/>
  <c r="B25" i="23185"/>
  <c r="Q6" i="23185"/>
  <c r="E6" i="23185"/>
  <c r="D6" i="23185"/>
  <c r="B7" i="23185"/>
  <c r="C6" i="23185"/>
  <c r="I18" i="23172"/>
  <c r="F18" i="23172"/>
  <c r="D18" i="23172"/>
  <c r="C18" i="23172"/>
  <c r="I17" i="23172"/>
  <c r="F17" i="23172"/>
  <c r="D17" i="23172"/>
  <c r="C17" i="23172"/>
  <c r="I16" i="23172"/>
  <c r="F16" i="23172"/>
  <c r="D16" i="23172"/>
  <c r="C16" i="23172"/>
  <c r="I15" i="23172"/>
  <c r="F15" i="23172"/>
  <c r="D15" i="23172"/>
  <c r="C15" i="23172"/>
  <c r="I14" i="23172"/>
  <c r="F14" i="23172"/>
  <c r="D14" i="23172"/>
  <c r="C14" i="23172"/>
  <c r="I13" i="23172"/>
  <c r="F13" i="23172"/>
  <c r="D13" i="23172"/>
  <c r="C13" i="23172"/>
  <c r="I12" i="23172"/>
  <c r="F12" i="23172"/>
  <c r="D12" i="23172"/>
  <c r="C12" i="23172"/>
  <c r="I11" i="23172"/>
  <c r="F11" i="23172"/>
  <c r="D11" i="23172"/>
  <c r="C11" i="23172"/>
  <c r="I10" i="23172"/>
  <c r="F10" i="23172"/>
  <c r="D10" i="23172"/>
  <c r="C10" i="23172"/>
  <c r="I9" i="23172"/>
  <c r="F9" i="23172"/>
  <c r="D9" i="23172"/>
  <c r="C9" i="23172"/>
  <c r="I8" i="23172"/>
  <c r="F8" i="23172"/>
  <c r="F7" i="23172" s="1"/>
  <c r="D8" i="23172"/>
  <c r="C8" i="23172"/>
  <c r="K7" i="23172"/>
  <c r="J7" i="23172"/>
  <c r="H7" i="23172"/>
  <c r="G7" i="23172"/>
  <c r="E7" i="23172"/>
  <c r="I10" i="5"/>
  <c r="F10" i="5"/>
  <c r="B6" i="23185" l="1"/>
  <c r="B11" i="23172"/>
  <c r="B12" i="23172"/>
  <c r="B13" i="23172"/>
  <c r="B14" i="23172"/>
  <c r="B15" i="23172"/>
  <c r="B16" i="23172"/>
  <c r="B17" i="23172"/>
  <c r="B18" i="23172"/>
  <c r="I7" i="23172"/>
  <c r="D7" i="23172"/>
  <c r="B8" i="23172"/>
  <c r="B9" i="23172"/>
  <c r="B10" i="23172"/>
  <c r="C7" i="23172"/>
  <c r="F9" i="5"/>
  <c r="D9" i="5"/>
  <c r="C9" i="5"/>
  <c r="B7" i="23172" l="1"/>
  <c r="B9" i="5"/>
  <c r="B11" i="5"/>
  <c r="M6" i="23128" l="1"/>
  <c r="L6" i="23128"/>
  <c r="J6" i="23128" l="1"/>
  <c r="I6" i="23128"/>
  <c r="D8" i="5"/>
  <c r="C8" i="5"/>
  <c r="B8" i="5" l="1"/>
  <c r="J5" i="23128"/>
  <c r="I5" i="23128"/>
  <c r="E126" i="23128"/>
  <c r="E125" i="23128"/>
  <c r="E124" i="23128"/>
  <c r="E123" i="23128"/>
  <c r="E122" i="23128"/>
  <c r="E121" i="23128"/>
  <c r="E119" i="23128"/>
  <c r="E118" i="23128"/>
  <c r="E117" i="23128"/>
  <c r="E116" i="23128"/>
  <c r="E115" i="23128"/>
  <c r="E113" i="23128"/>
  <c r="E112" i="23128"/>
  <c r="E111" i="23128"/>
  <c r="E110" i="23128"/>
  <c r="E109" i="23128"/>
  <c r="E107" i="23128"/>
  <c r="E106" i="23128"/>
  <c r="E105" i="23128"/>
  <c r="E104" i="23128"/>
  <c r="E103" i="23128"/>
  <c r="E101" i="23128"/>
  <c r="E100" i="23128"/>
  <c r="E99" i="23128"/>
  <c r="E98" i="23128"/>
  <c r="E97" i="23128"/>
  <c r="E95" i="23128"/>
  <c r="E94" i="23128"/>
  <c r="E93" i="23128"/>
  <c r="E92" i="23128"/>
  <c r="E91" i="23128"/>
  <c r="E89" i="23128"/>
  <c r="E88" i="23128"/>
  <c r="E87" i="23128"/>
  <c r="E86" i="23128"/>
  <c r="E85" i="23128"/>
  <c r="E83" i="23128"/>
  <c r="E82" i="23128"/>
  <c r="E81" i="23128"/>
  <c r="E80" i="23128"/>
  <c r="E79" i="23128"/>
  <c r="E77" i="23128"/>
  <c r="E76" i="23128"/>
  <c r="E75" i="23128"/>
  <c r="E74" i="23128"/>
  <c r="E73" i="23128"/>
  <c r="E71" i="23128"/>
  <c r="E70" i="23128"/>
  <c r="E69" i="23128"/>
  <c r="E68" i="23128"/>
  <c r="E67" i="23128"/>
  <c r="E65" i="23128"/>
  <c r="E64" i="23128"/>
  <c r="E63" i="23128"/>
  <c r="E62" i="23128"/>
  <c r="E61" i="23128"/>
  <c r="E59" i="23128"/>
  <c r="E58" i="23128"/>
  <c r="E57" i="23128"/>
  <c r="E56" i="23128"/>
  <c r="E55" i="23128"/>
  <c r="E53" i="23128"/>
  <c r="E52" i="23128"/>
  <c r="E51" i="23128"/>
  <c r="E50" i="23128"/>
  <c r="E49" i="23128"/>
  <c r="E47" i="23128"/>
  <c r="E46" i="23128"/>
  <c r="E45" i="23128"/>
  <c r="E44" i="23128"/>
  <c r="E43" i="23128"/>
  <c r="E41" i="23128"/>
  <c r="E40" i="23128"/>
  <c r="E39" i="23128"/>
  <c r="E38" i="23128"/>
  <c r="E37" i="23128"/>
  <c r="E35" i="23128"/>
  <c r="E34" i="23128"/>
  <c r="E33" i="23128"/>
  <c r="E32" i="23128"/>
  <c r="E31" i="23128"/>
  <c r="E29" i="23128"/>
  <c r="E28" i="23128"/>
  <c r="E27" i="23128"/>
  <c r="E26" i="23128"/>
  <c r="E25" i="23128"/>
  <c r="E23" i="23128"/>
  <c r="E22" i="23128"/>
  <c r="E21" i="23128"/>
  <c r="E20" i="23128"/>
  <c r="E19" i="23128"/>
  <c r="E17" i="23128"/>
  <c r="E16" i="23128"/>
  <c r="E15" i="23128"/>
  <c r="E14" i="23128"/>
  <c r="E13" i="23128"/>
  <c r="E11" i="23128"/>
  <c r="E10" i="23128"/>
  <c r="E9" i="23128"/>
  <c r="E8" i="23128"/>
  <c r="E7" i="23128"/>
  <c r="G6" i="23128"/>
  <c r="F6" i="23128"/>
  <c r="D23" i="23176"/>
  <c r="C23" i="23176"/>
  <c r="B23" i="23176" s="1"/>
  <c r="D22" i="23176"/>
  <c r="C22" i="23176"/>
  <c r="B22" i="23176" s="1"/>
  <c r="D21" i="23176"/>
  <c r="C21" i="23176"/>
  <c r="B21" i="23176" s="1"/>
  <c r="D20" i="23176"/>
  <c r="C20" i="23176"/>
  <c r="D19" i="23176"/>
  <c r="C19" i="23176"/>
  <c r="D18" i="23176"/>
  <c r="C18" i="23176"/>
  <c r="D17" i="23176"/>
  <c r="C17" i="23176"/>
  <c r="D16" i="23176"/>
  <c r="C16" i="23176"/>
  <c r="D15" i="23176"/>
  <c r="C15" i="23176"/>
  <c r="D14" i="23176"/>
  <c r="C14" i="23176"/>
  <c r="D13" i="23176"/>
  <c r="C13" i="23176"/>
  <c r="D12" i="23176"/>
  <c r="C12" i="23176"/>
  <c r="D11" i="23176"/>
  <c r="C11" i="23176"/>
  <c r="D10" i="23176"/>
  <c r="C10" i="23176"/>
  <c r="D9" i="23176"/>
  <c r="C9" i="23176"/>
  <c r="D8" i="23176"/>
  <c r="C8" i="23176"/>
  <c r="B8" i="23176" s="1"/>
  <c r="K7" i="23176"/>
  <c r="J7" i="23176"/>
  <c r="H7" i="23176"/>
  <c r="G7" i="23176"/>
  <c r="E7" i="23176"/>
  <c r="D7" i="5"/>
  <c r="C7" i="5"/>
  <c r="B13" i="23176" l="1"/>
  <c r="B9" i="23176"/>
  <c r="B12" i="23176"/>
  <c r="B16" i="23176"/>
  <c r="B17" i="23176"/>
  <c r="B20" i="23176"/>
  <c r="E24" i="23128"/>
  <c r="E72" i="23128"/>
  <c r="E96" i="23128"/>
  <c r="E120" i="23128"/>
  <c r="I7" i="23176"/>
  <c r="B18" i="23176"/>
  <c r="D7" i="23176"/>
  <c r="B14" i="23176"/>
  <c r="B15" i="23176"/>
  <c r="C7" i="23176"/>
  <c r="F7" i="23176"/>
  <c r="B10" i="23176"/>
  <c r="B11" i="23176"/>
  <c r="B19" i="23176"/>
  <c r="E6" i="23128"/>
  <c r="E30" i="23128"/>
  <c r="E54" i="23128"/>
  <c r="E78" i="23128"/>
  <c r="E102" i="23128"/>
  <c r="E12" i="23128"/>
  <c r="E36" i="23128"/>
  <c r="E60" i="23128"/>
  <c r="E84" i="23128"/>
  <c r="E108" i="23128"/>
  <c r="G5" i="23128"/>
  <c r="E48" i="23128"/>
  <c r="E18" i="23128"/>
  <c r="E42" i="23128"/>
  <c r="E66" i="23128"/>
  <c r="E90" i="23128"/>
  <c r="E114" i="23128"/>
  <c r="B7" i="5"/>
  <c r="F5" i="23128"/>
  <c r="B7" i="23176" l="1"/>
  <c r="E5" i="23128"/>
  <c r="I131" i="23128" l="1"/>
  <c r="J131" i="23128"/>
  <c r="I132" i="23128"/>
  <c r="J132" i="23128"/>
  <c r="I133" i="23128"/>
  <c r="J133" i="23128"/>
  <c r="K25" i="23128"/>
  <c r="K26" i="23128"/>
  <c r="K27" i="23128"/>
  <c r="K28" i="23128"/>
  <c r="K29" i="23128"/>
  <c r="K126" i="23128"/>
  <c r="K24" i="23128" l="1"/>
  <c r="J134" i="23128"/>
  <c r="I134" i="23128"/>
  <c r="K120" i="23128" l="1"/>
  <c r="K114" i="23128"/>
  <c r="K108" i="23128"/>
  <c r="K86" i="23128"/>
  <c r="K87" i="23128"/>
  <c r="K88" i="23128"/>
  <c r="K89" i="23128"/>
  <c r="K85" i="23128"/>
  <c r="K84" i="23128" l="1"/>
  <c r="K122" i="23128"/>
  <c r="K123" i="23128"/>
  <c r="K124" i="23128"/>
  <c r="K125" i="23128"/>
  <c r="K121" i="23128"/>
  <c r="K116" i="23128"/>
  <c r="K117" i="23128"/>
  <c r="K118" i="23128"/>
  <c r="K119" i="23128"/>
  <c r="K115" i="23128"/>
  <c r="K110" i="23128"/>
  <c r="K111" i="23128"/>
  <c r="K112" i="23128"/>
  <c r="K113" i="23128"/>
  <c r="K109" i="23128"/>
  <c r="K104" i="23128"/>
  <c r="K105" i="23128"/>
  <c r="K106" i="23128"/>
  <c r="K107" i="23128"/>
  <c r="K103" i="23128"/>
  <c r="K98" i="23128"/>
  <c r="K99" i="23128"/>
  <c r="K100" i="23128"/>
  <c r="K101" i="23128"/>
  <c r="K97" i="23128"/>
  <c r="K92" i="23128"/>
  <c r="K93" i="23128"/>
  <c r="K94" i="23128"/>
  <c r="K95" i="23128"/>
  <c r="K91" i="23128"/>
  <c r="K7" i="23128"/>
  <c r="K8" i="23128"/>
  <c r="K9" i="23128"/>
  <c r="K10" i="23128"/>
  <c r="K11" i="23128"/>
  <c r="K13" i="23128"/>
  <c r="K14" i="23128"/>
  <c r="K15" i="23128"/>
  <c r="K16" i="23128"/>
  <c r="K17" i="23128"/>
  <c r="K19" i="23128"/>
  <c r="K20" i="23128"/>
  <c r="K21" i="23128"/>
  <c r="K22" i="23128"/>
  <c r="K23" i="23128"/>
  <c r="K31" i="23128"/>
  <c r="K32" i="23128"/>
  <c r="K33" i="23128"/>
  <c r="K34" i="23128"/>
  <c r="K35" i="23128"/>
  <c r="K37" i="23128"/>
  <c r="K38" i="23128"/>
  <c r="K39" i="23128"/>
  <c r="K40" i="23128"/>
  <c r="K41" i="23128"/>
  <c r="K43" i="23128"/>
  <c r="K44" i="23128"/>
  <c r="K45" i="23128"/>
  <c r="K46" i="23128"/>
  <c r="K47" i="23128"/>
  <c r="K49" i="23128"/>
  <c r="K50" i="23128"/>
  <c r="K51" i="23128"/>
  <c r="K52" i="23128"/>
  <c r="K53" i="23128"/>
  <c r="K55" i="23128"/>
  <c r="K56" i="23128"/>
  <c r="K57" i="23128"/>
  <c r="K58" i="23128"/>
  <c r="K59" i="23128"/>
  <c r="K61" i="23128"/>
  <c r="K62" i="23128"/>
  <c r="K63" i="23128"/>
  <c r="K64" i="23128"/>
  <c r="K65" i="23128"/>
  <c r="K67" i="23128"/>
  <c r="K68" i="23128"/>
  <c r="K69" i="23128"/>
  <c r="K70" i="23128"/>
  <c r="K71" i="23128"/>
  <c r="K73" i="23128"/>
  <c r="K74" i="23128"/>
  <c r="K75" i="23128"/>
  <c r="K76" i="23128"/>
  <c r="K77" i="23128"/>
  <c r="K79" i="23128"/>
  <c r="K80" i="23128"/>
  <c r="K81" i="23128"/>
  <c r="K82" i="23128"/>
  <c r="K83" i="23128"/>
  <c r="K60" i="23128" l="1"/>
  <c r="K90" i="23128"/>
  <c r="K36" i="23128"/>
  <c r="K78" i="23128"/>
  <c r="K54" i="23128"/>
  <c r="K48" i="23128"/>
  <c r="K30" i="23128"/>
  <c r="K18" i="23128"/>
  <c r="K72" i="23128"/>
  <c r="K102" i="23128"/>
  <c r="K66" i="23128"/>
  <c r="K42" i="23128"/>
  <c r="K12" i="23128"/>
  <c r="K96" i="23128"/>
  <c r="K6" i="23128"/>
  <c r="S6" i="23128"/>
  <c r="R6" i="23128"/>
  <c r="P6" i="23128" l="1"/>
  <c r="O6" i="23128"/>
  <c r="N36" i="23128" l="1"/>
  <c r="H102" i="23128"/>
  <c r="H90" i="23128"/>
  <c r="H60" i="23128"/>
  <c r="H54" i="23128"/>
  <c r="H30" i="23128"/>
  <c r="H24" i="23128"/>
  <c r="H8" i="23128"/>
  <c r="H9" i="23128"/>
  <c r="H10" i="23128"/>
  <c r="H11" i="23128"/>
  <c r="H13" i="23128"/>
  <c r="H14" i="23128"/>
  <c r="H15" i="23128"/>
  <c r="H16" i="23128"/>
  <c r="H17" i="23128"/>
  <c r="H19" i="23128"/>
  <c r="H20" i="23128"/>
  <c r="H21" i="23128"/>
  <c r="H22" i="23128"/>
  <c r="H23" i="23128"/>
  <c r="H25" i="23128"/>
  <c r="H26" i="23128"/>
  <c r="H27" i="23128"/>
  <c r="H28" i="23128"/>
  <c r="H29" i="23128"/>
  <c r="H31" i="23128"/>
  <c r="H32" i="23128"/>
  <c r="H33" i="23128"/>
  <c r="H34" i="23128"/>
  <c r="H35" i="23128"/>
  <c r="H37" i="23128"/>
  <c r="H38" i="23128"/>
  <c r="H39" i="23128"/>
  <c r="H40" i="23128"/>
  <c r="H41" i="23128"/>
  <c r="H43" i="23128"/>
  <c r="H44" i="23128"/>
  <c r="H45" i="23128"/>
  <c r="H46" i="23128"/>
  <c r="H47" i="23128"/>
  <c r="H49" i="23128"/>
  <c r="H50" i="23128"/>
  <c r="H51" i="23128"/>
  <c r="H52" i="23128"/>
  <c r="H53" i="23128"/>
  <c r="H55" i="23128"/>
  <c r="H56" i="23128"/>
  <c r="H57" i="23128"/>
  <c r="H58" i="23128"/>
  <c r="H59" i="23128"/>
  <c r="H61" i="23128"/>
  <c r="H62" i="23128"/>
  <c r="H63" i="23128"/>
  <c r="H64" i="23128"/>
  <c r="H65" i="23128"/>
  <c r="H67" i="23128"/>
  <c r="H68" i="23128"/>
  <c r="H69" i="23128"/>
  <c r="H70" i="23128"/>
  <c r="H71" i="23128"/>
  <c r="H72" i="23128"/>
  <c r="H73" i="23128"/>
  <c r="H74" i="23128"/>
  <c r="H75" i="23128"/>
  <c r="H76" i="23128"/>
  <c r="H77" i="23128"/>
  <c r="H79" i="23128"/>
  <c r="H80" i="23128"/>
  <c r="H81" i="23128"/>
  <c r="H82" i="23128"/>
  <c r="H83" i="23128"/>
  <c r="H85" i="23128"/>
  <c r="H86" i="23128"/>
  <c r="H87" i="23128"/>
  <c r="H88" i="23128"/>
  <c r="H89" i="23128"/>
  <c r="H91" i="23128"/>
  <c r="H92" i="23128"/>
  <c r="H93" i="23128"/>
  <c r="H94" i="23128"/>
  <c r="H95" i="23128"/>
  <c r="H97" i="23128"/>
  <c r="H98" i="23128"/>
  <c r="H99" i="23128"/>
  <c r="H100" i="23128"/>
  <c r="H101" i="23128"/>
  <c r="H103" i="23128"/>
  <c r="H104" i="23128"/>
  <c r="H105" i="23128"/>
  <c r="H106" i="23128"/>
  <c r="H107" i="23128"/>
  <c r="H108" i="23128"/>
  <c r="H109" i="23128"/>
  <c r="H110" i="23128"/>
  <c r="H111" i="23128"/>
  <c r="H112" i="23128"/>
  <c r="H113" i="23128"/>
  <c r="H115" i="23128"/>
  <c r="H116" i="23128"/>
  <c r="H117" i="23128"/>
  <c r="H118" i="23128"/>
  <c r="H119" i="23128"/>
  <c r="H120" i="23128"/>
  <c r="H121" i="23128"/>
  <c r="H122" i="23128"/>
  <c r="H123" i="23128"/>
  <c r="H124" i="23128"/>
  <c r="H125" i="23128"/>
  <c r="H126" i="23128"/>
  <c r="K5" i="23128"/>
  <c r="M5" i="23128"/>
  <c r="O5" i="23128"/>
  <c r="P5" i="23128"/>
  <c r="N6" i="23128"/>
  <c r="N7" i="23128"/>
  <c r="N8" i="23128"/>
  <c r="N9" i="23128"/>
  <c r="N10" i="23128"/>
  <c r="N11" i="23128"/>
  <c r="N12" i="23128"/>
  <c r="N13" i="23128"/>
  <c r="N14" i="23128"/>
  <c r="N15" i="23128"/>
  <c r="N16" i="23128"/>
  <c r="N17" i="23128"/>
  <c r="N18" i="23128"/>
  <c r="N19" i="23128"/>
  <c r="N20" i="23128"/>
  <c r="N21" i="23128"/>
  <c r="N22" i="23128"/>
  <c r="N23" i="23128"/>
  <c r="N24" i="23128"/>
  <c r="N25" i="23128"/>
  <c r="N26" i="23128"/>
  <c r="N27" i="23128"/>
  <c r="N28" i="23128"/>
  <c r="N29" i="23128"/>
  <c r="N30" i="23128"/>
  <c r="N31" i="23128"/>
  <c r="N32" i="23128"/>
  <c r="N33" i="23128"/>
  <c r="N34" i="23128"/>
  <c r="N35" i="23128"/>
  <c r="N37" i="23128"/>
  <c r="N38" i="23128"/>
  <c r="N39" i="23128"/>
  <c r="N40" i="23128"/>
  <c r="N41" i="23128"/>
  <c r="N42" i="23128"/>
  <c r="N43" i="23128"/>
  <c r="N44" i="23128"/>
  <c r="N45" i="23128"/>
  <c r="N46" i="23128"/>
  <c r="N47" i="23128"/>
  <c r="N48" i="23128"/>
  <c r="N49" i="23128"/>
  <c r="N50" i="23128"/>
  <c r="N51" i="23128"/>
  <c r="N52" i="23128"/>
  <c r="N53" i="23128"/>
  <c r="N54" i="23128"/>
  <c r="N55" i="23128"/>
  <c r="N56" i="23128"/>
  <c r="N57" i="23128"/>
  <c r="N58" i="23128"/>
  <c r="N59" i="23128"/>
  <c r="N60" i="23128"/>
  <c r="N61" i="23128"/>
  <c r="N62" i="23128"/>
  <c r="N63" i="23128"/>
  <c r="N64" i="23128"/>
  <c r="N65" i="23128"/>
  <c r="N66" i="23128"/>
  <c r="N67" i="23128"/>
  <c r="N68" i="23128"/>
  <c r="N69" i="23128"/>
  <c r="N70" i="23128"/>
  <c r="N71" i="23128"/>
  <c r="N72" i="23128"/>
  <c r="N73" i="23128"/>
  <c r="N74" i="23128"/>
  <c r="N75" i="23128"/>
  <c r="N76" i="23128"/>
  <c r="N77" i="23128"/>
  <c r="N78" i="23128"/>
  <c r="N79" i="23128"/>
  <c r="N80" i="23128"/>
  <c r="N81" i="23128"/>
  <c r="N82" i="23128"/>
  <c r="N83" i="23128"/>
  <c r="N84" i="23128"/>
  <c r="N85" i="23128"/>
  <c r="N86" i="23128"/>
  <c r="N87" i="23128"/>
  <c r="N88" i="23128"/>
  <c r="N89" i="23128"/>
  <c r="N90" i="23128"/>
  <c r="N91" i="23128"/>
  <c r="N92" i="23128"/>
  <c r="N93" i="23128"/>
  <c r="N94" i="23128"/>
  <c r="N95" i="23128"/>
  <c r="N96" i="23128"/>
  <c r="N97" i="23128"/>
  <c r="N98" i="23128"/>
  <c r="N99" i="23128"/>
  <c r="N100" i="23128"/>
  <c r="N101" i="23128"/>
  <c r="N102" i="23128"/>
  <c r="N103" i="23128"/>
  <c r="N104" i="23128"/>
  <c r="N105" i="23128"/>
  <c r="N106" i="23128"/>
  <c r="N107" i="23128"/>
  <c r="N108" i="23128"/>
  <c r="N109" i="23128"/>
  <c r="N110" i="23128"/>
  <c r="N111" i="23128"/>
  <c r="N112" i="23128"/>
  <c r="N113" i="23128"/>
  <c r="N114" i="23128"/>
  <c r="N115" i="23128"/>
  <c r="N116" i="23128"/>
  <c r="N117" i="23128"/>
  <c r="N118" i="23128"/>
  <c r="N119" i="23128"/>
  <c r="N120" i="23128"/>
  <c r="N121" i="23128"/>
  <c r="N122" i="23128"/>
  <c r="N123" i="23128"/>
  <c r="N124" i="23128"/>
  <c r="N125" i="23128"/>
  <c r="N126" i="23128"/>
  <c r="R5" i="23128"/>
  <c r="S5" i="23128"/>
  <c r="Q6" i="23128"/>
  <c r="Q7" i="23128"/>
  <c r="Q8" i="23128"/>
  <c r="Q9" i="23128"/>
  <c r="Q10" i="23128"/>
  <c r="Q11" i="23128"/>
  <c r="Q12" i="23128"/>
  <c r="Q13" i="23128"/>
  <c r="Q14" i="23128"/>
  <c r="Q15" i="23128"/>
  <c r="Q16" i="23128"/>
  <c r="Q17" i="23128"/>
  <c r="Q18" i="23128"/>
  <c r="Q19" i="23128"/>
  <c r="Q20" i="23128"/>
  <c r="Q21" i="23128"/>
  <c r="Q22" i="23128"/>
  <c r="Q23" i="23128"/>
  <c r="Q24" i="23128"/>
  <c r="Q25" i="23128"/>
  <c r="Q26" i="23128"/>
  <c r="Q27" i="23128"/>
  <c r="Q28" i="23128"/>
  <c r="Q29" i="23128"/>
  <c r="Q30" i="23128"/>
  <c r="Q31" i="23128"/>
  <c r="Q32" i="23128"/>
  <c r="Q33" i="23128"/>
  <c r="Q34" i="23128"/>
  <c r="Q35" i="23128"/>
  <c r="Q36" i="23128"/>
  <c r="Q37" i="23128"/>
  <c r="Q38" i="23128"/>
  <c r="Q39" i="23128"/>
  <c r="Q40" i="23128"/>
  <c r="Q41" i="23128"/>
  <c r="Q42" i="23128"/>
  <c r="Q43" i="23128"/>
  <c r="Q44" i="23128"/>
  <c r="Q45" i="23128"/>
  <c r="Q46" i="23128"/>
  <c r="Q47" i="23128"/>
  <c r="Q48" i="23128"/>
  <c r="Q49" i="23128"/>
  <c r="Q50" i="23128"/>
  <c r="Q51" i="23128"/>
  <c r="Q52" i="23128"/>
  <c r="Q53" i="23128"/>
  <c r="Q54" i="23128"/>
  <c r="Q55" i="23128"/>
  <c r="Q56" i="23128"/>
  <c r="Q57" i="23128"/>
  <c r="Q58" i="23128"/>
  <c r="Q59" i="23128"/>
  <c r="Q60" i="23128"/>
  <c r="Q61" i="23128"/>
  <c r="Q62" i="23128"/>
  <c r="Q63" i="23128"/>
  <c r="Q64" i="23128"/>
  <c r="Q65" i="23128"/>
  <c r="Q66" i="23128"/>
  <c r="Q67" i="23128"/>
  <c r="Q68" i="23128"/>
  <c r="Q69" i="23128"/>
  <c r="Q70" i="23128"/>
  <c r="Q71" i="23128"/>
  <c r="Q72" i="23128"/>
  <c r="Q73" i="23128"/>
  <c r="Q74" i="23128"/>
  <c r="Q75" i="23128"/>
  <c r="Q76" i="23128"/>
  <c r="Q77" i="23128"/>
  <c r="Q78" i="23128"/>
  <c r="Q79" i="23128"/>
  <c r="Q80" i="23128"/>
  <c r="Q81" i="23128"/>
  <c r="Q82" i="23128"/>
  <c r="Q83" i="23128"/>
  <c r="Q84" i="23128"/>
  <c r="Q85" i="23128"/>
  <c r="Q86" i="23128"/>
  <c r="Q87" i="23128"/>
  <c r="Q88" i="23128"/>
  <c r="Q89" i="23128"/>
  <c r="Q90" i="23128"/>
  <c r="Q91" i="23128"/>
  <c r="Q92" i="23128"/>
  <c r="Q93" i="23128"/>
  <c r="Q94" i="23128"/>
  <c r="Q95" i="23128"/>
  <c r="Q96" i="23128"/>
  <c r="Q97" i="23128"/>
  <c r="Q98" i="23128"/>
  <c r="Q99" i="23128"/>
  <c r="Q100" i="23128"/>
  <c r="Q101" i="23128"/>
  <c r="Q102" i="23128"/>
  <c r="Q103" i="23128"/>
  <c r="Q104" i="23128"/>
  <c r="Q105" i="23128"/>
  <c r="Q106" i="23128"/>
  <c r="Q107" i="23128"/>
  <c r="Q108" i="23128"/>
  <c r="Q109" i="23128"/>
  <c r="Q110" i="23128"/>
  <c r="Q111" i="23128"/>
  <c r="Q112" i="23128"/>
  <c r="Q113" i="23128"/>
  <c r="Q114" i="23128"/>
  <c r="Q115" i="23128"/>
  <c r="Q116" i="23128"/>
  <c r="Q117" i="23128"/>
  <c r="Q118" i="23128"/>
  <c r="Q119" i="23128"/>
  <c r="Q120" i="23128"/>
  <c r="Q121" i="23128"/>
  <c r="Q122" i="23128"/>
  <c r="Q123" i="23128"/>
  <c r="Q124" i="23128"/>
  <c r="Q125" i="23128"/>
  <c r="Q126" i="23128"/>
  <c r="H114" i="23128" l="1"/>
  <c r="H78" i="23128"/>
  <c r="H66" i="23128"/>
  <c r="H48" i="23128"/>
  <c r="H84" i="23128"/>
  <c r="H42" i="23128"/>
  <c r="Q5" i="23128"/>
  <c r="H96" i="23128"/>
  <c r="H36" i="23128"/>
  <c r="H12" i="23128"/>
  <c r="N5" i="23128"/>
  <c r="H6" i="23128"/>
  <c r="H132" i="23128" l="1"/>
  <c r="H133" i="23128"/>
  <c r="O29" i="270"/>
  <c r="P29" i="270"/>
  <c r="E6" i="23178"/>
  <c r="E7" i="23178"/>
  <c r="E8" i="23178"/>
  <c r="E9" i="23178"/>
  <c r="E10" i="23178"/>
  <c r="E11" i="23178"/>
  <c r="E12" i="23178"/>
  <c r="E13" i="23178"/>
  <c r="E14" i="23178"/>
  <c r="E15" i="23178"/>
  <c r="E16" i="23178"/>
  <c r="E17" i="23178"/>
  <c r="E18" i="23178"/>
  <c r="E19" i="23178"/>
  <c r="E20" i="23178"/>
  <c r="E21" i="23178"/>
  <c r="E22" i="23178"/>
  <c r="E23" i="23178"/>
  <c r="E24" i="23178"/>
  <c r="E25" i="23178"/>
  <c r="E26" i="23178"/>
  <c r="E27" i="23178"/>
  <c r="E28" i="23178"/>
  <c r="E29" i="23178"/>
  <c r="E30" i="23178"/>
  <c r="E31" i="23178"/>
  <c r="E32" i="23178"/>
  <c r="G5" i="23178"/>
  <c r="F5" i="23178"/>
  <c r="E7" i="270"/>
  <c r="E8" i="270"/>
  <c r="E9" i="270"/>
  <c r="E10" i="270"/>
  <c r="E11" i="270"/>
  <c r="E12" i="270"/>
  <c r="E13" i="270"/>
  <c r="E14" i="270"/>
  <c r="E15" i="270"/>
  <c r="E16" i="270"/>
  <c r="E17" i="270"/>
  <c r="E18" i="270"/>
  <c r="E19" i="270"/>
  <c r="E20" i="270"/>
  <c r="E21" i="270"/>
  <c r="E22" i="270"/>
  <c r="E23" i="270"/>
  <c r="E24" i="270"/>
  <c r="E25" i="270"/>
  <c r="E26" i="270"/>
  <c r="E6" i="270"/>
  <c r="F5" i="270"/>
  <c r="G5" i="270"/>
  <c r="E5" i="23178" l="1"/>
  <c r="E5" i="270"/>
  <c r="S31" i="270" l="1"/>
  <c r="R31" i="270"/>
  <c r="S30" i="270"/>
  <c r="R30" i="270"/>
  <c r="S29" i="270"/>
  <c r="R29" i="270"/>
  <c r="P31" i="270"/>
  <c r="O31" i="270"/>
  <c r="P30" i="270"/>
  <c r="O30" i="270"/>
  <c r="M31" i="270"/>
  <c r="L31" i="270"/>
  <c r="M30" i="270"/>
  <c r="L30" i="270"/>
  <c r="M29" i="270"/>
  <c r="L29" i="270"/>
  <c r="J31" i="270"/>
  <c r="I31" i="270"/>
  <c r="J30" i="270"/>
  <c r="I30" i="270"/>
  <c r="J29" i="270"/>
  <c r="I29" i="270"/>
  <c r="G31" i="270"/>
  <c r="F31" i="270"/>
  <c r="G30" i="270"/>
  <c r="F30" i="270"/>
  <c r="G29" i="270"/>
  <c r="F29" i="270"/>
  <c r="R131" i="23128" l="1"/>
  <c r="S131" i="23128"/>
  <c r="R132" i="23128"/>
  <c r="S132" i="23128"/>
  <c r="R133" i="23128"/>
  <c r="S133" i="23128"/>
  <c r="D6" i="23178" l="1"/>
  <c r="C6" i="23178"/>
  <c r="B6" i="23178" l="1"/>
  <c r="C10" i="5"/>
  <c r="D10" i="5"/>
  <c r="B10" i="5" l="1"/>
  <c r="B6" i="5" s="1"/>
  <c r="E7" i="23168" l="1"/>
  <c r="G7" i="23168"/>
  <c r="H7" i="23168"/>
  <c r="J7" i="23168"/>
  <c r="K7" i="23168"/>
  <c r="C8" i="23168"/>
  <c r="D8" i="23168"/>
  <c r="C9" i="23168"/>
  <c r="D9" i="23168"/>
  <c r="C10" i="23168"/>
  <c r="D10" i="23168"/>
  <c r="C11" i="23168"/>
  <c r="D11" i="23168"/>
  <c r="C12" i="23168"/>
  <c r="D12" i="23168"/>
  <c r="C13" i="23168"/>
  <c r="D13" i="23168"/>
  <c r="C14" i="23168"/>
  <c r="D14" i="23168"/>
  <c r="C15" i="23168"/>
  <c r="D15" i="23168"/>
  <c r="C16" i="23168"/>
  <c r="D16" i="23168"/>
  <c r="C17" i="23168"/>
  <c r="D17" i="23168"/>
  <c r="C18" i="23168"/>
  <c r="D18" i="23168"/>
  <c r="C19" i="23168"/>
  <c r="D19" i="23168"/>
  <c r="C20" i="23168"/>
  <c r="D20" i="23168"/>
  <c r="C21" i="23168"/>
  <c r="D21" i="23168"/>
  <c r="C22" i="23168"/>
  <c r="D22" i="23168"/>
  <c r="C23" i="23168"/>
  <c r="D23" i="23168"/>
  <c r="C24" i="23168"/>
  <c r="D24" i="23168"/>
  <c r="B10" i="23168" l="1"/>
  <c r="B9" i="23168"/>
  <c r="B17" i="23168"/>
  <c r="I7" i="23168"/>
  <c r="B24" i="23168"/>
  <c r="B23" i="23168"/>
  <c r="B21" i="23168"/>
  <c r="B16" i="23168"/>
  <c r="B15" i="23168"/>
  <c r="B13" i="23168"/>
  <c r="B8" i="23168"/>
  <c r="F7" i="23168"/>
  <c r="B22" i="23168"/>
  <c r="B12" i="23168"/>
  <c r="B11" i="23168"/>
  <c r="B20" i="23168"/>
  <c r="B19" i="23168"/>
  <c r="B18" i="23168"/>
  <c r="B14" i="23168"/>
  <c r="D7" i="23168"/>
  <c r="C7" i="23168"/>
  <c r="B7" i="23168" l="1"/>
  <c r="D19" i="23174" l="1"/>
  <c r="C19" i="23174"/>
  <c r="D18" i="23174"/>
  <c r="C18" i="23174"/>
  <c r="D17" i="23174"/>
  <c r="C17" i="23174"/>
  <c r="D16" i="23174"/>
  <c r="C16" i="23174"/>
  <c r="D15" i="23174"/>
  <c r="C15" i="23174"/>
  <c r="D14" i="23174"/>
  <c r="C14" i="23174"/>
  <c r="D13" i="23174"/>
  <c r="C13" i="23174"/>
  <c r="D12" i="23174"/>
  <c r="C12" i="23174"/>
  <c r="D11" i="23174"/>
  <c r="C11" i="23174"/>
  <c r="D10" i="23174"/>
  <c r="C10" i="23174"/>
  <c r="D9" i="23174"/>
  <c r="C9" i="23174"/>
  <c r="D8" i="23174"/>
  <c r="C8" i="23174"/>
  <c r="D30" i="23170" l="1"/>
  <c r="C30" i="23170"/>
  <c r="D29" i="23170"/>
  <c r="C29" i="23170"/>
  <c r="D28" i="23170"/>
  <c r="C28" i="23170"/>
  <c r="D27" i="23170"/>
  <c r="C27" i="23170"/>
  <c r="D26" i="23170"/>
  <c r="C26" i="23170"/>
  <c r="D25" i="23170"/>
  <c r="C25" i="23170"/>
  <c r="D24" i="23170"/>
  <c r="C24" i="23170"/>
  <c r="D23" i="23170"/>
  <c r="C23" i="23170"/>
  <c r="D22" i="23170"/>
  <c r="C22" i="23170"/>
  <c r="D21" i="23170"/>
  <c r="C21" i="23170"/>
  <c r="D20" i="23170"/>
  <c r="C20" i="23170"/>
  <c r="D19" i="23170"/>
  <c r="C19" i="23170"/>
  <c r="D18" i="23170"/>
  <c r="C18" i="23170"/>
  <c r="D17" i="23170"/>
  <c r="C17" i="23170"/>
  <c r="D16" i="23170"/>
  <c r="C16" i="23170"/>
  <c r="D15" i="23170"/>
  <c r="C15" i="23170"/>
  <c r="D14" i="23170"/>
  <c r="C14" i="23170"/>
  <c r="D13" i="23170"/>
  <c r="C13" i="23170"/>
  <c r="D12" i="23170"/>
  <c r="C12" i="23170"/>
  <c r="D11" i="23170"/>
  <c r="C11" i="23170"/>
  <c r="D10" i="23170"/>
  <c r="C10" i="23170"/>
  <c r="D9" i="23170"/>
  <c r="C9" i="23170"/>
  <c r="D8" i="23170"/>
  <c r="C8" i="23170"/>
  <c r="S5" i="23178" l="1"/>
  <c r="R5" i="23178"/>
  <c r="P5" i="23178"/>
  <c r="O5" i="23178"/>
  <c r="N5" i="23178" s="1"/>
  <c r="M5" i="23178"/>
  <c r="L5" i="23178"/>
  <c r="J5" i="23178"/>
  <c r="I5" i="23178"/>
  <c r="D32" i="23178"/>
  <c r="C32" i="23178"/>
  <c r="D31" i="23178"/>
  <c r="C31" i="23178"/>
  <c r="D30" i="23178"/>
  <c r="C30" i="23178"/>
  <c r="D29" i="23178"/>
  <c r="C29" i="23178"/>
  <c r="D28" i="23178"/>
  <c r="C28" i="23178"/>
  <c r="D27" i="23178"/>
  <c r="C27" i="23178"/>
  <c r="D26" i="23178"/>
  <c r="C26" i="23178"/>
  <c r="D25" i="23178"/>
  <c r="C25" i="23178"/>
  <c r="D24" i="23178"/>
  <c r="C24" i="23178"/>
  <c r="D23" i="23178"/>
  <c r="C23" i="23178"/>
  <c r="D22" i="23178"/>
  <c r="C22" i="23178"/>
  <c r="D21" i="23178"/>
  <c r="C21" i="23178"/>
  <c r="D20" i="23178"/>
  <c r="C20" i="23178"/>
  <c r="D19" i="23178"/>
  <c r="C19" i="23178"/>
  <c r="D18" i="23178"/>
  <c r="C18" i="23178"/>
  <c r="D17" i="23178"/>
  <c r="C17" i="23178"/>
  <c r="D16" i="23178"/>
  <c r="C16" i="23178"/>
  <c r="D15" i="23178"/>
  <c r="C15" i="23178"/>
  <c r="D14" i="23178"/>
  <c r="C14" i="23178"/>
  <c r="D13" i="23178"/>
  <c r="C13" i="23178"/>
  <c r="D12" i="23178"/>
  <c r="C12" i="23178"/>
  <c r="D11" i="23178"/>
  <c r="C11" i="23178"/>
  <c r="D10" i="23178"/>
  <c r="C10" i="23178"/>
  <c r="D9" i="23178"/>
  <c r="C9" i="23178"/>
  <c r="D8" i="23178"/>
  <c r="C8" i="23178"/>
  <c r="D7" i="23178"/>
  <c r="C7" i="23178"/>
  <c r="D26" i="270"/>
  <c r="C26" i="270"/>
  <c r="D25" i="270"/>
  <c r="C25" i="270"/>
  <c r="D24" i="270"/>
  <c r="C24" i="270"/>
  <c r="D23" i="270"/>
  <c r="C23" i="270"/>
  <c r="D22" i="270"/>
  <c r="C22" i="270"/>
  <c r="D21" i="270"/>
  <c r="C21" i="270"/>
  <c r="D20" i="270"/>
  <c r="C20" i="270"/>
  <c r="D19" i="270"/>
  <c r="C19" i="270"/>
  <c r="D18" i="270"/>
  <c r="C18" i="270"/>
  <c r="D17" i="270"/>
  <c r="C17" i="270"/>
  <c r="D16" i="270"/>
  <c r="C16" i="270"/>
  <c r="D15" i="270"/>
  <c r="C15" i="270"/>
  <c r="D14" i="270"/>
  <c r="C14" i="270"/>
  <c r="D13" i="270"/>
  <c r="C13" i="270"/>
  <c r="D12" i="270"/>
  <c r="C12" i="270"/>
  <c r="D11" i="270"/>
  <c r="C11" i="270"/>
  <c r="D10" i="270"/>
  <c r="C10" i="270"/>
  <c r="D9" i="270"/>
  <c r="C9" i="270"/>
  <c r="D8" i="270"/>
  <c r="C8" i="270"/>
  <c r="D7" i="270"/>
  <c r="C7" i="270"/>
  <c r="D6" i="270"/>
  <c r="C6" i="270"/>
  <c r="D126" i="23128"/>
  <c r="C126" i="23128"/>
  <c r="D125" i="23128"/>
  <c r="C125" i="23128"/>
  <c r="D124" i="23128"/>
  <c r="C124" i="23128"/>
  <c r="D123" i="23128"/>
  <c r="C123" i="23128"/>
  <c r="D122" i="23128"/>
  <c r="C122" i="23128"/>
  <c r="D121" i="23128"/>
  <c r="C121" i="23128"/>
  <c r="D119" i="23128"/>
  <c r="C119" i="23128"/>
  <c r="D118" i="23128"/>
  <c r="C118" i="23128"/>
  <c r="D117" i="23128"/>
  <c r="C117" i="23128"/>
  <c r="D116" i="23128"/>
  <c r="C116" i="23128"/>
  <c r="D115" i="23128"/>
  <c r="C115" i="23128"/>
  <c r="D113" i="23128"/>
  <c r="C113" i="23128"/>
  <c r="D112" i="23128"/>
  <c r="C112" i="23128"/>
  <c r="D111" i="23128"/>
  <c r="C111" i="23128"/>
  <c r="D110" i="23128"/>
  <c r="C110" i="23128"/>
  <c r="D109" i="23128"/>
  <c r="C109" i="23128"/>
  <c r="D107" i="23128"/>
  <c r="C107" i="23128"/>
  <c r="D106" i="23128"/>
  <c r="C106" i="23128"/>
  <c r="D105" i="23128"/>
  <c r="C105" i="23128"/>
  <c r="D104" i="23128"/>
  <c r="C104" i="23128"/>
  <c r="D103" i="23128"/>
  <c r="C103" i="23128"/>
  <c r="D101" i="23128"/>
  <c r="C101" i="23128"/>
  <c r="D100" i="23128"/>
  <c r="C100" i="23128"/>
  <c r="D99" i="23128"/>
  <c r="C99" i="23128"/>
  <c r="D98" i="23128"/>
  <c r="C98" i="23128"/>
  <c r="D97" i="23128"/>
  <c r="C97" i="23128"/>
  <c r="D95" i="23128"/>
  <c r="C95" i="23128"/>
  <c r="D94" i="23128"/>
  <c r="C94" i="23128"/>
  <c r="D93" i="23128"/>
  <c r="C93" i="23128"/>
  <c r="D92" i="23128"/>
  <c r="C92" i="23128"/>
  <c r="D91" i="23128"/>
  <c r="C91" i="23128"/>
  <c r="D89" i="23128"/>
  <c r="C89" i="23128"/>
  <c r="D88" i="23128"/>
  <c r="C88" i="23128"/>
  <c r="D87" i="23128"/>
  <c r="C87" i="23128"/>
  <c r="D86" i="23128"/>
  <c r="C86" i="23128"/>
  <c r="D85" i="23128"/>
  <c r="C85" i="23128"/>
  <c r="D83" i="23128"/>
  <c r="C83" i="23128"/>
  <c r="D82" i="23128"/>
  <c r="C82" i="23128"/>
  <c r="D81" i="23128"/>
  <c r="C81" i="23128"/>
  <c r="D80" i="23128"/>
  <c r="C80" i="23128"/>
  <c r="D79" i="23128"/>
  <c r="D77" i="23128"/>
  <c r="C77" i="23128"/>
  <c r="D76" i="23128"/>
  <c r="C76" i="23128"/>
  <c r="D75" i="23128"/>
  <c r="C75" i="23128"/>
  <c r="D74" i="23128"/>
  <c r="C74" i="23128"/>
  <c r="D73" i="23128"/>
  <c r="C73" i="23128"/>
  <c r="D71" i="23128"/>
  <c r="C71" i="23128"/>
  <c r="D70" i="23128"/>
  <c r="C70" i="23128"/>
  <c r="D69" i="23128"/>
  <c r="C69" i="23128"/>
  <c r="D68" i="23128"/>
  <c r="C68" i="23128"/>
  <c r="D67" i="23128"/>
  <c r="C67" i="23128"/>
  <c r="D65" i="23128"/>
  <c r="C65" i="23128"/>
  <c r="D64" i="23128"/>
  <c r="C64" i="23128"/>
  <c r="D63" i="23128"/>
  <c r="C63" i="23128"/>
  <c r="D62" i="23128"/>
  <c r="C62" i="23128"/>
  <c r="D61" i="23128"/>
  <c r="C61" i="23128"/>
  <c r="D59" i="23128"/>
  <c r="C59" i="23128"/>
  <c r="D58" i="23128"/>
  <c r="C58" i="23128"/>
  <c r="D57" i="23128"/>
  <c r="C57" i="23128"/>
  <c r="D56" i="23128"/>
  <c r="C56" i="23128"/>
  <c r="D55" i="23128"/>
  <c r="C55" i="23128"/>
  <c r="D53" i="23128"/>
  <c r="C53" i="23128"/>
  <c r="D52" i="23128"/>
  <c r="C52" i="23128"/>
  <c r="D51" i="23128"/>
  <c r="C51" i="23128"/>
  <c r="D50" i="23128"/>
  <c r="C50" i="23128"/>
  <c r="D49" i="23128"/>
  <c r="C49" i="23128"/>
  <c r="D47" i="23128"/>
  <c r="C47" i="23128"/>
  <c r="D46" i="23128"/>
  <c r="C46" i="23128"/>
  <c r="D45" i="23128"/>
  <c r="C45" i="23128"/>
  <c r="D44" i="23128"/>
  <c r="C44" i="23128"/>
  <c r="D43" i="23128"/>
  <c r="C43" i="23128"/>
  <c r="D41" i="23128"/>
  <c r="C41" i="23128"/>
  <c r="D40" i="23128"/>
  <c r="C40" i="23128"/>
  <c r="D39" i="23128"/>
  <c r="C39" i="23128"/>
  <c r="D38" i="23128"/>
  <c r="C38" i="23128"/>
  <c r="D37" i="23128"/>
  <c r="C37" i="23128"/>
  <c r="D35" i="23128"/>
  <c r="C35" i="23128"/>
  <c r="D34" i="23128"/>
  <c r="C34" i="23128"/>
  <c r="D33" i="23128"/>
  <c r="C33" i="23128"/>
  <c r="D32" i="23128"/>
  <c r="C32" i="23128"/>
  <c r="D31" i="23128"/>
  <c r="C31" i="23128"/>
  <c r="D29" i="23128"/>
  <c r="C29" i="23128"/>
  <c r="D28" i="23128"/>
  <c r="C28" i="23128"/>
  <c r="D27" i="23128"/>
  <c r="C27" i="23128"/>
  <c r="D26" i="23128"/>
  <c r="C26" i="23128"/>
  <c r="D25" i="23128"/>
  <c r="C25" i="23128"/>
  <c r="D23" i="23128"/>
  <c r="C23" i="23128"/>
  <c r="D22" i="23128"/>
  <c r="C22" i="23128"/>
  <c r="D21" i="23128"/>
  <c r="C21" i="23128"/>
  <c r="D20" i="23128"/>
  <c r="C20" i="23128"/>
  <c r="D19" i="23128"/>
  <c r="C19" i="23128"/>
  <c r="D17" i="23128"/>
  <c r="C17" i="23128"/>
  <c r="D16" i="23128"/>
  <c r="C16" i="23128"/>
  <c r="D15" i="23128"/>
  <c r="C15" i="23128"/>
  <c r="D14" i="23128"/>
  <c r="C14" i="23128"/>
  <c r="D13" i="23128"/>
  <c r="C13" i="23128"/>
  <c r="D11" i="23128"/>
  <c r="C11" i="23128"/>
  <c r="D10" i="23128"/>
  <c r="C10" i="23128"/>
  <c r="D9" i="23128"/>
  <c r="C9" i="23128"/>
  <c r="D8" i="23128"/>
  <c r="C8" i="23128"/>
  <c r="D7" i="23128"/>
  <c r="C7" i="23128"/>
  <c r="P133" i="23128"/>
  <c r="O133" i="23128"/>
  <c r="M133" i="23128"/>
  <c r="P132" i="23128"/>
  <c r="O132" i="23128"/>
  <c r="M132" i="23128"/>
  <c r="M131" i="23128"/>
  <c r="L131" i="23128"/>
  <c r="Q5" i="23178" l="1"/>
  <c r="C5" i="23178"/>
  <c r="H5" i="23178"/>
  <c r="C120" i="23128"/>
  <c r="D5" i="23178"/>
  <c r="K5" i="23178"/>
  <c r="M134" i="23128"/>
  <c r="B5" i="23178" l="1"/>
  <c r="Q32" i="23178"/>
  <c r="N32" i="23178"/>
  <c r="K32" i="23178"/>
  <c r="H32" i="23178"/>
  <c r="Q31" i="23178"/>
  <c r="N31" i="23178"/>
  <c r="K31" i="23178"/>
  <c r="H31" i="23178"/>
  <c r="Q30" i="23178"/>
  <c r="N30" i="23178"/>
  <c r="K30" i="23178"/>
  <c r="H30" i="23178"/>
  <c r="Q29" i="23178"/>
  <c r="N29" i="23178"/>
  <c r="K29" i="23178"/>
  <c r="H29" i="23178"/>
  <c r="Q28" i="23178"/>
  <c r="N28" i="23178"/>
  <c r="K28" i="23178"/>
  <c r="H28" i="23178"/>
  <c r="Q27" i="23178"/>
  <c r="N27" i="23178"/>
  <c r="K27" i="23178"/>
  <c r="H27" i="23178"/>
  <c r="Q26" i="23178"/>
  <c r="N26" i="23178"/>
  <c r="K26" i="23178"/>
  <c r="H26" i="23178"/>
  <c r="Q25" i="23178"/>
  <c r="N25" i="23178"/>
  <c r="K25" i="23178"/>
  <c r="H25" i="23178"/>
  <c r="Q24" i="23178"/>
  <c r="N24" i="23178"/>
  <c r="K24" i="23178"/>
  <c r="H24" i="23178"/>
  <c r="Q23" i="23178"/>
  <c r="N23" i="23178"/>
  <c r="K23" i="23178"/>
  <c r="H23" i="23178"/>
  <c r="Q22" i="23178"/>
  <c r="N22" i="23178"/>
  <c r="K22" i="23178"/>
  <c r="H22" i="23178"/>
  <c r="Q21" i="23178"/>
  <c r="N21" i="23178"/>
  <c r="K21" i="23178"/>
  <c r="H21" i="23178"/>
  <c r="Q20" i="23178"/>
  <c r="N20" i="23178"/>
  <c r="K20" i="23178"/>
  <c r="H20" i="23178"/>
  <c r="Q19" i="23178"/>
  <c r="N19" i="23178"/>
  <c r="K19" i="23178"/>
  <c r="H19" i="23178"/>
  <c r="Q18" i="23178"/>
  <c r="N18" i="23178"/>
  <c r="K18" i="23178"/>
  <c r="H18" i="23178"/>
  <c r="Q17" i="23178"/>
  <c r="N17" i="23178"/>
  <c r="K17" i="23178"/>
  <c r="H17" i="23178"/>
  <c r="Q16" i="23178"/>
  <c r="N16" i="23178"/>
  <c r="K16" i="23178"/>
  <c r="H16" i="23178"/>
  <c r="Q15" i="23178"/>
  <c r="N15" i="23178"/>
  <c r="K15" i="23178"/>
  <c r="H15" i="23178"/>
  <c r="Q14" i="23178"/>
  <c r="N14" i="23178"/>
  <c r="K14" i="23178"/>
  <c r="H14" i="23178"/>
  <c r="Q13" i="23178"/>
  <c r="N13" i="23178"/>
  <c r="K13" i="23178"/>
  <c r="H13" i="23178"/>
  <c r="Q12" i="23178"/>
  <c r="N12" i="23178"/>
  <c r="K12" i="23178"/>
  <c r="H12" i="23178"/>
  <c r="Q11" i="23178"/>
  <c r="N11" i="23178"/>
  <c r="K11" i="23178"/>
  <c r="H11" i="23178"/>
  <c r="Q10" i="23178"/>
  <c r="N10" i="23178"/>
  <c r="K10" i="23178"/>
  <c r="H10" i="23178"/>
  <c r="Q9" i="23178"/>
  <c r="N9" i="23178"/>
  <c r="K9" i="23178"/>
  <c r="H9" i="23178"/>
  <c r="Q8" i="23178"/>
  <c r="N8" i="23178"/>
  <c r="K8" i="23178"/>
  <c r="H8" i="23178"/>
  <c r="Q7" i="23178"/>
  <c r="N7" i="23178"/>
  <c r="K7" i="23178"/>
  <c r="H7" i="23178"/>
  <c r="Q6" i="23178"/>
  <c r="N6" i="23178"/>
  <c r="K6" i="23178"/>
  <c r="H6" i="23178"/>
  <c r="B32" i="23178"/>
  <c r="B31" i="23178"/>
  <c r="B30" i="23178"/>
  <c r="B29" i="23178"/>
  <c r="B28" i="23178"/>
  <c r="B27" i="23178"/>
  <c r="B26" i="23178"/>
  <c r="B25" i="23178"/>
  <c r="B24" i="23178"/>
  <c r="B23" i="23178"/>
  <c r="B22" i="23178"/>
  <c r="B21" i="23178"/>
  <c r="B20" i="23178"/>
  <c r="B19" i="23178"/>
  <c r="B18" i="23178"/>
  <c r="B17" i="23178"/>
  <c r="B16" i="23178"/>
  <c r="B15" i="23178"/>
  <c r="B14" i="23178"/>
  <c r="B13" i="23178"/>
  <c r="B12" i="23178"/>
  <c r="B11" i="23178"/>
  <c r="B10" i="23178"/>
  <c r="B9" i="23178"/>
  <c r="B8" i="23178"/>
  <c r="B7" i="23178"/>
  <c r="Q30" i="270"/>
  <c r="Q29" i="270"/>
  <c r="N31" i="270"/>
  <c r="N30" i="270"/>
  <c r="P32" i="270"/>
  <c r="N29" i="270"/>
  <c r="K29" i="270"/>
  <c r="H29" i="270"/>
  <c r="E30" i="270"/>
  <c r="F32" i="270"/>
  <c r="D31" i="270"/>
  <c r="D30" i="270"/>
  <c r="D29" i="270"/>
  <c r="C31" i="270"/>
  <c r="C30" i="270"/>
  <c r="C29" i="270"/>
  <c r="N26" i="270"/>
  <c r="N25" i="270"/>
  <c r="N24" i="270"/>
  <c r="N23" i="270"/>
  <c r="N22" i="270"/>
  <c r="N21" i="270"/>
  <c r="N20" i="270"/>
  <c r="N19" i="270"/>
  <c r="N18" i="270"/>
  <c r="N17" i="270"/>
  <c r="N16" i="270"/>
  <c r="N15" i="270"/>
  <c r="N14" i="270"/>
  <c r="N13" i="270"/>
  <c r="N12" i="270"/>
  <c r="N11" i="270"/>
  <c r="N10" i="270"/>
  <c r="N9" i="270"/>
  <c r="N8" i="270"/>
  <c r="N7" i="270"/>
  <c r="N6" i="270"/>
  <c r="P5" i="270"/>
  <c r="O5" i="270"/>
  <c r="Q26" i="270"/>
  <c r="Q25" i="270"/>
  <c r="Q24" i="270"/>
  <c r="Q23" i="270"/>
  <c r="Q22" i="270"/>
  <c r="Q21" i="270"/>
  <c r="Q20" i="270"/>
  <c r="Q19" i="270"/>
  <c r="Q18" i="270"/>
  <c r="Q17" i="270"/>
  <c r="Q16" i="270"/>
  <c r="Q15" i="270"/>
  <c r="Q14" i="270"/>
  <c r="Q13" i="270"/>
  <c r="Q12" i="270"/>
  <c r="Q11" i="270"/>
  <c r="Q10" i="270"/>
  <c r="Q9" i="270"/>
  <c r="Q8" i="270"/>
  <c r="Q7" i="270"/>
  <c r="Q6" i="270"/>
  <c r="S5" i="270"/>
  <c r="R5" i="270"/>
  <c r="H26" i="270"/>
  <c r="H25" i="270"/>
  <c r="H24" i="270"/>
  <c r="H23" i="270"/>
  <c r="H22" i="270"/>
  <c r="H21" i="270"/>
  <c r="H20" i="270"/>
  <c r="H19" i="270"/>
  <c r="H18" i="270"/>
  <c r="H17" i="270"/>
  <c r="H16" i="270"/>
  <c r="H15" i="270"/>
  <c r="H14" i="270"/>
  <c r="H13" i="270"/>
  <c r="H12" i="270"/>
  <c r="H11" i="270"/>
  <c r="H10" i="270"/>
  <c r="H9" i="270"/>
  <c r="H8" i="270"/>
  <c r="H7" i="270"/>
  <c r="H6" i="270"/>
  <c r="J5" i="270"/>
  <c r="I5" i="270"/>
  <c r="K26" i="270"/>
  <c r="K25" i="270"/>
  <c r="K24" i="270"/>
  <c r="K23" i="270"/>
  <c r="K22" i="270"/>
  <c r="K21" i="270"/>
  <c r="K20" i="270"/>
  <c r="K19" i="270"/>
  <c r="K18" i="270"/>
  <c r="K17" i="270"/>
  <c r="K16" i="270"/>
  <c r="K15" i="270"/>
  <c r="K14" i="270"/>
  <c r="K13" i="270"/>
  <c r="K12" i="270"/>
  <c r="K11" i="270"/>
  <c r="K10" i="270"/>
  <c r="K9" i="270"/>
  <c r="K8" i="270"/>
  <c r="K7" i="270"/>
  <c r="K6" i="270"/>
  <c r="M5" i="270"/>
  <c r="L5" i="270"/>
  <c r="D5" i="270"/>
  <c r="B26" i="270"/>
  <c r="B25" i="270"/>
  <c r="B24" i="270"/>
  <c r="B23" i="270"/>
  <c r="B22" i="270"/>
  <c r="B21" i="270"/>
  <c r="B20" i="270"/>
  <c r="B19" i="270"/>
  <c r="B18" i="270"/>
  <c r="B17" i="270"/>
  <c r="B16" i="270"/>
  <c r="B15" i="270"/>
  <c r="B14" i="270"/>
  <c r="B13" i="270"/>
  <c r="B12" i="270"/>
  <c r="B11" i="270"/>
  <c r="B10" i="270"/>
  <c r="B9" i="270"/>
  <c r="B8" i="270"/>
  <c r="B7" i="270"/>
  <c r="B6" i="270"/>
  <c r="B126" i="23128"/>
  <c r="B125" i="23128"/>
  <c r="B124" i="23128"/>
  <c r="B123" i="23128"/>
  <c r="B122" i="23128"/>
  <c r="B121" i="23128"/>
  <c r="D120" i="23128"/>
  <c r="B120" i="23128" s="1"/>
  <c r="B119" i="23128"/>
  <c r="B118" i="23128"/>
  <c r="B117" i="23128"/>
  <c r="B116" i="23128"/>
  <c r="B115" i="23128"/>
  <c r="D114" i="23128"/>
  <c r="C114" i="23128"/>
  <c r="B113" i="23128"/>
  <c r="B112" i="23128"/>
  <c r="B111" i="23128"/>
  <c r="B110" i="23128"/>
  <c r="B109" i="23128"/>
  <c r="D108" i="23128"/>
  <c r="C108" i="23128"/>
  <c r="B107" i="23128"/>
  <c r="B106" i="23128"/>
  <c r="B105" i="23128"/>
  <c r="B104" i="23128"/>
  <c r="B103" i="23128"/>
  <c r="D102" i="23128"/>
  <c r="C102" i="23128"/>
  <c r="B101" i="23128"/>
  <c r="B100" i="23128"/>
  <c r="B99" i="23128"/>
  <c r="B98" i="23128"/>
  <c r="B97" i="23128"/>
  <c r="D96" i="23128"/>
  <c r="C96" i="23128"/>
  <c r="B95" i="23128"/>
  <c r="B94" i="23128"/>
  <c r="B93" i="23128"/>
  <c r="B92" i="23128"/>
  <c r="B91" i="23128"/>
  <c r="D90" i="23128"/>
  <c r="C90" i="23128"/>
  <c r="B89" i="23128"/>
  <c r="B88" i="23128"/>
  <c r="B87" i="23128"/>
  <c r="B86" i="23128"/>
  <c r="B85" i="23128"/>
  <c r="D84" i="23128"/>
  <c r="C84" i="23128"/>
  <c r="B83" i="23128"/>
  <c r="B82" i="23128"/>
  <c r="B81" i="23128"/>
  <c r="B80" i="23128"/>
  <c r="D78" i="23128"/>
  <c r="B77" i="23128"/>
  <c r="B76" i="23128"/>
  <c r="B75" i="23128"/>
  <c r="B74" i="23128"/>
  <c r="B73" i="23128"/>
  <c r="D72" i="23128"/>
  <c r="C72" i="23128"/>
  <c r="B71" i="23128"/>
  <c r="B70" i="23128"/>
  <c r="B69" i="23128"/>
  <c r="B68" i="23128"/>
  <c r="B67" i="23128"/>
  <c r="D66" i="23128"/>
  <c r="C66" i="23128"/>
  <c r="B65" i="23128"/>
  <c r="B64" i="23128"/>
  <c r="B63" i="23128"/>
  <c r="B62" i="23128"/>
  <c r="B61" i="23128"/>
  <c r="D60" i="23128"/>
  <c r="C60" i="23128"/>
  <c r="B59" i="23128"/>
  <c r="B58" i="23128"/>
  <c r="B57" i="23128"/>
  <c r="B56" i="23128"/>
  <c r="B55" i="23128"/>
  <c r="D54" i="23128"/>
  <c r="C54" i="23128"/>
  <c r="B53" i="23128"/>
  <c r="B52" i="23128"/>
  <c r="B51" i="23128"/>
  <c r="B50" i="23128"/>
  <c r="B49" i="23128"/>
  <c r="D48" i="23128"/>
  <c r="C48" i="23128"/>
  <c r="B47" i="23128"/>
  <c r="B46" i="23128"/>
  <c r="B45" i="23128"/>
  <c r="B44" i="23128"/>
  <c r="B43" i="23128"/>
  <c r="D42" i="23128"/>
  <c r="C42" i="23128"/>
  <c r="B41" i="23128"/>
  <c r="B40" i="23128"/>
  <c r="B39" i="23128"/>
  <c r="B38" i="23128"/>
  <c r="B37" i="23128"/>
  <c r="D36" i="23128"/>
  <c r="C36" i="23128"/>
  <c r="B35" i="23128"/>
  <c r="B34" i="23128"/>
  <c r="B33" i="23128"/>
  <c r="B32" i="23128"/>
  <c r="B31" i="23128"/>
  <c r="D30" i="23128"/>
  <c r="C30" i="23128"/>
  <c r="B29" i="23128"/>
  <c r="B28" i="23128"/>
  <c r="B27" i="23128"/>
  <c r="B26" i="23128"/>
  <c r="B25" i="23128"/>
  <c r="D24" i="23128"/>
  <c r="C24" i="23128"/>
  <c r="B23" i="23128"/>
  <c r="B22" i="23128"/>
  <c r="B21" i="23128"/>
  <c r="B20" i="23128"/>
  <c r="B19" i="23128"/>
  <c r="D18" i="23128"/>
  <c r="C18" i="23128"/>
  <c r="B17" i="23128"/>
  <c r="B16" i="23128"/>
  <c r="B15" i="23128"/>
  <c r="B14" i="23128"/>
  <c r="B13" i="23128"/>
  <c r="D12" i="23128"/>
  <c r="C12" i="23128"/>
  <c r="B11" i="23128"/>
  <c r="B10" i="23128"/>
  <c r="B9" i="23128"/>
  <c r="B8" i="23128"/>
  <c r="B7" i="23128"/>
  <c r="D6" i="23128"/>
  <c r="C6" i="23128"/>
  <c r="G132" i="23128"/>
  <c r="G131" i="23128"/>
  <c r="K132" i="23128"/>
  <c r="S134" i="23128"/>
  <c r="B19" i="23174"/>
  <c r="B18" i="23174"/>
  <c r="B17" i="23174"/>
  <c r="B16" i="23174"/>
  <c r="B15" i="23174"/>
  <c r="B14" i="23174"/>
  <c r="B13" i="23174"/>
  <c r="B12" i="23174"/>
  <c r="B11" i="23174"/>
  <c r="B10" i="23174"/>
  <c r="B9" i="23174"/>
  <c r="B8" i="23174"/>
  <c r="C7" i="23174"/>
  <c r="D7" i="23174"/>
  <c r="E7" i="23174"/>
  <c r="G7" i="23174"/>
  <c r="H7" i="23174"/>
  <c r="J7" i="23174"/>
  <c r="K7" i="23174"/>
  <c r="I9" i="23170"/>
  <c r="I8" i="23170"/>
  <c r="F9" i="23170"/>
  <c r="F8" i="23170"/>
  <c r="C7" i="23170"/>
  <c r="D7" i="23170"/>
  <c r="E7" i="23170"/>
  <c r="H7" i="23170"/>
  <c r="J7" i="23170"/>
  <c r="K7" i="23170"/>
  <c r="I30" i="23170"/>
  <c r="I29" i="23170"/>
  <c r="I28" i="23170"/>
  <c r="I27" i="23170"/>
  <c r="I26" i="23170"/>
  <c r="I25" i="23170"/>
  <c r="I24" i="23170"/>
  <c r="I23" i="23170"/>
  <c r="I22" i="23170"/>
  <c r="I21" i="23170"/>
  <c r="I20" i="23170"/>
  <c r="I19" i="23170"/>
  <c r="I18" i="23170"/>
  <c r="I17" i="23170"/>
  <c r="I16" i="23170"/>
  <c r="I15" i="23170"/>
  <c r="I14" i="23170"/>
  <c r="I13" i="23170"/>
  <c r="I12" i="23170"/>
  <c r="I11" i="23170"/>
  <c r="I10" i="23170"/>
  <c r="F30" i="23170"/>
  <c r="F29" i="23170"/>
  <c r="F28" i="23170"/>
  <c r="F27" i="23170"/>
  <c r="F26" i="23170"/>
  <c r="F25" i="23170"/>
  <c r="F24" i="23170"/>
  <c r="F23" i="23170"/>
  <c r="F22" i="23170"/>
  <c r="F21" i="23170"/>
  <c r="F20" i="23170"/>
  <c r="F19" i="23170"/>
  <c r="F18" i="23170"/>
  <c r="F17" i="23170"/>
  <c r="F16" i="23170"/>
  <c r="F15" i="23170"/>
  <c r="F14" i="23170"/>
  <c r="F13" i="23170"/>
  <c r="F12" i="23170"/>
  <c r="F11" i="23170"/>
  <c r="F10" i="23170"/>
  <c r="B30" i="23170"/>
  <c r="B29" i="23170"/>
  <c r="B28" i="23170"/>
  <c r="B27" i="23170"/>
  <c r="B26" i="23170"/>
  <c r="B25" i="23170"/>
  <c r="B24" i="23170"/>
  <c r="B23" i="23170"/>
  <c r="B22" i="23170"/>
  <c r="B21" i="23170"/>
  <c r="B20" i="23170"/>
  <c r="B19" i="23170"/>
  <c r="B18" i="23170"/>
  <c r="B17" i="23170"/>
  <c r="B16" i="23170"/>
  <c r="B15" i="23170"/>
  <c r="B14" i="23170"/>
  <c r="B13" i="23170"/>
  <c r="B12" i="23170"/>
  <c r="B11" i="23170"/>
  <c r="B10" i="23170"/>
  <c r="B9" i="23170"/>
  <c r="B8" i="23170"/>
  <c r="C6" i="5"/>
  <c r="D6" i="5"/>
  <c r="E6" i="5"/>
  <c r="G6" i="5"/>
  <c r="H6" i="5"/>
  <c r="J6" i="5"/>
  <c r="K6" i="5"/>
  <c r="D5" i="23128" l="1"/>
  <c r="Q5" i="270"/>
  <c r="S32" i="270"/>
  <c r="F7" i="23174"/>
  <c r="N5" i="270"/>
  <c r="F7" i="23170"/>
  <c r="H31" i="270"/>
  <c r="K30" i="270"/>
  <c r="K31" i="270"/>
  <c r="I32" i="270"/>
  <c r="E31" i="270"/>
  <c r="G32" i="270"/>
  <c r="E32" i="270" s="1"/>
  <c r="E131" i="23128"/>
  <c r="B48" i="23128"/>
  <c r="B31" i="270"/>
  <c r="R32" i="270"/>
  <c r="Q31" i="270"/>
  <c r="Q131" i="23128"/>
  <c r="R134" i="23128"/>
  <c r="I7" i="23174"/>
  <c r="B7" i="23174"/>
  <c r="O32" i="270"/>
  <c r="N32" i="270" s="1"/>
  <c r="P131" i="23128"/>
  <c r="P134" i="23128" s="1"/>
  <c r="O131" i="23128"/>
  <c r="O134" i="23128" s="1"/>
  <c r="B90" i="23128"/>
  <c r="J32" i="270"/>
  <c r="D32" i="270"/>
  <c r="H30" i="270"/>
  <c r="H5" i="270"/>
  <c r="B30" i="23128"/>
  <c r="B102" i="23128"/>
  <c r="K5" i="270"/>
  <c r="L32" i="270"/>
  <c r="M32" i="270"/>
  <c r="B12" i="23128"/>
  <c r="B36" i="23128"/>
  <c r="B60" i="23128"/>
  <c r="B108" i="23128"/>
  <c r="I7" i="23170"/>
  <c r="N133" i="23128"/>
  <c r="Q133" i="23128"/>
  <c r="K133" i="23128"/>
  <c r="Q132" i="23128"/>
  <c r="N132" i="23128"/>
  <c r="K131" i="23128"/>
  <c r="C32" i="270"/>
  <c r="B30" i="270"/>
  <c r="E29" i="270"/>
  <c r="B29" i="270"/>
  <c r="B5" i="270"/>
  <c r="F133" i="23128"/>
  <c r="G133" i="23128"/>
  <c r="G134" i="23128" s="1"/>
  <c r="B96" i="23128"/>
  <c r="E133" i="23128"/>
  <c r="F132" i="23128"/>
  <c r="E132" i="23128"/>
  <c r="B66" i="23128"/>
  <c r="B54" i="23128"/>
  <c r="B114" i="23128"/>
  <c r="D133" i="23128"/>
  <c r="B84" i="23128"/>
  <c r="C133" i="23128"/>
  <c r="B72" i="23128"/>
  <c r="B42" i="23128"/>
  <c r="D132" i="23128"/>
  <c r="B24" i="23128"/>
  <c r="B18" i="23128"/>
  <c r="D131" i="23128"/>
  <c r="B6" i="23128"/>
  <c r="C131" i="23128"/>
  <c r="B7" i="23170"/>
  <c r="I6" i="5"/>
  <c r="F6" i="5"/>
  <c r="Q32" i="270" l="1"/>
  <c r="K32" i="270"/>
  <c r="H32" i="270"/>
  <c r="N131" i="23128"/>
  <c r="N134" i="23128" s="1"/>
  <c r="B32" i="270"/>
  <c r="B133" i="23128"/>
  <c r="K134" i="23128"/>
  <c r="E134" i="23128"/>
  <c r="F134" i="23128"/>
  <c r="Q134" i="23128"/>
  <c r="D134" i="23128"/>
  <c r="B131" i="23128"/>
  <c r="H18" i="23128" l="1"/>
  <c r="H131" i="23128" l="1"/>
  <c r="H134" i="23128" s="1"/>
  <c r="H5" i="23128"/>
  <c r="L133" i="23128"/>
  <c r="L132" i="23128" l="1"/>
  <c r="L134" i="23128" s="1"/>
  <c r="L5" i="23128"/>
  <c r="C79" i="23128"/>
  <c r="B79" i="23128" s="1"/>
  <c r="C78" i="23128" l="1"/>
  <c r="C132" i="23128" s="1"/>
  <c r="C134" i="23128" s="1"/>
  <c r="B78" i="23128" l="1"/>
  <c r="B132" i="23128" s="1"/>
  <c r="B134" i="23128" s="1"/>
  <c r="C5" i="23128"/>
  <c r="B5" i="23128" l="1"/>
</calcChain>
</file>

<file path=xl/sharedStrings.xml><?xml version="1.0" encoding="utf-8"?>
<sst xmlns="http://schemas.openxmlformats.org/spreadsheetml/2006/main" count="988" uniqueCount="324">
  <si>
    <t>인구</t>
    <phoneticPr fontId="7" type="noConversion"/>
  </si>
  <si>
    <t>계</t>
  </si>
  <si>
    <t>계</t>
    <phoneticPr fontId="7" type="noConversion"/>
  </si>
  <si>
    <t>남</t>
  </si>
  <si>
    <t>남</t>
    <phoneticPr fontId="7" type="noConversion"/>
  </si>
  <si>
    <t>여</t>
  </si>
  <si>
    <t>여</t>
    <phoneticPr fontId="7" type="noConversion"/>
  </si>
  <si>
    <t>세대</t>
    <phoneticPr fontId="7" type="noConversion"/>
  </si>
  <si>
    <t>외국인</t>
    <phoneticPr fontId="7" type="noConversion"/>
  </si>
  <si>
    <t>연   령</t>
  </si>
  <si>
    <t>총  계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</si>
  <si>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</si>
  <si>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</si>
  <si>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</si>
  <si>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</si>
  <si>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</si>
  <si>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</si>
  <si>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</si>
  <si>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</si>
  <si>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</si>
  <si>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</si>
  <si>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</si>
  <si>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</si>
  <si>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</si>
  <si>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</si>
  <si>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</si>
  <si>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</si>
  <si>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</si>
  <si>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</si>
  <si>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</si>
  <si>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</si>
  <si>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</si>
  <si>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동구</t>
    <phoneticPr fontId="7" type="noConversion"/>
  </si>
  <si>
    <t>중구</t>
    <phoneticPr fontId="7" type="noConversion"/>
  </si>
  <si>
    <t>서구</t>
    <phoneticPr fontId="7" type="noConversion"/>
  </si>
  <si>
    <t>유성구</t>
    <phoneticPr fontId="7" type="noConversion"/>
  </si>
  <si>
    <t>대덕구</t>
    <phoneticPr fontId="7" type="noConversion"/>
  </si>
  <si>
    <t>총  계</t>
    <phoneticPr fontId="7" type="noConversion"/>
  </si>
  <si>
    <t>합  계</t>
    <phoneticPr fontId="7" type="noConversion"/>
  </si>
  <si>
    <t>인  구</t>
    <phoneticPr fontId="7" type="noConversion"/>
  </si>
  <si>
    <t>0∼4세</t>
    <phoneticPr fontId="7" type="noConversion"/>
  </si>
  <si>
    <t>5∼9세</t>
    <phoneticPr fontId="7" type="noConversion"/>
  </si>
  <si>
    <t>10∼14세</t>
    <phoneticPr fontId="7" type="noConversion"/>
  </si>
  <si>
    <t>15∼19세</t>
    <phoneticPr fontId="7" type="noConversion"/>
  </si>
  <si>
    <t>20∼24세</t>
    <phoneticPr fontId="7" type="noConversion"/>
  </si>
  <si>
    <t>25∼29세</t>
    <phoneticPr fontId="7" type="noConversion"/>
  </si>
  <si>
    <t>30∼34세</t>
    <phoneticPr fontId="7" type="noConversion"/>
  </si>
  <si>
    <t>35∼39세</t>
    <phoneticPr fontId="7" type="noConversion"/>
  </si>
  <si>
    <t>40∼44세</t>
    <phoneticPr fontId="7" type="noConversion"/>
  </si>
  <si>
    <t>45∼49세</t>
    <phoneticPr fontId="7" type="noConversion"/>
  </si>
  <si>
    <t>50∼54세</t>
    <phoneticPr fontId="7" type="noConversion"/>
  </si>
  <si>
    <t>55∼59세</t>
    <phoneticPr fontId="7" type="noConversion"/>
  </si>
  <si>
    <t>60∼64세</t>
    <phoneticPr fontId="7" type="noConversion"/>
  </si>
  <si>
    <t>65∼69세</t>
    <phoneticPr fontId="7" type="noConversion"/>
  </si>
  <si>
    <t>70∼74세</t>
    <phoneticPr fontId="7" type="noConversion"/>
  </si>
  <si>
    <t>75∼79세</t>
    <phoneticPr fontId="7" type="noConversion"/>
  </si>
  <si>
    <t>80∼84세</t>
    <phoneticPr fontId="7" type="noConversion"/>
  </si>
  <si>
    <t>85∼89세</t>
    <phoneticPr fontId="7" type="noConversion"/>
  </si>
  <si>
    <t>90∼94세</t>
    <phoneticPr fontId="7" type="noConversion"/>
  </si>
  <si>
    <t>95∼99세</t>
    <phoneticPr fontId="7" type="noConversion"/>
  </si>
  <si>
    <t>100세이상</t>
    <phoneticPr fontId="7" type="noConversion"/>
  </si>
  <si>
    <t>남아프리카공화국</t>
  </si>
  <si>
    <t>네팔</t>
  </si>
  <si>
    <t>뉴질랜드</t>
  </si>
  <si>
    <t>대만</t>
  </si>
  <si>
    <t>라오스</t>
  </si>
  <si>
    <t>말레이시아</t>
  </si>
  <si>
    <t>몽골</t>
  </si>
  <si>
    <t>미국</t>
  </si>
  <si>
    <t>방글라데시</t>
  </si>
  <si>
    <t>베트남</t>
  </si>
  <si>
    <t>영국</t>
  </si>
  <si>
    <t>우즈베키스탄</t>
  </si>
  <si>
    <t>우크라이나</t>
  </si>
  <si>
    <t>인도</t>
  </si>
  <si>
    <t>인도네시아</t>
  </si>
  <si>
    <t>일본</t>
  </si>
  <si>
    <t>캐나다</t>
  </si>
  <si>
    <t>태국</t>
  </si>
  <si>
    <t>파키스탄</t>
  </si>
  <si>
    <t>프랑스</t>
  </si>
  <si>
    <t>필리핀</t>
  </si>
  <si>
    <t>호주</t>
  </si>
  <si>
    <t>기타</t>
  </si>
  <si>
    <t>65이상</t>
    <phoneticPr fontId="7" type="noConversion"/>
  </si>
  <si>
    <t>※연령구조별 인구현황</t>
    <phoneticPr fontId="7" type="noConversion"/>
  </si>
  <si>
    <t>15-64세</t>
    <phoneticPr fontId="7" type="noConversion"/>
  </si>
  <si>
    <t>0-14세</t>
    <phoneticPr fontId="7" type="noConversion"/>
  </si>
  <si>
    <t>0-14세</t>
    <phoneticPr fontId="7" type="noConversion"/>
  </si>
  <si>
    <t>65세이상</t>
    <phoneticPr fontId="7" type="noConversion"/>
  </si>
  <si>
    <t>(단위:명)</t>
    <phoneticPr fontId="7" type="noConversion"/>
  </si>
  <si>
    <t>계</t>
    <phoneticPr fontId="7" type="noConversion"/>
  </si>
  <si>
    <t>5. 구별 연령별 외국인 현황</t>
    <phoneticPr fontId="7" type="noConversion"/>
  </si>
  <si>
    <t>은행선화동</t>
  </si>
  <si>
    <t>목동</t>
  </si>
  <si>
    <t>중촌동</t>
  </si>
  <si>
    <t>대흥동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</si>
  <si>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</si>
  <si>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</si>
  <si>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</si>
  <si>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</si>
  <si>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</si>
  <si>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</si>
  <si>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</si>
  <si>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</si>
  <si>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</si>
  <si>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</si>
  <si>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</si>
  <si>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</si>
  <si>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</si>
  <si>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</si>
  <si>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</si>
  <si>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</si>
  <si>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</si>
  <si>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</si>
  <si>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용문동</t>
  </si>
  <si>
    <t>탄방동</t>
  </si>
  <si>
    <t>둔산1동</t>
  </si>
  <si>
    <t>둔산2동</t>
  </si>
  <si>
    <t>둔산3동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</si>
  <si>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</si>
  <si>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</si>
  <si>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</si>
  <si>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</si>
  <si>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</si>
  <si>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</si>
  <si>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</si>
  <si>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</si>
  <si>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만년동</t>
  </si>
  <si>
    <t>가수원동</t>
  </si>
  <si>
    <t>관저1동</t>
  </si>
  <si>
    <t>관저2동</t>
  </si>
  <si>
    <t>기성동</t>
  </si>
  <si>
    <t>온천1동</t>
  </si>
  <si>
    <t>온천2동</t>
  </si>
  <si>
    <t>노은1동</t>
  </si>
  <si>
    <t>노은2동</t>
  </si>
  <si>
    <t>신성동</t>
  </si>
  <si>
    <t>전민동</t>
  </si>
  <si>
    <t>구즉동</t>
  </si>
  <si>
    <t>관평동</t>
  </si>
  <si>
    <t>오정동</t>
  </si>
  <si>
    <t>대화동</t>
  </si>
  <si>
    <t>회덕동</t>
  </si>
  <si>
    <t>비래동</t>
  </si>
  <si>
    <t>송촌동</t>
  </si>
  <si>
    <t>중리동</t>
  </si>
  <si>
    <t>법1동</t>
  </si>
  <si>
    <t>법2동</t>
  </si>
  <si>
    <t>신탄진동</t>
  </si>
  <si>
    <t>석봉동</t>
  </si>
  <si>
    <t>덕암동</t>
  </si>
  <si>
    <t>목상동</t>
  </si>
  <si>
    <t xml:space="preserve"> </t>
    <phoneticPr fontId="7" type="noConversion"/>
  </si>
  <si>
    <t>(단위 : 명, 세대)</t>
    <phoneticPr fontId="7" type="noConversion"/>
  </si>
  <si>
    <t>&lt;중 구&gt;</t>
    <phoneticPr fontId="7" type="noConversion"/>
  </si>
  <si>
    <t>(단위 : 세대, 명)</t>
    <phoneticPr fontId="7" type="noConversion"/>
  </si>
  <si>
    <t>판암1동</t>
  </si>
  <si>
    <t>판암2동</t>
  </si>
  <si>
    <t>용운동</t>
  </si>
  <si>
    <t>대   동</t>
  </si>
  <si>
    <t>자 양 동</t>
  </si>
  <si>
    <t>가양1동</t>
  </si>
  <si>
    <t>가양2동</t>
  </si>
  <si>
    <t>용 전 동</t>
  </si>
  <si>
    <t>성 남 동</t>
  </si>
  <si>
    <t>홍 도 동</t>
  </si>
  <si>
    <t>삼 성 동</t>
  </si>
  <si>
    <t>대 청 동</t>
  </si>
  <si>
    <t>산 내 동</t>
  </si>
  <si>
    <t>대덕구</t>
    <phoneticPr fontId="7" type="noConversion"/>
  </si>
  <si>
    <t>2. 동별 세대 및 인구</t>
    <phoneticPr fontId="7" type="noConversion"/>
  </si>
  <si>
    <t>&lt;동 구&gt;</t>
    <phoneticPr fontId="7" type="noConversion"/>
  </si>
  <si>
    <t>(단위 : 세대, 명)</t>
    <phoneticPr fontId="7" type="noConversion"/>
  </si>
  <si>
    <t>합        계</t>
    <phoneticPr fontId="7" type="noConversion"/>
  </si>
  <si>
    <t>외    국    인</t>
    <phoneticPr fontId="7" type="noConversion"/>
  </si>
  <si>
    <t>인        구</t>
    <phoneticPr fontId="7" type="noConversion"/>
  </si>
  <si>
    <t>세 대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</si>
  <si>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</si>
  <si>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</si>
  <si>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</si>
  <si>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2. 동별 세대 및 인구</t>
    <phoneticPr fontId="7" type="noConversion"/>
  </si>
  <si>
    <t>&lt;유성구&gt;</t>
    <phoneticPr fontId="7" type="noConversion"/>
  </si>
  <si>
    <t>(단위 : 세대, 명)</t>
    <phoneticPr fontId="7" type="noConversion"/>
  </si>
  <si>
    <t>6. 국적별 외국인 현황</t>
    <phoneticPr fontId="7" type="noConversion"/>
  </si>
  <si>
    <t>서     구</t>
    <phoneticPr fontId="10" type="noConversion"/>
  </si>
  <si>
    <t>유  성  구</t>
    <phoneticPr fontId="10" type="noConversion"/>
  </si>
  <si>
    <t>대  덕  구</t>
    <phoneticPr fontId="10" type="noConversion"/>
  </si>
  <si>
    <t>총          계</t>
    <phoneticPr fontId="7" type="noConversion"/>
  </si>
  <si>
    <t>독일</t>
    <phoneticPr fontId="7" type="noConversion"/>
  </si>
  <si>
    <t>&lt;대덕구&gt;</t>
    <phoneticPr fontId="7" type="noConversion"/>
  </si>
  <si>
    <t>중  구</t>
    <phoneticPr fontId="7" type="noConversion"/>
  </si>
  <si>
    <t>2. 동별 세대 및 인구</t>
    <phoneticPr fontId="7" type="noConversion"/>
  </si>
  <si>
    <t>&lt;서 구&gt;</t>
    <phoneticPr fontId="7" type="noConversion"/>
  </si>
  <si>
    <t>(단위 : 세대, 명)</t>
    <phoneticPr fontId="7" type="noConversion"/>
  </si>
  <si>
    <t>노은3동</t>
  </si>
  <si>
    <t>동  구</t>
    <phoneticPr fontId="7" type="noConversion"/>
  </si>
  <si>
    <t>서  구</t>
    <phoneticPr fontId="7" type="noConversion"/>
  </si>
  <si>
    <t>유성구</t>
    <phoneticPr fontId="7" type="noConversion"/>
  </si>
  <si>
    <t>진잠동</t>
    <phoneticPr fontId="7" type="noConversion"/>
  </si>
  <si>
    <t>원신흥동</t>
    <phoneticPr fontId="7" type="noConversion"/>
  </si>
  <si>
    <t>중 앙 동</t>
  </si>
  <si>
    <t>신 인 동</t>
  </si>
  <si>
    <t>효     동</t>
  </si>
  <si>
    <t xml:space="preserve">  </t>
    <phoneticPr fontId="7" type="noConversion"/>
  </si>
  <si>
    <t>구       분</t>
    <phoneticPr fontId="7" type="noConversion"/>
  </si>
  <si>
    <t>합    계</t>
    <phoneticPr fontId="7" type="noConversion"/>
  </si>
  <si>
    <t>동    구</t>
    <phoneticPr fontId="7" type="noConversion"/>
  </si>
  <si>
    <t>중    구</t>
    <phoneticPr fontId="7" type="noConversion"/>
  </si>
  <si>
    <t>대  덕  구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</si>
  <si>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</si>
  <si>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</si>
  <si>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</si>
  <si>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서     구</t>
    <phoneticPr fontId="10" type="noConversion"/>
  </si>
  <si>
    <t>유  성  구</t>
    <phoneticPr fontId="10" type="noConversion"/>
  </si>
  <si>
    <t>대  덕  구</t>
    <phoneticPr fontId="10" type="noConversion"/>
  </si>
  <si>
    <t>러시아
(한국계러시아인 포함)</t>
    <phoneticPr fontId="7" type="noConversion"/>
  </si>
  <si>
    <t>중국
(한국계중국인 포함)</t>
    <phoneticPr fontId="7" type="noConversion"/>
  </si>
  <si>
    <r>
      <t>15-64세</t>
    </r>
    <r>
      <rPr>
        <sz val="11"/>
        <rFont val="돋움"/>
        <family val="3"/>
        <charset val="129"/>
      </rPr>
      <t/>
    </r>
    <phoneticPr fontId="7" type="noConversion"/>
  </si>
  <si>
    <t>합  계</t>
    <phoneticPr fontId="7" type="noConversion"/>
  </si>
  <si>
    <t>총    계</t>
    <phoneticPr fontId="7" type="noConversion"/>
  </si>
  <si>
    <t>구   분</t>
    <phoneticPr fontId="7" type="noConversion"/>
  </si>
  <si>
    <t>총   계</t>
    <phoneticPr fontId="7" type="noConversion"/>
  </si>
  <si>
    <t>총   계</t>
    <phoneticPr fontId="7" type="noConversion"/>
  </si>
  <si>
    <t>터키</t>
    <phoneticPr fontId="7" type="noConversion"/>
  </si>
  <si>
    <t>구분</t>
    <phoneticPr fontId="7" type="noConversion"/>
  </si>
  <si>
    <t>구          분</t>
    <phoneticPr fontId="7" type="noConversion"/>
  </si>
  <si>
    <t>합    계</t>
    <phoneticPr fontId="7" type="noConversion"/>
  </si>
  <si>
    <t>동    구</t>
    <phoneticPr fontId="7" type="noConversion"/>
  </si>
  <si>
    <t>중     구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</si>
  <si>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</si>
  <si>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</si>
  <si>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</si>
  <si>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총       계</t>
    <phoneticPr fontId="7" type="noConversion"/>
  </si>
  <si>
    <t>덕암동</t>
    <phoneticPr fontId="7" type="noConversion"/>
  </si>
  <si>
    <t>&lt;대전시&gt;</t>
    <phoneticPr fontId="7" type="noConversion"/>
  </si>
  <si>
    <r>
      <t>3. 구별 연령별 인구</t>
    </r>
    <r>
      <rPr>
        <sz val="11"/>
        <color theme="1"/>
        <rFont val="굴림체"/>
        <family val="3"/>
        <charset val="129"/>
      </rPr>
      <t>(외국인 제외)</t>
    </r>
    <phoneticPr fontId="7" type="noConversion"/>
  </si>
  <si>
    <t>2. 동별 세대 및 인구</t>
    <phoneticPr fontId="7" type="noConversion"/>
  </si>
  <si>
    <t>내국인</t>
    <phoneticPr fontId="7" type="noConversion"/>
  </si>
  <si>
    <t>내    국    인</t>
    <phoneticPr fontId="7" type="noConversion"/>
  </si>
  <si>
    <t>내    국    인</t>
    <phoneticPr fontId="7" type="noConversion"/>
  </si>
  <si>
    <t>4. 동별 연령별 인구(외국인제외)</t>
    <phoneticPr fontId="7" type="noConversion"/>
  </si>
  <si>
    <t>&lt; 대덕구 &gt;</t>
    <phoneticPr fontId="20" type="noConversion"/>
  </si>
  <si>
    <t xml:space="preserve">   ( 단 위  :  명 )</t>
    <phoneticPr fontId="7" type="noConversion"/>
  </si>
  <si>
    <t xml:space="preserve">     동 별
연령별</t>
    <phoneticPr fontId="7" type="noConversion"/>
  </si>
  <si>
    <t>합계</t>
    <phoneticPr fontId="7" type="noConversion"/>
  </si>
  <si>
    <t>오정동</t>
    <phoneticPr fontId="7" type="noConversion"/>
  </si>
  <si>
    <t>대화동</t>
    <phoneticPr fontId="7" type="noConversion"/>
  </si>
  <si>
    <t>회덕동</t>
    <phoneticPr fontId="7" type="noConversion"/>
  </si>
  <si>
    <t>비래동</t>
    <phoneticPr fontId="7" type="noConversion"/>
  </si>
  <si>
    <t>송촌동</t>
    <phoneticPr fontId="7" type="noConversion"/>
  </si>
  <si>
    <t>중리동</t>
    <phoneticPr fontId="7" type="noConversion"/>
  </si>
  <si>
    <t>법1동</t>
    <phoneticPr fontId="7" type="noConversion"/>
  </si>
  <si>
    <t>법2동</t>
    <phoneticPr fontId="7" type="noConversion"/>
  </si>
  <si>
    <t>신탄진동</t>
    <phoneticPr fontId="7" type="noConversion"/>
  </si>
  <si>
    <t>석봉동</t>
    <phoneticPr fontId="7" type="noConversion"/>
  </si>
  <si>
    <t>목상동</t>
    <phoneticPr fontId="7" type="noConversion"/>
  </si>
  <si>
    <t>여</t>
    <phoneticPr fontId="7" type="noConversion"/>
  </si>
  <si>
    <t>여</t>
    <phoneticPr fontId="7" type="noConversion"/>
  </si>
  <si>
    <t>여</t>
    <phoneticPr fontId="7" type="noConversion"/>
  </si>
  <si>
    <t xml:space="preserve">  </t>
  </si>
  <si>
    <t xml:space="preserve"> </t>
  </si>
  <si>
    <t>4. 동별 연령별 인구(외국인제외)</t>
    <phoneticPr fontId="7" type="noConversion"/>
  </si>
  <si>
    <t>&lt; 서  구 &gt;</t>
    <phoneticPr fontId="20" type="noConversion"/>
  </si>
  <si>
    <t>(단위 : 명)</t>
    <phoneticPr fontId="7" type="noConversion"/>
  </si>
  <si>
    <t xml:space="preserve">  </t>
    <phoneticPr fontId="7" type="noConversion"/>
  </si>
  <si>
    <t>둔산1동</t>
    <phoneticPr fontId="7" type="noConversion"/>
  </si>
  <si>
    <t>4. 동별 연령별 인구(외국인제외)</t>
    <phoneticPr fontId="7" type="noConversion"/>
  </si>
  <si>
    <t>&lt; 동  구 &gt;</t>
  </si>
  <si>
    <t xml:space="preserve">    동 별
연령별</t>
    <phoneticPr fontId="7" type="noConversion"/>
  </si>
  <si>
    <t>합   계</t>
    <phoneticPr fontId="7" type="noConversion"/>
  </si>
  <si>
    <t>중앙동</t>
    <phoneticPr fontId="7" type="noConversion"/>
  </si>
  <si>
    <t>중앙동</t>
  </si>
  <si>
    <t>신인동</t>
    <phoneticPr fontId="7" type="noConversion"/>
  </si>
  <si>
    <t>신인동</t>
  </si>
  <si>
    <t>효동</t>
    <phoneticPr fontId="7" type="noConversion"/>
  </si>
  <si>
    <t>효동</t>
  </si>
  <si>
    <t>판암1동</t>
    <phoneticPr fontId="7" type="noConversion"/>
  </si>
  <si>
    <t>판암2동</t>
    <phoneticPr fontId="7" type="noConversion"/>
  </si>
  <si>
    <t>용운동</t>
    <phoneticPr fontId="7" type="noConversion"/>
  </si>
  <si>
    <t>대   동</t>
    <phoneticPr fontId="7" type="noConversion"/>
  </si>
  <si>
    <t>자 양 동</t>
    <phoneticPr fontId="7" type="noConversion"/>
  </si>
  <si>
    <t>가양1동</t>
    <phoneticPr fontId="7" type="noConversion"/>
  </si>
  <si>
    <t>가양2동</t>
    <phoneticPr fontId="7" type="noConversion"/>
  </si>
  <si>
    <t>용 전 동</t>
    <phoneticPr fontId="7" type="noConversion"/>
  </si>
  <si>
    <t>성 남 동</t>
    <phoneticPr fontId="7" type="noConversion"/>
  </si>
  <si>
    <t>홍 도 동</t>
    <phoneticPr fontId="7" type="noConversion"/>
  </si>
  <si>
    <t>삼 성 동</t>
    <phoneticPr fontId="7" type="noConversion"/>
  </si>
  <si>
    <t>대 청 동</t>
    <phoneticPr fontId="7" type="noConversion"/>
  </si>
  <si>
    <t>산 내 동</t>
    <phoneticPr fontId="7" type="noConversion"/>
  </si>
  <si>
    <t>4. 동별 연령별 인구(외국인제외)</t>
  </si>
  <si>
    <t>&lt;유성구 &gt;</t>
    <phoneticPr fontId="7" type="noConversion"/>
  </si>
  <si>
    <t xml:space="preserve">     동 별
연령별</t>
    <phoneticPr fontId="7" type="noConversion"/>
  </si>
  <si>
    <t>합    계</t>
    <phoneticPr fontId="7" type="noConversion"/>
  </si>
  <si>
    <t>진잠동</t>
    <phoneticPr fontId="7" type="noConversion"/>
  </si>
  <si>
    <t>원신흥동</t>
    <phoneticPr fontId="7" type="noConversion"/>
  </si>
  <si>
    <t>온천1동</t>
    <phoneticPr fontId="7" type="noConversion"/>
  </si>
  <si>
    <t>온천2동</t>
    <phoneticPr fontId="7" type="noConversion"/>
  </si>
  <si>
    <t>노은1동</t>
    <phoneticPr fontId="7" type="noConversion"/>
  </si>
  <si>
    <t>노은2동</t>
    <phoneticPr fontId="7" type="noConversion"/>
  </si>
  <si>
    <t>노은3동</t>
    <phoneticPr fontId="7" type="noConversion"/>
  </si>
  <si>
    <t>신성동</t>
    <phoneticPr fontId="7" type="noConversion"/>
  </si>
  <si>
    <t>전민동</t>
    <phoneticPr fontId="7" type="noConversion"/>
  </si>
  <si>
    <t>구즉동</t>
    <phoneticPr fontId="7" type="noConversion"/>
  </si>
  <si>
    <t>관평동</t>
    <phoneticPr fontId="7" type="noConversion"/>
  </si>
  <si>
    <t>구 분</t>
  </si>
  <si>
    <t>합 계</t>
  </si>
  <si>
    <t>유소년 인구</t>
  </si>
  <si>
    <t>생산가능 인구</t>
  </si>
  <si>
    <t>고령 인구</t>
  </si>
  <si>
    <t>구성비</t>
  </si>
  <si>
    <r>
      <t>(0~14</t>
    </r>
    <r>
      <rPr>
        <sz val="11"/>
        <color rgb="FF000000"/>
        <rFont val="함초롬바탕"/>
        <family val="1"/>
        <charset val="129"/>
      </rPr>
      <t>세</t>
    </r>
    <r>
      <rPr>
        <sz val="11"/>
        <color rgb="FF000000"/>
        <rFont val="돋움"/>
        <family val="3"/>
        <charset val="129"/>
      </rPr>
      <t>)</t>
    </r>
  </si>
  <si>
    <r>
      <t>(15~64</t>
    </r>
    <r>
      <rPr>
        <sz val="11"/>
        <color rgb="FF000000"/>
        <rFont val="함초롬바탕"/>
        <family val="1"/>
        <charset val="129"/>
      </rPr>
      <t>세</t>
    </r>
    <r>
      <rPr>
        <sz val="11"/>
        <color rgb="FF000000"/>
        <rFont val="돋움"/>
        <family val="3"/>
        <charset val="129"/>
      </rPr>
      <t>)</t>
    </r>
  </si>
  <si>
    <r>
      <t>(65</t>
    </r>
    <r>
      <rPr>
        <sz val="11"/>
        <color rgb="FF000000"/>
        <rFont val="함초롬바탕"/>
        <family val="1"/>
        <charset val="129"/>
      </rPr>
      <t>세이상</t>
    </r>
    <r>
      <rPr>
        <sz val="11"/>
        <color rgb="FF000000"/>
        <rFont val="돋움"/>
        <family val="3"/>
        <charset val="129"/>
      </rPr>
      <t>)</t>
    </r>
  </si>
  <si>
    <t>시</t>
  </si>
  <si>
    <t>동 구</t>
  </si>
  <si>
    <t>중 구</t>
  </si>
  <si>
    <t>서 구</t>
  </si>
  <si>
    <t>유성구</t>
  </si>
  <si>
    <t>대덕구</t>
  </si>
  <si>
    <t>외국인 고령서구</t>
    <phoneticPr fontId="7" type="noConversion"/>
  </si>
  <si>
    <t>유성구</t>
    <phoneticPr fontId="7" type="noConversion"/>
  </si>
  <si>
    <t>대덕구</t>
    <phoneticPr fontId="7" type="noConversion"/>
  </si>
  <si>
    <t>1. 구별 세대 및 인구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</si>
</sst>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#,##0_);[Red]\(#,##0\)"/>
    <numFmt numFmtId="180" formatCode="#,##0\ "/>
    <numFmt numFmtId="181" formatCode="#,##0_ ;[Red]\-#,##0\ "/>
  </numFmts>
  <fonts count="6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2"/>
      <name val="돋움"/>
      <family val="3"/>
      <charset val="129"/>
    </font>
    <font>
      <sz val="16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10"/>
      <name val="굴림체"/>
      <family val="3"/>
      <charset val="129"/>
    </font>
    <font>
      <sz val="9"/>
      <name val="돋움"/>
      <family val="3"/>
      <charset val="129"/>
    </font>
    <font>
      <b/>
      <sz val="14"/>
      <name val="돋움"/>
      <family val="3"/>
      <charset val="129"/>
    </font>
    <font>
      <b/>
      <sz val="12"/>
      <name val="돋움"/>
      <family val="3"/>
      <charset val="129"/>
    </font>
    <font>
      <sz val="14"/>
      <name val="바탕체"/>
      <family val="1"/>
      <charset val="129"/>
    </font>
    <font>
      <b/>
      <sz val="20"/>
      <color rgb="FFFF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14"/>
      <name val="굴림"/>
      <family val="3"/>
      <charset val="129"/>
    </font>
    <font>
      <b/>
      <sz val="14"/>
      <name val="굴림체"/>
      <family val="3"/>
      <charset val="129"/>
    </font>
    <font>
      <b/>
      <sz val="12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굴림"/>
      <family val="3"/>
      <charset val="129"/>
    </font>
    <font>
      <b/>
      <sz val="11"/>
      <color indexed="12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b/>
      <sz val="11"/>
      <color theme="1"/>
      <name val="굴림체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굴림체"/>
      <family val="3"/>
      <charset val="129"/>
    </font>
    <font>
      <b/>
      <sz val="11"/>
      <color rgb="FF0000FF"/>
      <name val="굴림체"/>
      <family val="3"/>
      <charset val="129"/>
    </font>
    <font>
      <b/>
      <sz val="10"/>
      <color rgb="FF0000FF"/>
      <name val="굴림체"/>
      <family val="3"/>
      <charset val="129"/>
    </font>
    <font>
      <sz val="9"/>
      <color theme="1"/>
      <name val="돋움"/>
      <family val="3"/>
      <charset val="129"/>
    </font>
    <font>
      <b/>
      <sz val="14"/>
      <color rgb="FFFF0000"/>
      <name val="굴림체"/>
      <family val="3"/>
      <charset val="129"/>
    </font>
    <font>
      <b/>
      <sz val="12"/>
      <color theme="1"/>
      <name val="돋움"/>
      <family val="3"/>
      <charset val="129"/>
    </font>
    <font>
      <b/>
      <sz val="16"/>
      <name val="굴림체"/>
      <family val="3"/>
      <charset val="129"/>
    </font>
    <font>
      <b/>
      <sz val="12"/>
      <name val="궁서"/>
      <family val="1"/>
      <charset val="129"/>
    </font>
    <font>
      <sz val="16"/>
      <name val="굴림체"/>
      <family val="3"/>
      <charset val="129"/>
    </font>
    <font>
      <sz val="12"/>
      <name val="굴림체"/>
      <family val="3"/>
      <charset val="129"/>
    </font>
    <font>
      <b/>
      <sz val="16"/>
      <name val="궁서"/>
      <family val="1"/>
      <charset val="129"/>
    </font>
    <font>
      <sz val="10"/>
      <name val="바탕체"/>
      <family val="1"/>
      <charset val="129"/>
    </font>
    <font>
      <b/>
      <sz val="14"/>
      <color rgb="FF000000"/>
      <name val="굴림체"/>
      <family val="3"/>
      <charset val="129"/>
    </font>
    <font>
      <b/>
      <sz val="12"/>
      <color rgb="FF000000"/>
      <name val="궁서"/>
      <family val="1"/>
      <charset val="129"/>
    </font>
    <font>
      <b/>
      <sz val="16"/>
      <color rgb="FF000000"/>
      <name val="궁서"/>
      <family val="1"/>
      <charset val="129"/>
    </font>
    <font>
      <sz val="16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sz val="12"/>
      <color rgb="FF000000"/>
      <name val="바탕체"/>
      <family val="1"/>
      <charset val="129"/>
    </font>
    <font>
      <sz val="12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Arial"/>
      <family val="2"/>
    </font>
    <font>
      <sz val="11"/>
      <color rgb="FF000000"/>
      <name val="굴림체"/>
      <family val="3"/>
      <charset val="129"/>
    </font>
    <font>
      <sz val="11"/>
      <color rgb="FFFF0000"/>
      <name val="굴림체"/>
      <family val="3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함초롬바탕"/>
      <family val="1"/>
      <charset val="129"/>
    </font>
    <font>
      <b/>
      <sz val="10"/>
      <color theme="1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EFF3FB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8">
    <xf numFmtId="0" fontId="0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2" fillId="0" borderId="0"/>
    <xf numFmtId="0" fontId="22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</cellStyleXfs>
  <cellXfs count="4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0" xfId="0" applyFont="1" applyFill="1" applyBorder="1"/>
    <xf numFmtId="0" fontId="15" fillId="0" borderId="0" xfId="0" applyFont="1" applyFill="1"/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 vertical="center"/>
    </xf>
    <xf numFmtId="0" fontId="8" fillId="0" borderId="0" xfId="0" applyFont="1" applyFill="1" applyBorder="1"/>
    <xf numFmtId="0" fontId="13" fillId="0" borderId="0" xfId="0" applyFont="1" applyFill="1" applyBorder="1"/>
    <xf numFmtId="0" fontId="8" fillId="0" borderId="0" xfId="0" applyFont="1" applyAlignment="1">
      <alignment vertical="center"/>
    </xf>
    <xf numFmtId="0" fontId="6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9" fillId="2" borderId="0" xfId="0" applyFont="1" applyFill="1" applyBorder="1"/>
    <xf numFmtId="179" fontId="8" fillId="0" borderId="0" xfId="0" applyNumberFormat="1" applyFont="1" applyFill="1" applyBorder="1" applyAlignment="1">
      <alignment horizontal="left" vertical="center"/>
    </xf>
    <xf numFmtId="179" fontId="8" fillId="0" borderId="0" xfId="0" applyNumberFormat="1" applyFont="1" applyFill="1"/>
    <xf numFmtId="0" fontId="9" fillId="0" borderId="0" xfId="0" applyFont="1" applyFill="1"/>
    <xf numFmtId="0" fontId="21" fillId="0" borderId="0" xfId="0" applyFont="1" applyFill="1"/>
    <xf numFmtId="0" fontId="8" fillId="0" borderId="11" xfId="0" applyFont="1" applyFill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176" fontId="19" fillId="0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17" fillId="0" borderId="0" xfId="0" applyFont="1" applyFill="1"/>
    <xf numFmtId="176" fontId="8" fillId="0" borderId="0" xfId="0" applyNumberFormat="1" applyFont="1" applyFill="1" applyBorder="1" applyAlignment="1">
      <alignment horizontal="left" vertical="center"/>
    </xf>
    <xf numFmtId="179" fontId="6" fillId="0" borderId="0" xfId="0" applyNumberFormat="1" applyFont="1" applyFill="1"/>
    <xf numFmtId="176" fontId="19" fillId="0" borderId="0" xfId="0" applyNumberFormat="1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right" vertical="center"/>
    </xf>
    <xf numFmtId="0" fontId="27" fillId="0" borderId="0" xfId="0" applyFont="1"/>
    <xf numFmtId="0" fontId="27" fillId="0" borderId="0" xfId="0" applyFont="1" applyAlignment="1">
      <alignment vertical="center"/>
    </xf>
    <xf numFmtId="176" fontId="28" fillId="0" borderId="0" xfId="0" applyNumberFormat="1" applyFont="1" applyFill="1" applyBorder="1" applyAlignment="1">
      <alignment horizontal="left" vertical="center"/>
    </xf>
    <xf numFmtId="0" fontId="23" fillId="0" borderId="0" xfId="0" applyFont="1" applyFill="1"/>
    <xf numFmtId="0" fontId="16" fillId="0" borderId="0" xfId="9" applyFont="1" applyFill="1" applyBorder="1"/>
    <xf numFmtId="0" fontId="16" fillId="2" borderId="0" xfId="9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176" fontId="23" fillId="0" borderId="0" xfId="0" applyNumberFormat="1" applyFont="1" applyFill="1"/>
    <xf numFmtId="179" fontId="16" fillId="0" borderId="0" xfId="0" applyNumberFormat="1" applyFont="1" applyFill="1" applyAlignment="1">
      <alignment horizontal="right"/>
    </xf>
    <xf numFmtId="0" fontId="27" fillId="0" borderId="0" xfId="0" applyFont="1" applyFill="1"/>
    <xf numFmtId="0" fontId="6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76" fontId="25" fillId="0" borderId="9" xfId="0" applyNumberFormat="1" applyFont="1" applyFill="1" applyBorder="1" applyAlignment="1">
      <alignment horizontal="distributed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1" xfId="9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right" vertical="center"/>
    </xf>
    <xf numFmtId="179" fontId="32" fillId="0" borderId="1" xfId="6" applyNumberFormat="1" applyFont="1" applyFill="1" applyBorder="1" applyAlignment="1">
      <alignment vertical="center"/>
    </xf>
    <xf numFmtId="179" fontId="32" fillId="0" borderId="4" xfId="9" applyNumberFormat="1" applyFont="1" applyFill="1" applyBorder="1" applyAlignment="1">
      <alignment vertical="center"/>
    </xf>
    <xf numFmtId="179" fontId="32" fillId="0" borderId="10" xfId="9" applyNumberFormat="1" applyFont="1" applyFill="1" applyBorder="1" applyAlignment="1">
      <alignment vertical="center"/>
    </xf>
    <xf numFmtId="179" fontId="32" fillId="0" borderId="2" xfId="9" applyNumberFormat="1" applyFont="1" applyFill="1" applyBorder="1" applyAlignment="1">
      <alignment vertical="center"/>
    </xf>
    <xf numFmtId="0" fontId="23" fillId="0" borderId="0" xfId="0" applyFont="1"/>
    <xf numFmtId="179" fontId="30" fillId="0" borderId="1" xfId="6" applyNumberFormat="1" applyFont="1" applyFill="1" applyBorder="1" applyAlignment="1">
      <alignment horizontal="right" vertical="center"/>
    </xf>
    <xf numFmtId="179" fontId="32" fillId="0" borderId="1" xfId="0" applyNumberFormat="1" applyFont="1" applyFill="1" applyBorder="1" applyAlignment="1">
      <alignment vertical="center"/>
    </xf>
    <xf numFmtId="179" fontId="32" fillId="0" borderId="1" xfId="9" applyNumberFormat="1" applyFont="1" applyFill="1" applyBorder="1" applyAlignment="1">
      <alignment vertical="center"/>
    </xf>
    <xf numFmtId="179" fontId="32" fillId="0" borderId="10" xfId="0" applyNumberFormat="1" applyFont="1" applyFill="1" applyBorder="1" applyAlignment="1">
      <alignment vertical="center"/>
    </xf>
    <xf numFmtId="179" fontId="32" fillId="0" borderId="2" xfId="0" applyNumberFormat="1" applyFont="1" applyFill="1" applyBorder="1" applyAlignment="1">
      <alignment vertical="center"/>
    </xf>
    <xf numFmtId="179" fontId="32" fillId="0" borderId="1" xfId="0" applyNumberFormat="1" applyFont="1" applyFill="1" applyBorder="1" applyAlignment="1">
      <alignment horizontal="right" vertical="center"/>
    </xf>
    <xf numFmtId="0" fontId="12" fillId="0" borderId="0" xfId="9" applyFill="1"/>
    <xf numFmtId="0" fontId="11" fillId="0" borderId="0" xfId="9" applyFont="1" applyFill="1" applyAlignment="1">
      <alignment vertical="center"/>
    </xf>
    <xf numFmtId="0" fontId="10" fillId="0" borderId="0" xfId="9" applyFont="1" applyFill="1" applyAlignment="1">
      <alignment vertical="center"/>
    </xf>
    <xf numFmtId="179" fontId="32" fillId="4" borderId="15" xfId="0" applyNumberFormat="1" applyFont="1" applyFill="1" applyBorder="1" applyAlignment="1">
      <alignment vertical="center"/>
    </xf>
    <xf numFmtId="179" fontId="32" fillId="0" borderId="15" xfId="0" applyNumberFormat="1" applyFont="1" applyFill="1" applyBorder="1" applyAlignment="1">
      <alignment vertical="center"/>
    </xf>
    <xf numFmtId="179" fontId="32" fillId="0" borderId="15" xfId="1" applyNumberFormat="1" applyFont="1" applyFill="1" applyBorder="1" applyAlignment="1">
      <alignment vertical="center" shrinkToFit="1"/>
    </xf>
    <xf numFmtId="179" fontId="32" fillId="4" borderId="10" xfId="0" applyNumberFormat="1" applyFont="1" applyFill="1" applyBorder="1" applyAlignment="1">
      <alignment vertical="center"/>
    </xf>
    <xf numFmtId="179" fontId="32" fillId="0" borderId="10" xfId="1" applyNumberFormat="1" applyFont="1" applyFill="1" applyBorder="1" applyAlignment="1">
      <alignment vertical="center" shrinkToFit="1"/>
    </xf>
    <xf numFmtId="179" fontId="32" fillId="0" borderId="25" xfId="1" applyNumberFormat="1" applyFont="1" applyFill="1" applyBorder="1" applyAlignment="1">
      <alignment vertical="center" shrinkToFit="1"/>
    </xf>
    <xf numFmtId="179" fontId="32" fillId="4" borderId="2" xfId="0" applyNumberFormat="1" applyFont="1" applyFill="1" applyBorder="1" applyAlignment="1">
      <alignment vertical="center"/>
    </xf>
    <xf numFmtId="179" fontId="32" fillId="0" borderId="2" xfId="1" applyNumberFormat="1" applyFont="1" applyFill="1" applyBorder="1" applyAlignment="1">
      <alignment vertical="center" shrinkToFit="1"/>
    </xf>
    <xf numFmtId="41" fontId="32" fillId="0" borderId="15" xfId="2" applyFont="1" applyBorder="1">
      <alignment vertical="center"/>
    </xf>
    <xf numFmtId="176" fontId="36" fillId="4" borderId="15" xfId="0" applyNumberFormat="1" applyFont="1" applyFill="1" applyBorder="1" applyAlignment="1">
      <alignment vertical="center"/>
    </xf>
    <xf numFmtId="41" fontId="32" fillId="0" borderId="10" xfId="2" applyFont="1" applyBorder="1">
      <alignment vertical="center"/>
    </xf>
    <xf numFmtId="176" fontId="36" fillId="4" borderId="10" xfId="0" applyNumberFormat="1" applyFont="1" applyFill="1" applyBorder="1" applyAlignment="1">
      <alignment vertical="center"/>
    </xf>
    <xf numFmtId="41" fontId="32" fillId="0" borderId="16" xfId="2" applyFont="1" applyBorder="1">
      <alignment vertical="center"/>
    </xf>
    <xf numFmtId="176" fontId="36" fillId="4" borderId="16" xfId="0" applyNumberFormat="1" applyFont="1" applyFill="1" applyBorder="1" applyAlignment="1">
      <alignment vertical="center"/>
    </xf>
    <xf numFmtId="179" fontId="32" fillId="0" borderId="28" xfId="0" applyNumberFormat="1" applyFont="1" applyBorder="1" applyAlignment="1">
      <alignment vertical="center"/>
    </xf>
    <xf numFmtId="179" fontId="32" fillId="0" borderId="28" xfId="0" applyNumberFormat="1" applyFont="1" applyFill="1" applyBorder="1" applyAlignment="1">
      <alignment vertical="center"/>
    </xf>
    <xf numFmtId="179" fontId="32" fillId="0" borderId="29" xfId="0" applyNumberFormat="1" applyFont="1" applyFill="1" applyBorder="1" applyAlignment="1">
      <alignment vertical="center"/>
    </xf>
    <xf numFmtId="179" fontId="32" fillId="0" borderId="21" xfId="0" applyNumberFormat="1" applyFont="1" applyBorder="1" applyAlignment="1">
      <alignment vertical="center"/>
    </xf>
    <xf numFmtId="179" fontId="32" fillId="0" borderId="21" xfId="0" applyNumberFormat="1" applyFont="1" applyFill="1" applyBorder="1" applyAlignment="1">
      <alignment vertical="center"/>
    </xf>
    <xf numFmtId="179" fontId="32" fillId="0" borderId="22" xfId="0" applyNumberFormat="1" applyFont="1" applyFill="1" applyBorder="1" applyAlignment="1">
      <alignment vertical="center"/>
    </xf>
    <xf numFmtId="179" fontId="32" fillId="0" borderId="19" xfId="0" applyNumberFormat="1" applyFont="1" applyBorder="1" applyAlignment="1">
      <alignment vertical="center"/>
    </xf>
    <xf numFmtId="179" fontId="32" fillId="0" borderId="19" xfId="0" applyNumberFormat="1" applyFont="1" applyFill="1" applyBorder="1" applyAlignment="1">
      <alignment vertical="center"/>
    </xf>
    <xf numFmtId="179" fontId="32" fillId="0" borderId="20" xfId="0" applyNumberFormat="1" applyFont="1" applyFill="1" applyBorder="1" applyAlignment="1">
      <alignment vertical="center"/>
    </xf>
    <xf numFmtId="176" fontId="32" fillId="4" borderId="21" xfId="0" applyNumberFormat="1" applyFont="1" applyFill="1" applyBorder="1" applyAlignment="1">
      <alignment vertical="center"/>
    </xf>
    <xf numFmtId="176" fontId="32" fillId="4" borderId="22" xfId="0" applyNumberFormat="1" applyFont="1" applyFill="1" applyBorder="1" applyAlignment="1">
      <alignment vertical="center"/>
    </xf>
    <xf numFmtId="176" fontId="34" fillId="0" borderId="0" xfId="0" applyNumberFormat="1" applyFont="1" applyFill="1" applyBorder="1" applyAlignment="1">
      <alignment horizontal="center" vertical="center"/>
    </xf>
    <xf numFmtId="176" fontId="32" fillId="4" borderId="19" xfId="0" applyNumberFormat="1" applyFont="1" applyFill="1" applyBorder="1" applyAlignment="1">
      <alignment vertical="center"/>
    </xf>
    <xf numFmtId="176" fontId="32" fillId="4" borderId="20" xfId="0" applyNumberFormat="1" applyFont="1" applyFill="1" applyBorder="1" applyAlignment="1">
      <alignment vertical="center"/>
    </xf>
    <xf numFmtId="0" fontId="0" fillId="0" borderId="0" xfId="0" applyNumberFormat="1"/>
    <xf numFmtId="0" fontId="27" fillId="0" borderId="0" xfId="0" applyFont="1" applyAlignment="1">
      <alignment horizontal="left" vertical="center"/>
    </xf>
    <xf numFmtId="180" fontId="32" fillId="4" borderId="1" xfId="0" applyNumberFormat="1" applyFont="1" applyFill="1" applyBorder="1" applyAlignment="1">
      <alignment vertical="center" shrinkToFit="1"/>
    </xf>
    <xf numFmtId="181" fontId="32" fillId="4" borderId="1" xfId="0" applyNumberFormat="1" applyFont="1" applyFill="1" applyBorder="1" applyAlignment="1">
      <alignment vertical="center" shrinkToFit="1"/>
    </xf>
    <xf numFmtId="176" fontId="32" fillId="4" borderId="1" xfId="0" applyNumberFormat="1" applyFont="1" applyFill="1" applyBorder="1" applyAlignment="1">
      <alignment vertical="center" shrinkToFit="1"/>
    </xf>
    <xf numFmtId="180" fontId="32" fillId="4" borderId="1" xfId="10" applyNumberFormat="1" applyFont="1" applyFill="1" applyBorder="1" applyAlignment="1">
      <alignment vertical="center"/>
    </xf>
    <xf numFmtId="180" fontId="32" fillId="4" borderId="1" xfId="19" applyNumberFormat="1" applyFont="1" applyFill="1" applyBorder="1" applyAlignment="1">
      <alignment vertical="center"/>
    </xf>
    <xf numFmtId="176" fontId="32" fillId="4" borderId="1" xfId="0" applyNumberFormat="1" applyFont="1" applyFill="1" applyBorder="1" applyAlignment="1">
      <alignment horizontal="right" vertical="center" shrinkToFit="1"/>
    </xf>
    <xf numFmtId="176" fontId="32" fillId="4" borderId="1" xfId="6" applyNumberFormat="1" applyFont="1" applyFill="1" applyBorder="1" applyAlignment="1">
      <alignment horizontal="right" vertical="center" shrinkToFit="1"/>
    </xf>
    <xf numFmtId="180" fontId="32" fillId="4" borderId="1" xfId="0" applyNumberFormat="1" applyFont="1" applyFill="1" applyBorder="1" applyAlignment="1">
      <alignment horizontal="right" vertical="center"/>
    </xf>
    <xf numFmtId="0" fontId="29" fillId="3" borderId="1" xfId="0" applyFont="1" applyFill="1" applyBorder="1" applyAlignment="1">
      <alignment horizontal="center" vertical="center"/>
    </xf>
    <xf numFmtId="41" fontId="38" fillId="3" borderId="1" xfId="0" applyNumberFormat="1" applyFont="1" applyFill="1" applyBorder="1" applyAlignment="1">
      <alignment horizontal="right" vertical="center" shrinkToFit="1"/>
    </xf>
    <xf numFmtId="176" fontId="38" fillId="3" borderId="1" xfId="0" applyNumberFormat="1" applyFont="1" applyFill="1" applyBorder="1" applyAlignment="1">
      <alignment horizontal="right" vertical="center" shrinkToFit="1"/>
    </xf>
    <xf numFmtId="176" fontId="35" fillId="3" borderId="5" xfId="0" applyNumberFormat="1" applyFont="1" applyFill="1" applyBorder="1" applyAlignment="1">
      <alignment horizontal="right" vertical="center" shrinkToFit="1"/>
    </xf>
    <xf numFmtId="176" fontId="35" fillId="3" borderId="1" xfId="0" applyNumberFormat="1" applyFont="1" applyFill="1" applyBorder="1" applyAlignment="1">
      <alignment horizontal="right" vertical="center" shrinkToFit="1"/>
    </xf>
    <xf numFmtId="179" fontId="39" fillId="3" borderId="1" xfId="9" applyNumberFormat="1" applyFont="1" applyFill="1" applyBorder="1" applyAlignment="1">
      <alignment horizontal="right" vertical="center"/>
    </xf>
    <xf numFmtId="176" fontId="29" fillId="3" borderId="4" xfId="0" applyNumberFormat="1" applyFont="1" applyFill="1" applyBorder="1" applyAlignment="1">
      <alignment horizontal="distributed" vertical="center" shrinkToFit="1"/>
    </xf>
    <xf numFmtId="179" fontId="31" fillId="3" borderId="4" xfId="0" applyNumberFormat="1" applyFont="1" applyFill="1" applyBorder="1" applyAlignment="1">
      <alignment horizontal="right" vertical="center"/>
    </xf>
    <xf numFmtId="179" fontId="31" fillId="3" borderId="15" xfId="0" applyNumberFormat="1" applyFont="1" applyFill="1" applyBorder="1" applyAlignment="1">
      <alignment horizontal="right" vertical="center"/>
    </xf>
    <xf numFmtId="176" fontId="35" fillId="3" borderId="15" xfId="0" applyNumberFormat="1" applyFont="1" applyFill="1" applyBorder="1" applyAlignment="1">
      <alignment vertical="center"/>
    </xf>
    <xf numFmtId="179" fontId="31" fillId="3" borderId="10" xfId="0" applyNumberFormat="1" applyFont="1" applyFill="1" applyBorder="1" applyAlignment="1">
      <alignment horizontal="right" vertical="center"/>
    </xf>
    <xf numFmtId="176" fontId="35" fillId="3" borderId="10" xfId="0" applyNumberFormat="1" applyFont="1" applyFill="1" applyBorder="1" applyAlignment="1">
      <alignment vertical="center"/>
    </xf>
    <xf numFmtId="179" fontId="31" fillId="3" borderId="2" xfId="0" applyNumberFormat="1" applyFont="1" applyFill="1" applyBorder="1" applyAlignment="1">
      <alignment horizontal="right" vertical="center"/>
    </xf>
    <xf numFmtId="176" fontId="35" fillId="3" borderId="2" xfId="0" applyNumberFormat="1" applyFont="1" applyFill="1" applyBorder="1" applyAlignment="1">
      <alignment vertical="center"/>
    </xf>
    <xf numFmtId="179" fontId="35" fillId="3" borderId="15" xfId="0" applyNumberFormat="1" applyFont="1" applyFill="1" applyBorder="1" applyAlignment="1">
      <alignment horizontal="right" vertical="center"/>
    </xf>
    <xf numFmtId="179" fontId="35" fillId="3" borderId="10" xfId="0" applyNumberFormat="1" applyFont="1" applyFill="1" applyBorder="1" applyAlignment="1">
      <alignment horizontal="right" vertical="center"/>
    </xf>
    <xf numFmtId="179" fontId="35" fillId="3" borderId="2" xfId="0" applyNumberFormat="1" applyFont="1" applyFill="1" applyBorder="1" applyAlignment="1">
      <alignment horizontal="right" vertical="center"/>
    </xf>
    <xf numFmtId="176" fontId="29" fillId="5" borderId="1" xfId="0" applyNumberFormat="1" applyFont="1" applyFill="1" applyBorder="1" applyAlignment="1">
      <alignment horizontal="center" vertical="center"/>
    </xf>
    <xf numFmtId="176" fontId="29" fillId="5" borderId="15" xfId="0" applyNumberFormat="1" applyFont="1" applyFill="1" applyBorder="1" applyAlignment="1">
      <alignment horizontal="distributed" vertical="center"/>
    </xf>
    <xf numFmtId="176" fontId="29" fillId="5" borderId="10" xfId="0" applyNumberFormat="1" applyFont="1" applyFill="1" applyBorder="1" applyAlignment="1">
      <alignment horizontal="distributed" vertical="center"/>
    </xf>
    <xf numFmtId="176" fontId="29" fillId="5" borderId="2" xfId="0" applyNumberFormat="1" applyFont="1" applyFill="1" applyBorder="1" applyAlignment="1">
      <alignment horizontal="distributed" vertical="center"/>
    </xf>
    <xf numFmtId="179" fontId="31" fillId="3" borderId="4" xfId="0" applyNumberFormat="1" applyFont="1" applyFill="1" applyBorder="1" applyAlignment="1">
      <alignment vertical="center"/>
    </xf>
    <xf numFmtId="179" fontId="31" fillId="3" borderId="15" xfId="0" applyNumberFormat="1" applyFont="1" applyFill="1" applyBorder="1" applyAlignment="1">
      <alignment vertical="center"/>
    </xf>
    <xf numFmtId="179" fontId="31" fillId="3" borderId="10" xfId="0" applyNumberFormat="1" applyFont="1" applyFill="1" applyBorder="1" applyAlignment="1">
      <alignment vertical="center"/>
    </xf>
    <xf numFmtId="179" fontId="38" fillId="3" borderId="10" xfId="0" applyNumberFormat="1" applyFont="1" applyFill="1" applyBorder="1" applyAlignment="1">
      <alignment vertical="center"/>
    </xf>
    <xf numFmtId="179" fontId="38" fillId="3" borderId="2" xfId="0" applyNumberFormat="1" applyFont="1" applyFill="1" applyBorder="1" applyAlignment="1">
      <alignment vertical="center"/>
    </xf>
    <xf numFmtId="179" fontId="38" fillId="3" borderId="4" xfId="0" applyNumberFormat="1" applyFont="1" applyFill="1" applyBorder="1" applyAlignment="1">
      <alignment vertical="center"/>
    </xf>
    <xf numFmtId="176" fontId="29" fillId="5" borderId="13" xfId="0" applyNumberFormat="1" applyFont="1" applyFill="1" applyBorder="1" applyAlignment="1">
      <alignment horizontal="distributed" vertical="center"/>
    </xf>
    <xf numFmtId="179" fontId="35" fillId="3" borderId="15" xfId="0" applyNumberFormat="1" applyFont="1" applyFill="1" applyBorder="1" applyAlignment="1">
      <alignment vertical="center"/>
    </xf>
    <xf numFmtId="179" fontId="35" fillId="3" borderId="10" xfId="0" applyNumberFormat="1" applyFont="1" applyFill="1" applyBorder="1" applyAlignment="1">
      <alignment vertical="center"/>
    </xf>
    <xf numFmtId="179" fontId="35" fillId="3" borderId="2" xfId="0" applyNumberFormat="1" applyFont="1" applyFill="1" applyBorder="1" applyAlignment="1">
      <alignment vertical="center"/>
    </xf>
    <xf numFmtId="179" fontId="35" fillId="3" borderId="4" xfId="0" applyNumberFormat="1" applyFont="1" applyFill="1" applyBorder="1" applyAlignment="1">
      <alignment vertical="center"/>
    </xf>
    <xf numFmtId="179" fontId="35" fillId="3" borderId="16" xfId="1" applyNumberFormat="1" applyFont="1" applyFill="1" applyBorder="1" applyAlignment="1">
      <alignment vertical="center" shrinkToFit="1"/>
    </xf>
    <xf numFmtId="179" fontId="31" fillId="3" borderId="1" xfId="0" applyNumberFormat="1" applyFont="1" applyFill="1" applyBorder="1" applyAlignment="1">
      <alignment horizontal="right" vertical="center"/>
    </xf>
    <xf numFmtId="179" fontId="38" fillId="3" borderId="4" xfId="0" applyNumberFormat="1" applyFont="1" applyFill="1" applyBorder="1" applyAlignment="1">
      <alignment horizontal="right" vertical="center"/>
    </xf>
    <xf numFmtId="179" fontId="38" fillId="3" borderId="10" xfId="0" applyNumberFormat="1" applyFont="1" applyFill="1" applyBorder="1" applyAlignment="1">
      <alignment horizontal="right" vertical="center"/>
    </xf>
    <xf numFmtId="176" fontId="29" fillId="5" borderId="23" xfId="0" applyNumberFormat="1" applyFont="1" applyFill="1" applyBorder="1" applyAlignment="1">
      <alignment horizontal="distributed" vertical="center"/>
    </xf>
    <xf numFmtId="176" fontId="29" fillId="5" borderId="12" xfId="0" applyNumberFormat="1" applyFont="1" applyFill="1" applyBorder="1" applyAlignment="1">
      <alignment horizontal="distributed" vertical="center"/>
    </xf>
    <xf numFmtId="176" fontId="29" fillId="5" borderId="24" xfId="0" applyNumberFormat="1" applyFont="1" applyFill="1" applyBorder="1" applyAlignment="1">
      <alignment horizontal="distributed" vertical="center"/>
    </xf>
    <xf numFmtId="176" fontId="35" fillId="3" borderId="4" xfId="0" applyNumberFormat="1" applyFont="1" applyFill="1" applyBorder="1" applyAlignment="1">
      <alignment horizontal="right" vertical="center"/>
    </xf>
    <xf numFmtId="176" fontId="35" fillId="3" borderId="10" xfId="0" applyNumberFormat="1" applyFont="1" applyFill="1" applyBorder="1" applyAlignment="1">
      <alignment horizontal="right" vertical="center"/>
    </xf>
    <xf numFmtId="176" fontId="35" fillId="3" borderId="2" xfId="0" applyNumberFormat="1" applyFont="1" applyFill="1" applyBorder="1" applyAlignment="1">
      <alignment horizontal="right" vertical="center"/>
    </xf>
    <xf numFmtId="179" fontId="35" fillId="3" borderId="4" xfId="0" applyNumberFormat="1" applyFont="1" applyFill="1" applyBorder="1" applyAlignment="1">
      <alignment horizontal="right" vertical="center"/>
    </xf>
    <xf numFmtId="176" fontId="29" fillId="3" borderId="1" xfId="0" applyNumberFormat="1" applyFont="1" applyFill="1" applyBorder="1" applyAlignment="1">
      <alignment horizontal="distributed" vertical="center" shrinkToFit="1"/>
    </xf>
    <xf numFmtId="179" fontId="38" fillId="3" borderId="1" xfId="0" applyNumberFormat="1" applyFont="1" applyFill="1" applyBorder="1" applyAlignment="1">
      <alignment horizontal="right" vertical="center"/>
    </xf>
    <xf numFmtId="179" fontId="38" fillId="3" borderId="16" xfId="0" applyNumberFormat="1" applyFont="1" applyFill="1" applyBorder="1" applyAlignment="1">
      <alignment horizontal="right" vertical="center"/>
    </xf>
    <xf numFmtId="176" fontId="29" fillId="5" borderId="4" xfId="0" applyNumberFormat="1" applyFont="1" applyFill="1" applyBorder="1" applyAlignment="1">
      <alignment horizontal="distributed" vertical="center"/>
    </xf>
    <xf numFmtId="176" fontId="29" fillId="5" borderId="16" xfId="0" applyNumberFormat="1" applyFont="1" applyFill="1" applyBorder="1" applyAlignment="1">
      <alignment horizontal="distributed" vertical="center"/>
    </xf>
    <xf numFmtId="176" fontId="29" fillId="3" borderId="23" xfId="0" applyNumberFormat="1" applyFont="1" applyFill="1" applyBorder="1" applyAlignment="1">
      <alignment horizontal="distributed" vertical="center" shrinkToFit="1"/>
    </xf>
    <xf numFmtId="176" fontId="29" fillId="5" borderId="14" xfId="0" applyNumberFormat="1" applyFont="1" applyFill="1" applyBorder="1" applyAlignment="1">
      <alignment horizontal="distributed" vertical="center"/>
    </xf>
    <xf numFmtId="176" fontId="35" fillId="3" borderId="16" xfId="0" applyNumberFormat="1" applyFont="1" applyFill="1" applyBorder="1" applyAlignment="1">
      <alignment horizontal="right" vertical="center"/>
    </xf>
    <xf numFmtId="179" fontId="35" fillId="3" borderId="16" xfId="0" applyNumberFormat="1" applyFont="1" applyFill="1" applyBorder="1" applyAlignment="1">
      <alignment horizontal="right" vertical="center"/>
    </xf>
    <xf numFmtId="176" fontId="35" fillId="3" borderId="4" xfId="0" applyNumberFormat="1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Fill="1" applyAlignment="1">
      <alignment horizontal="left"/>
    </xf>
    <xf numFmtId="0" fontId="36" fillId="0" borderId="0" xfId="0" applyFont="1" applyFill="1"/>
    <xf numFmtId="0" fontId="40" fillId="0" borderId="0" xfId="0" applyFont="1" applyFill="1" applyAlignment="1">
      <alignment horizontal="right"/>
    </xf>
    <xf numFmtId="0" fontId="35" fillId="5" borderId="1" xfId="9" applyFont="1" applyFill="1" applyBorder="1" applyAlignment="1">
      <alignment horizontal="center" vertical="center"/>
    </xf>
    <xf numFmtId="179" fontId="38" fillId="3" borderId="1" xfId="9" applyNumberFormat="1" applyFont="1" applyFill="1" applyBorder="1" applyAlignment="1">
      <alignment horizontal="right" vertical="center"/>
    </xf>
    <xf numFmtId="179" fontId="38" fillId="3" borderId="1" xfId="9" applyNumberFormat="1" applyFont="1" applyFill="1" applyBorder="1" applyAlignment="1">
      <alignment vertical="center"/>
    </xf>
    <xf numFmtId="0" fontId="32" fillId="5" borderId="4" xfId="9" applyFont="1" applyFill="1" applyBorder="1" applyAlignment="1">
      <alignment horizontal="center" vertical="center"/>
    </xf>
    <xf numFmtId="0" fontId="32" fillId="5" borderId="10" xfId="9" applyFont="1" applyFill="1" applyBorder="1" applyAlignment="1">
      <alignment horizontal="center" vertical="center"/>
    </xf>
    <xf numFmtId="0" fontId="32" fillId="5" borderId="2" xfId="9" applyFont="1" applyFill="1" applyBorder="1" applyAlignment="1">
      <alignment horizontal="center" vertical="center"/>
    </xf>
    <xf numFmtId="0" fontId="35" fillId="3" borderId="1" xfId="9" applyFont="1" applyFill="1" applyBorder="1" applyAlignment="1">
      <alignment horizontal="center" vertical="center"/>
    </xf>
    <xf numFmtId="179" fontId="38" fillId="3" borderId="1" xfId="9" applyNumberFormat="1" applyFont="1" applyFill="1" applyBorder="1" applyAlignment="1">
      <alignment horizontal="right" vertical="center" shrinkToFit="1"/>
    </xf>
    <xf numFmtId="179" fontId="29" fillId="3" borderId="1" xfId="9" applyNumberFormat="1" applyFont="1" applyFill="1" applyBorder="1" applyAlignment="1">
      <alignment horizontal="center" vertical="center" shrinkToFit="1"/>
    </xf>
    <xf numFmtId="179" fontId="38" fillId="3" borderId="4" xfId="9" applyNumberFormat="1" applyFont="1" applyFill="1" applyBorder="1" applyAlignment="1">
      <alignment horizontal="right" vertical="center"/>
    </xf>
    <xf numFmtId="179" fontId="38" fillId="3" borderId="10" xfId="9" applyNumberFormat="1" applyFont="1" applyFill="1" applyBorder="1" applyAlignment="1">
      <alignment horizontal="right" vertical="center"/>
    </xf>
    <xf numFmtId="179" fontId="38" fillId="3" borderId="2" xfId="9" applyNumberFormat="1" applyFont="1" applyFill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179" fontId="38" fillId="3" borderId="4" xfId="9" applyNumberFormat="1" applyFont="1" applyFill="1" applyBorder="1" applyAlignment="1">
      <alignment horizontal="right" vertical="center" shrinkToFit="1"/>
    </xf>
    <xf numFmtId="179" fontId="29" fillId="3" borderId="1" xfId="9" applyNumberFormat="1" applyFont="1" applyFill="1" applyBorder="1" applyAlignment="1">
      <alignment horizontal="right" vertical="center" shrinkToFit="1"/>
    </xf>
    <xf numFmtId="179" fontId="35" fillId="3" borderId="1" xfId="9" applyNumberFormat="1" applyFont="1" applyFill="1" applyBorder="1" applyAlignment="1">
      <alignment horizontal="right" vertical="center" shrinkToFit="1"/>
    </xf>
    <xf numFmtId="179" fontId="38" fillId="3" borderId="2" xfId="9" applyNumberFormat="1" applyFont="1" applyFill="1" applyBorder="1" applyAlignment="1">
      <alignment vertical="center"/>
    </xf>
    <xf numFmtId="179" fontId="35" fillId="3" borderId="4" xfId="9" applyNumberFormat="1" applyFont="1" applyFill="1" applyBorder="1" applyAlignment="1">
      <alignment vertical="center"/>
    </xf>
    <xf numFmtId="179" fontId="35" fillId="3" borderId="2" xfId="9" applyNumberFormat="1" applyFont="1" applyFill="1" applyBorder="1" applyAlignment="1">
      <alignment vertical="center"/>
    </xf>
    <xf numFmtId="179" fontId="35" fillId="3" borderId="16" xfId="9" applyNumberFormat="1" applyFont="1" applyFill="1" applyBorder="1" applyAlignment="1">
      <alignment vertical="center"/>
    </xf>
    <xf numFmtId="179" fontId="35" fillId="3" borderId="30" xfId="9" applyNumberFormat="1" applyFont="1" applyFill="1" applyBorder="1" applyAlignment="1">
      <alignment vertical="center"/>
    </xf>
    <xf numFmtId="179" fontId="35" fillId="3" borderId="31" xfId="9" applyNumberFormat="1" applyFont="1" applyFill="1" applyBorder="1" applyAlignment="1">
      <alignment vertical="center"/>
    </xf>
    <xf numFmtId="179" fontId="35" fillId="3" borderId="10" xfId="9" applyNumberFormat="1" applyFont="1" applyFill="1" applyBorder="1" applyAlignment="1">
      <alignment vertical="center"/>
    </xf>
    <xf numFmtId="179" fontId="38" fillId="3" borderId="1" xfId="9" applyNumberFormat="1" applyFont="1" applyFill="1" applyBorder="1" applyAlignment="1">
      <alignment vertical="center" shrinkToFit="1"/>
    </xf>
    <xf numFmtId="179" fontId="38" fillId="3" borderId="4" xfId="9" applyNumberFormat="1" applyFont="1" applyFill="1" applyBorder="1" applyAlignment="1">
      <alignment vertical="center" shrinkToFit="1"/>
    </xf>
    <xf numFmtId="179" fontId="29" fillId="3" borderId="4" xfId="9" applyNumberFormat="1" applyFont="1" applyFill="1" applyBorder="1" applyAlignment="1">
      <alignment vertical="center" shrinkToFit="1"/>
    </xf>
    <xf numFmtId="179" fontId="29" fillId="3" borderId="2" xfId="9" applyNumberFormat="1" applyFont="1" applyFill="1" applyBorder="1" applyAlignment="1">
      <alignment vertical="center" shrinkToFit="1"/>
    </xf>
    <xf numFmtId="179" fontId="38" fillId="3" borderId="10" xfId="9" applyNumberFormat="1" applyFont="1" applyFill="1" applyBorder="1" applyAlignment="1">
      <alignment vertical="center" shrinkToFit="1"/>
    </xf>
    <xf numFmtId="179" fontId="29" fillId="3" borderId="10" xfId="9" applyNumberFormat="1" applyFont="1" applyFill="1" applyBorder="1" applyAlignment="1">
      <alignment vertical="center" shrinkToFit="1"/>
    </xf>
    <xf numFmtId="179" fontId="29" fillId="3" borderId="4" xfId="9" applyNumberFormat="1" applyFont="1" applyFill="1" applyBorder="1" applyAlignment="1">
      <alignment horizontal="center" vertical="center" shrinkToFit="1"/>
    </xf>
    <xf numFmtId="179" fontId="23" fillId="5" borderId="9" xfId="9" applyNumberFormat="1" applyFont="1" applyFill="1" applyBorder="1" applyAlignment="1">
      <alignment horizontal="center" vertical="center" shrinkToFit="1"/>
    </xf>
    <xf numFmtId="179" fontId="23" fillId="5" borderId="10" xfId="9" applyNumberFormat="1" applyFont="1" applyFill="1" applyBorder="1" applyAlignment="1">
      <alignment horizontal="center" vertical="center" shrinkToFit="1"/>
    </xf>
    <xf numFmtId="179" fontId="38" fillId="3" borderId="2" xfId="9" applyNumberFormat="1" applyFont="1" applyFill="1" applyBorder="1" applyAlignment="1">
      <alignment vertical="center" shrinkToFit="1"/>
    </xf>
    <xf numFmtId="179" fontId="35" fillId="3" borderId="1" xfId="9" applyNumberFormat="1" applyFont="1" applyFill="1" applyBorder="1" applyAlignment="1">
      <alignment vertical="center" shrinkToFit="1"/>
    </xf>
    <xf numFmtId="0" fontId="23" fillId="0" borderId="0" xfId="9" applyFont="1" applyFill="1"/>
    <xf numFmtId="0" fontId="23" fillId="0" borderId="19" xfId="9" applyFont="1" applyFill="1" applyBorder="1" applyAlignment="1">
      <alignment vertical="center"/>
    </xf>
    <xf numFmtId="0" fontId="23" fillId="0" borderId="19" xfId="9" applyFont="1" applyFill="1" applyBorder="1"/>
    <xf numFmtId="0" fontId="29" fillId="0" borderId="19" xfId="9" applyFont="1" applyFill="1" applyBorder="1" applyAlignment="1">
      <alignment vertical="center"/>
    </xf>
    <xf numFmtId="0" fontId="27" fillId="0" borderId="0" xfId="9" applyFont="1" applyFill="1" applyAlignment="1">
      <alignment vertical="center"/>
    </xf>
    <xf numFmtId="179" fontId="41" fillId="0" borderId="0" xfId="0" applyNumberFormat="1" applyFont="1" applyFill="1"/>
    <xf numFmtId="179" fontId="38" fillId="3" borderId="1" xfId="0" applyNumberFormat="1" applyFont="1" applyFill="1" applyBorder="1" applyAlignment="1">
      <alignment vertical="center"/>
    </xf>
    <xf numFmtId="179" fontId="35" fillId="3" borderId="1" xfId="0" applyNumberFormat="1" applyFont="1" applyFill="1" applyBorder="1" applyAlignment="1">
      <alignment vertical="center"/>
    </xf>
    <xf numFmtId="179" fontId="33" fillId="0" borderId="1" xfId="0" applyNumberFormat="1" applyFont="1" applyFill="1" applyBorder="1" applyAlignment="1">
      <alignment horizontal="right" vertical="center"/>
    </xf>
    <xf numFmtId="179" fontId="32" fillId="0" borderId="1" xfId="3" applyNumberFormat="1" applyFont="1" applyFill="1" applyBorder="1" applyAlignment="1">
      <alignment horizontal="right" vertical="center"/>
    </xf>
    <xf numFmtId="179" fontId="32" fillId="0" borderId="1" xfId="6" applyNumberFormat="1" applyFont="1" applyFill="1" applyBorder="1" applyAlignment="1">
      <alignment horizontal="right" vertical="center"/>
    </xf>
    <xf numFmtId="0" fontId="29" fillId="5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179" fontId="39" fillId="3" borderId="1" xfId="0" applyNumberFormat="1" applyFont="1" applyFill="1" applyBorder="1" applyAlignment="1">
      <alignment horizontal="right" vertical="center"/>
    </xf>
    <xf numFmtId="0" fontId="42" fillId="0" borderId="0" xfId="0" applyFont="1" applyFill="1"/>
    <xf numFmtId="179" fontId="35" fillId="3" borderId="9" xfId="9" applyNumberFormat="1" applyFont="1" applyFill="1" applyBorder="1" applyAlignment="1">
      <alignment vertical="center"/>
    </xf>
    <xf numFmtId="176" fontId="38" fillId="3" borderId="1" xfId="9" applyNumberFormat="1" applyFont="1" applyFill="1" applyBorder="1" applyAlignment="1">
      <alignment vertical="center"/>
    </xf>
    <xf numFmtId="179" fontId="32" fillId="4" borderId="15" xfId="1" applyNumberFormat="1" applyFont="1" applyFill="1" applyBorder="1" applyAlignment="1">
      <alignment horizontal="right" vertical="center" shrinkToFit="1"/>
    </xf>
    <xf numFmtId="179" fontId="32" fillId="4" borderId="10" xfId="1" applyNumberFormat="1" applyFont="1" applyFill="1" applyBorder="1" applyAlignment="1">
      <alignment horizontal="right" vertical="center" shrinkToFit="1"/>
    </xf>
    <xf numFmtId="179" fontId="32" fillId="4" borderId="2" xfId="0" applyNumberFormat="1" applyFont="1" applyFill="1" applyBorder="1" applyAlignment="1">
      <alignment horizontal="right" vertical="center"/>
    </xf>
    <xf numFmtId="179" fontId="32" fillId="4" borderId="1" xfId="6" applyNumberFormat="1" applyFont="1" applyFill="1" applyBorder="1" applyAlignment="1">
      <alignment vertical="center"/>
    </xf>
    <xf numFmtId="179" fontId="36" fillId="4" borderId="1" xfId="0" applyNumberFormat="1" applyFont="1" applyFill="1" applyBorder="1" applyAlignment="1">
      <alignment horizontal="right" vertical="center" wrapText="1"/>
    </xf>
    <xf numFmtId="179" fontId="33" fillId="4" borderId="1" xfId="0" applyNumberFormat="1" applyFont="1" applyFill="1" applyBorder="1" applyAlignment="1">
      <alignment horizontal="right" vertical="center"/>
    </xf>
    <xf numFmtId="179" fontId="33" fillId="0" borderId="1" xfId="3" applyNumberFormat="1" applyFont="1" applyBorder="1" applyAlignment="1">
      <alignment horizontal="right" vertical="center"/>
    </xf>
    <xf numFmtId="179" fontId="30" fillId="0" borderId="1" xfId="0" applyNumberFormat="1" applyFont="1" applyFill="1" applyBorder="1" applyAlignment="1">
      <alignment horizontal="right" vertical="center"/>
    </xf>
    <xf numFmtId="0" fontId="29" fillId="5" borderId="5" xfId="9" applyFont="1" applyFill="1" applyBorder="1" applyAlignment="1">
      <alignment horizontal="center" vertical="center"/>
    </xf>
    <xf numFmtId="0" fontId="29" fillId="5" borderId="7" xfId="9" applyFont="1" applyFill="1" applyBorder="1" applyAlignment="1">
      <alignment horizontal="center" vertical="center"/>
    </xf>
    <xf numFmtId="0" fontId="29" fillId="5" borderId="6" xfId="9" applyFont="1" applyFill="1" applyBorder="1" applyAlignment="1">
      <alignment horizontal="center" vertical="center"/>
    </xf>
    <xf numFmtId="0" fontId="29" fillId="5" borderId="6" xfId="9" applyFont="1" applyFill="1" applyBorder="1" applyAlignment="1">
      <alignment horizontal="center" vertical="center"/>
    </xf>
    <xf numFmtId="0" fontId="29" fillId="5" borderId="5" xfId="9" applyFont="1" applyFill="1" applyBorder="1" applyAlignment="1">
      <alignment horizontal="center" vertical="center"/>
    </xf>
    <xf numFmtId="0" fontId="29" fillId="5" borderId="7" xfId="9" applyFont="1" applyFill="1" applyBorder="1" applyAlignment="1">
      <alignment horizontal="center" vertical="center"/>
    </xf>
    <xf numFmtId="0" fontId="28" fillId="0" borderId="0" xfId="9" applyFont="1" applyFill="1" applyAlignment="1">
      <alignment vertical="center"/>
    </xf>
    <xf numFmtId="0" fontId="43" fillId="0" borderId="0" xfId="9" applyFont="1" applyFill="1" applyAlignment="1">
      <alignment horizontal="left" vertical="center"/>
    </xf>
    <xf numFmtId="0" fontId="44" fillId="0" borderId="0" xfId="9" applyFont="1" applyFill="1"/>
    <xf numFmtId="0" fontId="45" fillId="0" borderId="0" xfId="9" applyFont="1" applyFill="1" applyAlignment="1">
      <alignment vertical="center"/>
    </xf>
    <xf numFmtId="0" fontId="46" fillId="0" borderId="0" xfId="9" applyFont="1" applyFill="1" applyAlignment="1">
      <alignment vertical="center"/>
    </xf>
    <xf numFmtId="176" fontId="29" fillId="0" borderId="0" xfId="0" applyNumberFormat="1" applyFont="1" applyFill="1" applyBorder="1" applyAlignment="1">
      <alignment horizontal="left" vertical="center"/>
    </xf>
    <xf numFmtId="0" fontId="23" fillId="2" borderId="0" xfId="9" applyFont="1" applyFill="1" applyAlignment="1">
      <alignment vertical="center"/>
    </xf>
    <xf numFmtId="0" fontId="0" fillId="5" borderId="0" xfId="0" applyFill="1" applyAlignment="1">
      <alignment vertical="center"/>
    </xf>
    <xf numFmtId="179" fontId="38" fillId="3" borderId="4" xfId="9" applyNumberFormat="1" applyFont="1" applyFill="1" applyBorder="1" applyAlignment="1">
      <alignment vertical="center"/>
    </xf>
    <xf numFmtId="179" fontId="29" fillId="3" borderId="4" xfId="9" applyNumberFormat="1" applyFont="1" applyFill="1" applyBorder="1" applyAlignment="1">
      <alignment horizontal="right" vertical="center" shrinkToFit="1"/>
    </xf>
    <xf numFmtId="179" fontId="23" fillId="0" borderId="4" xfId="0" applyNumberFormat="1" applyFont="1" applyBorder="1" applyAlignment="1">
      <alignment horizontal="right" vertical="center"/>
    </xf>
    <xf numFmtId="179" fontId="32" fillId="0" borderId="4" xfId="0" applyNumberFormat="1" applyFont="1" applyBorder="1" applyAlignment="1">
      <alignment horizontal="right" vertical="center"/>
    </xf>
    <xf numFmtId="179" fontId="38" fillId="3" borderId="10" xfId="9" applyNumberFormat="1" applyFont="1" applyFill="1" applyBorder="1" applyAlignment="1">
      <alignment vertical="center"/>
    </xf>
    <xf numFmtId="179" fontId="29" fillId="3" borderId="10" xfId="9" applyNumberFormat="1" applyFont="1" applyFill="1" applyBorder="1" applyAlignment="1">
      <alignment horizontal="right" vertical="center" shrinkToFit="1"/>
    </xf>
    <xf numFmtId="179" fontId="23" fillId="0" borderId="10" xfId="0" applyNumberFormat="1" applyFont="1" applyBorder="1" applyAlignment="1">
      <alignment horizontal="right" vertical="center"/>
    </xf>
    <xf numFmtId="179" fontId="32" fillId="0" borderId="10" xfId="0" applyNumberFormat="1" applyFont="1" applyBorder="1" applyAlignment="1">
      <alignment horizontal="right" vertical="center"/>
    </xf>
    <xf numFmtId="179" fontId="29" fillId="3" borderId="9" xfId="9" applyNumberFormat="1" applyFont="1" applyFill="1" applyBorder="1" applyAlignment="1">
      <alignment horizontal="right" vertical="center" shrinkToFit="1"/>
    </xf>
    <xf numFmtId="179" fontId="23" fillId="0" borderId="9" xfId="0" applyNumberFormat="1" applyFont="1" applyBorder="1" applyAlignment="1">
      <alignment horizontal="right" vertical="center"/>
    </xf>
    <xf numFmtId="179" fontId="32" fillId="0" borderId="9" xfId="0" applyNumberFormat="1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179" fontId="23" fillId="0" borderId="0" xfId="0" applyNumberFormat="1" applyFont="1" applyAlignment="1">
      <alignment horizontal="right" vertical="center"/>
    </xf>
    <xf numFmtId="0" fontId="47" fillId="0" borderId="0" xfId="9" applyFont="1" applyFill="1" applyAlignment="1">
      <alignment horizontal="left" vertical="center"/>
    </xf>
    <xf numFmtId="0" fontId="44" fillId="0" borderId="0" xfId="9" applyFont="1" applyFill="1" applyAlignment="1">
      <alignment vertical="center"/>
    </xf>
    <xf numFmtId="0" fontId="29" fillId="0" borderId="0" xfId="9" applyFont="1" applyAlignment="1">
      <alignment vertical="center"/>
    </xf>
    <xf numFmtId="0" fontId="23" fillId="0" borderId="0" xfId="9" applyFont="1" applyAlignment="1">
      <alignment vertical="center"/>
    </xf>
    <xf numFmtId="0" fontId="23" fillId="0" borderId="0" xfId="9" applyFont="1"/>
    <xf numFmtId="0" fontId="12" fillId="0" borderId="0" xfId="9"/>
    <xf numFmtId="0" fontId="29" fillId="5" borderId="6" xfId="8" applyFont="1" applyFill="1" applyBorder="1" applyAlignment="1">
      <alignment vertical="center"/>
    </xf>
    <xf numFmtId="0" fontId="23" fillId="5" borderId="5" xfId="9" applyFont="1" applyFill="1" applyBorder="1" applyAlignment="1">
      <alignment horizontal="center" vertical="center"/>
    </xf>
    <xf numFmtId="0" fontId="48" fillId="0" borderId="0" xfId="9" applyFont="1" applyFill="1"/>
    <xf numFmtId="0" fontId="48" fillId="0" borderId="0" xfId="9" applyFont="1"/>
    <xf numFmtId="179" fontId="38" fillId="3" borderId="9" xfId="9" applyNumberFormat="1" applyFont="1" applyFill="1" applyBorder="1" applyAlignment="1">
      <alignment vertical="center" shrinkToFit="1"/>
    </xf>
    <xf numFmtId="179" fontId="29" fillId="3" borderId="9" xfId="9" applyNumberFormat="1" applyFont="1" applyFill="1" applyBorder="1" applyAlignment="1">
      <alignment vertical="center" shrinkToFit="1"/>
    </xf>
    <xf numFmtId="0" fontId="23" fillId="0" borderId="34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3" fillId="0" borderId="35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9" fillId="3" borderId="1" xfId="9" applyFont="1" applyFill="1" applyBorder="1" applyAlignment="1">
      <alignment horizontal="center" vertical="center"/>
    </xf>
    <xf numFmtId="0" fontId="48" fillId="0" borderId="36" xfId="9" applyFont="1" applyBorder="1"/>
    <xf numFmtId="0" fontId="38" fillId="3" borderId="6" xfId="0" applyFont="1" applyFill="1" applyBorder="1" applyAlignment="1">
      <alignment vertical="center"/>
    </xf>
    <xf numFmtId="180" fontId="16" fillId="0" borderId="0" xfId="0" applyNumberFormat="1" applyFont="1" applyAlignment="1">
      <alignment vertical="center"/>
    </xf>
    <xf numFmtId="179" fontId="10" fillId="0" borderId="0" xfId="9" applyNumberFormat="1" applyFont="1" applyFill="1" applyAlignment="1">
      <alignment vertical="center"/>
    </xf>
    <xf numFmtId="176" fontId="8" fillId="0" borderId="0" xfId="9" applyNumberFormat="1" applyFont="1" applyFill="1" applyAlignment="1">
      <alignment vertical="center"/>
    </xf>
    <xf numFmtId="0" fontId="8" fillId="0" borderId="0" xfId="9" applyFont="1" applyFill="1" applyAlignment="1">
      <alignment vertical="center"/>
    </xf>
    <xf numFmtId="0" fontId="12" fillId="0" borderId="0" xfId="9" applyFont="1" applyFill="1"/>
    <xf numFmtId="0" fontId="8" fillId="0" borderId="3" xfId="9" applyFont="1" applyFill="1" applyBorder="1" applyAlignment="1">
      <alignment horizontal="left" vertical="center"/>
    </xf>
    <xf numFmtId="0" fontId="8" fillId="0" borderId="3" xfId="9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79" fontId="35" fillId="3" borderId="4" xfId="9" applyNumberFormat="1" applyFont="1" applyFill="1" applyBorder="1" applyAlignment="1">
      <alignment horizontal="right" vertical="center" shrinkToFit="1"/>
    </xf>
    <xf numFmtId="179" fontId="38" fillId="3" borderId="10" xfId="9" applyNumberFormat="1" applyFont="1" applyFill="1" applyBorder="1" applyAlignment="1">
      <alignment horizontal="right" vertical="center" shrinkToFit="1"/>
    </xf>
    <xf numFmtId="179" fontId="35" fillId="3" borderId="10" xfId="9" applyNumberFormat="1" applyFont="1" applyFill="1" applyBorder="1" applyAlignment="1">
      <alignment horizontal="right" vertical="center" shrinkToFit="1"/>
    </xf>
    <xf numFmtId="179" fontId="38" fillId="3" borderId="2" xfId="9" applyNumberFormat="1" applyFont="1" applyFill="1" applyBorder="1" applyAlignment="1">
      <alignment horizontal="right" vertical="center" shrinkToFit="1"/>
    </xf>
    <xf numFmtId="179" fontId="35" fillId="3" borderId="2" xfId="9" applyNumberFormat="1" applyFont="1" applyFill="1" applyBorder="1" applyAlignment="1">
      <alignment horizontal="right" vertical="center" shrinkToFit="1"/>
    </xf>
    <xf numFmtId="179" fontId="35" fillId="3" borderId="9" xfId="9" applyNumberFormat="1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vertical="center"/>
    </xf>
    <xf numFmtId="0" fontId="50" fillId="0" borderId="0" xfId="9" applyNumberFormat="1" applyFont="1" applyFill="1" applyAlignment="1">
      <alignment vertical="center"/>
    </xf>
    <xf numFmtId="0" fontId="51" fillId="0" borderId="0" xfId="9" applyNumberFormat="1" applyFont="1" applyFill="1" applyAlignment="1">
      <alignment horizontal="left" vertical="center"/>
    </xf>
    <xf numFmtId="0" fontId="50" fillId="0" borderId="0" xfId="9" applyNumberFormat="1" applyFont="1" applyFill="1"/>
    <xf numFmtId="0" fontId="52" fillId="0" borderId="0" xfId="9" applyNumberFormat="1" applyFont="1" applyFill="1" applyAlignment="1">
      <alignment vertical="center"/>
    </xf>
    <xf numFmtId="0" fontId="53" fillId="0" borderId="0" xfId="9" applyNumberFormat="1" applyFont="1" applyFill="1" applyAlignment="1">
      <alignment vertical="center"/>
    </xf>
    <xf numFmtId="0" fontId="54" fillId="0" borderId="0" xfId="9" applyNumberFormat="1" applyFont="1" applyFill="1"/>
    <xf numFmtId="0" fontId="28" fillId="0" borderId="0" xfId="9" applyFont="1" applyFill="1" applyAlignment="1">
      <alignment horizontal="center" vertical="center"/>
    </xf>
    <xf numFmtId="0" fontId="55" fillId="0" borderId="0" xfId="9" applyNumberFormat="1" applyFont="1" applyFill="1"/>
    <xf numFmtId="0" fontId="29" fillId="5" borderId="1" xfId="0" applyFont="1" applyFill="1" applyBorder="1" applyAlignment="1">
      <alignment horizontal="center" vertical="center"/>
    </xf>
    <xf numFmtId="179" fontId="29" fillId="3" borderId="15" xfId="9" applyNumberFormat="1" applyFont="1" applyFill="1" applyBorder="1" applyAlignment="1">
      <alignment vertical="center" shrinkToFit="1"/>
    </xf>
    <xf numFmtId="179" fontId="29" fillId="3" borderId="16" xfId="9" applyNumberFormat="1" applyFont="1" applyFill="1" applyBorder="1" applyAlignment="1">
      <alignment vertical="center" shrinkToFit="1"/>
    </xf>
    <xf numFmtId="0" fontId="56" fillId="7" borderId="38" xfId="0" applyNumberFormat="1" applyFont="1" applyFill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3" fillId="0" borderId="10" xfId="0" applyFont="1" applyBorder="1" applyAlignment="1">
      <alignment horizontal="right" vertical="center"/>
    </xf>
    <xf numFmtId="0" fontId="23" fillId="0" borderId="9" xfId="0" applyFont="1" applyBorder="1" applyAlignment="1">
      <alignment horizontal="right" vertical="center"/>
    </xf>
    <xf numFmtId="0" fontId="56" fillId="7" borderId="4" xfId="0" applyNumberFormat="1" applyFont="1" applyFill="1" applyBorder="1" applyAlignment="1">
      <alignment horizontal="right" vertical="center"/>
    </xf>
    <xf numFmtId="0" fontId="56" fillId="7" borderId="10" xfId="0" applyNumberFormat="1" applyFont="1" applyFill="1" applyBorder="1" applyAlignment="1">
      <alignment horizontal="right" vertical="center"/>
    </xf>
    <xf numFmtId="0" fontId="56" fillId="7" borderId="9" xfId="0" applyNumberFormat="1" applyFont="1" applyFill="1" applyBorder="1" applyAlignment="1">
      <alignment horizontal="right" vertical="center"/>
    </xf>
    <xf numFmtId="3" fontId="57" fillId="7" borderId="39" xfId="0" applyNumberFormat="1" applyFont="1" applyFill="1" applyBorder="1" applyAlignment="1">
      <alignment horizontal="center" vertical="center"/>
    </xf>
    <xf numFmtId="3" fontId="57" fillId="7" borderId="40" xfId="0" applyNumberFormat="1" applyFont="1" applyFill="1" applyBorder="1" applyAlignment="1">
      <alignment horizontal="right" vertical="center"/>
    </xf>
    <xf numFmtId="3" fontId="57" fillId="7" borderId="41" xfId="0" applyNumberFormat="1" applyFont="1" applyFill="1" applyBorder="1" applyAlignment="1">
      <alignment horizontal="right" vertical="center"/>
    </xf>
    <xf numFmtId="3" fontId="57" fillId="7" borderId="10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right" vertical="center"/>
    </xf>
    <xf numFmtId="3" fontId="57" fillId="7" borderId="43" xfId="0" applyNumberFormat="1" applyFont="1" applyFill="1" applyBorder="1" applyAlignment="1">
      <alignment horizontal="right" vertical="center"/>
    </xf>
    <xf numFmtId="3" fontId="57" fillId="7" borderId="44" xfId="0" applyNumberFormat="1" applyFont="1" applyFill="1" applyBorder="1" applyAlignment="1">
      <alignment horizontal="center" vertical="center"/>
    </xf>
    <xf numFmtId="3" fontId="57" fillId="7" borderId="45" xfId="0" applyNumberFormat="1" applyFont="1" applyFill="1" applyBorder="1" applyAlignment="1">
      <alignment horizontal="right" vertical="center"/>
    </xf>
    <xf numFmtId="3" fontId="57" fillId="7" borderId="46" xfId="0" applyNumberFormat="1" applyFont="1" applyFill="1" applyBorder="1" applyAlignment="1">
      <alignment horizontal="right" vertical="center"/>
    </xf>
    <xf numFmtId="179" fontId="32" fillId="0" borderId="15" xfId="9" applyNumberFormat="1" applyFont="1" applyFill="1" applyBorder="1" applyAlignment="1">
      <alignment vertical="center"/>
    </xf>
    <xf numFmtId="179" fontId="32" fillId="0" borderId="16" xfId="9" applyNumberFormat="1" applyFont="1" applyFill="1" applyBorder="1" applyAlignment="1">
      <alignment vertical="center"/>
    </xf>
    <xf numFmtId="3" fontId="56" fillId="7" borderId="47" xfId="0" applyNumberFormat="1" applyFont="1" applyFill="1" applyBorder="1" applyAlignment="1">
      <alignment horizontal="right" vertical="center"/>
    </xf>
    <xf numFmtId="3" fontId="56" fillId="7" borderId="40" xfId="0" applyNumberFormat="1" applyFont="1" applyFill="1" applyBorder="1" applyAlignment="1">
      <alignment horizontal="right" vertical="center"/>
    </xf>
    <xf numFmtId="3" fontId="56" fillId="7" borderId="48" xfId="0" applyNumberFormat="1" applyFont="1" applyFill="1" applyBorder="1" applyAlignment="1">
      <alignment horizontal="right" vertical="center"/>
    </xf>
    <xf numFmtId="3" fontId="56" fillId="7" borderId="42" xfId="0" applyNumberFormat="1" applyFont="1" applyFill="1" applyBorder="1" applyAlignment="1">
      <alignment horizontal="right" vertical="center"/>
    </xf>
    <xf numFmtId="3" fontId="56" fillId="7" borderId="49" xfId="0" applyNumberFormat="1" applyFont="1" applyFill="1" applyBorder="1" applyAlignment="1">
      <alignment horizontal="right" vertical="center"/>
    </xf>
    <xf numFmtId="3" fontId="56" fillId="7" borderId="45" xfId="0" applyNumberFormat="1" applyFont="1" applyFill="1" applyBorder="1" applyAlignment="1">
      <alignment horizontal="right" vertical="center"/>
    </xf>
    <xf numFmtId="179" fontId="38" fillId="3" borderId="50" xfId="9" applyNumberFormat="1" applyFont="1" applyFill="1" applyBorder="1" applyAlignment="1">
      <alignment vertical="center"/>
    </xf>
    <xf numFmtId="3" fontId="56" fillId="7" borderId="51" xfId="0" applyNumberFormat="1" applyFont="1" applyFill="1" applyBorder="1" applyAlignment="1">
      <alignment horizontal="right" vertical="center"/>
    </xf>
    <xf numFmtId="3" fontId="56" fillId="7" borderId="52" xfId="0" applyNumberFormat="1" applyFont="1" applyFill="1" applyBorder="1" applyAlignment="1">
      <alignment horizontal="right" vertical="center"/>
    </xf>
    <xf numFmtId="3" fontId="56" fillId="7" borderId="53" xfId="0" applyNumberFormat="1" applyFont="1" applyFill="1" applyBorder="1" applyAlignment="1">
      <alignment horizontal="right" vertical="center"/>
    </xf>
    <xf numFmtId="3" fontId="56" fillId="7" borderId="54" xfId="0" applyNumberFormat="1" applyFont="1" applyFill="1" applyBorder="1" applyAlignment="1">
      <alignment horizontal="right" vertical="center"/>
    </xf>
    <xf numFmtId="3" fontId="56" fillId="7" borderId="55" xfId="0" applyNumberFormat="1" applyFont="1" applyFill="1" applyBorder="1" applyAlignment="1">
      <alignment horizontal="right" vertical="center"/>
    </xf>
    <xf numFmtId="3" fontId="56" fillId="7" borderId="56" xfId="0" applyNumberFormat="1" applyFont="1" applyFill="1" applyBorder="1" applyAlignment="1">
      <alignment horizontal="right" vertical="center"/>
    </xf>
    <xf numFmtId="0" fontId="56" fillId="7" borderId="53" xfId="0" applyNumberFormat="1" applyFont="1" applyFill="1" applyBorder="1" applyAlignment="1">
      <alignment horizontal="right" vertical="center"/>
    </xf>
    <xf numFmtId="0" fontId="56" fillId="7" borderId="55" xfId="0" applyNumberFormat="1" applyFont="1" applyFill="1" applyBorder="1" applyAlignment="1">
      <alignment horizontal="right" vertical="center"/>
    </xf>
    <xf numFmtId="0" fontId="56" fillId="7" borderId="56" xfId="0" applyNumberFormat="1" applyFont="1" applyFill="1" applyBorder="1" applyAlignment="1">
      <alignment horizontal="right" vertical="center"/>
    </xf>
    <xf numFmtId="0" fontId="56" fillId="7" borderId="48" xfId="0" applyNumberFormat="1" applyFont="1" applyFill="1" applyBorder="1" applyAlignment="1">
      <alignment horizontal="right" vertical="center"/>
    </xf>
    <xf numFmtId="0" fontId="56" fillId="7" borderId="42" xfId="0" applyNumberFormat="1" applyFont="1" applyFill="1" applyBorder="1" applyAlignment="1">
      <alignment horizontal="right" vertical="center"/>
    </xf>
    <xf numFmtId="0" fontId="56" fillId="7" borderId="54" xfId="0" applyNumberFormat="1" applyFont="1" applyFill="1" applyBorder="1" applyAlignment="1">
      <alignment horizontal="right" vertical="center"/>
    </xf>
    <xf numFmtId="0" fontId="56" fillId="7" borderId="47" xfId="0" applyNumberFormat="1" applyFont="1" applyFill="1" applyBorder="1" applyAlignment="1">
      <alignment horizontal="right" vertical="center"/>
    </xf>
    <xf numFmtId="0" fontId="56" fillId="7" borderId="40" xfId="0" applyNumberFormat="1" applyFont="1" applyFill="1" applyBorder="1" applyAlignment="1">
      <alignment horizontal="right" vertical="center"/>
    </xf>
    <xf numFmtId="179" fontId="23" fillId="0" borderId="15" xfId="0" applyNumberFormat="1" applyFont="1" applyBorder="1" applyAlignment="1">
      <alignment horizontal="right" vertical="center"/>
    </xf>
    <xf numFmtId="0" fontId="56" fillId="7" borderId="47" xfId="36" applyNumberFormat="1" applyFont="1" applyFill="1" applyBorder="1" applyAlignment="1">
      <alignment horizontal="right" vertical="center"/>
    </xf>
    <xf numFmtId="0" fontId="56" fillId="7" borderId="41" xfId="37" applyNumberFormat="1" applyFont="1" applyFill="1" applyBorder="1" applyAlignment="1">
      <alignment horizontal="right" vertical="center"/>
    </xf>
    <xf numFmtId="179" fontId="32" fillId="0" borderId="15" xfId="0" applyNumberFormat="1" applyFont="1" applyBorder="1" applyAlignment="1">
      <alignment horizontal="right" vertical="center"/>
    </xf>
    <xf numFmtId="0" fontId="56" fillId="7" borderId="57" xfId="0" applyNumberFormat="1" applyFont="1" applyFill="1" applyBorder="1" applyAlignment="1">
      <alignment horizontal="right" vertical="center"/>
    </xf>
    <xf numFmtId="0" fontId="56" fillId="7" borderId="58" xfId="0" applyNumberFormat="1" applyFont="1" applyFill="1" applyBorder="1" applyAlignment="1">
      <alignment horizontal="right" vertical="center"/>
    </xf>
    <xf numFmtId="0" fontId="56" fillId="7" borderId="59" xfId="0" applyNumberFormat="1" applyFont="1" applyFill="1" applyBorder="1" applyAlignment="1">
      <alignment horizontal="right" vertical="center"/>
    </xf>
    <xf numFmtId="0" fontId="56" fillId="7" borderId="60" xfId="0" applyNumberFormat="1" applyFont="1" applyFill="1" applyBorder="1" applyAlignment="1">
      <alignment horizontal="right" vertical="center"/>
    </xf>
    <xf numFmtId="179" fontId="23" fillId="0" borderId="31" xfId="0" applyNumberFormat="1" applyFont="1" applyBorder="1" applyAlignment="1">
      <alignment horizontal="right" vertical="center"/>
    </xf>
    <xf numFmtId="0" fontId="56" fillId="7" borderId="30" xfId="0" applyNumberFormat="1" applyFont="1" applyFill="1" applyBorder="1" applyAlignment="1">
      <alignment horizontal="right" vertical="center"/>
    </xf>
    <xf numFmtId="0" fontId="56" fillId="7" borderId="16" xfId="0" applyNumberFormat="1" applyFont="1" applyFill="1" applyBorder="1" applyAlignment="1">
      <alignment horizontal="right" vertical="center"/>
    </xf>
    <xf numFmtId="0" fontId="56" fillId="7" borderId="61" xfId="0" applyNumberFormat="1" applyFont="1" applyFill="1" applyBorder="1" applyAlignment="1">
      <alignment horizontal="right" vertical="center"/>
    </xf>
    <xf numFmtId="0" fontId="56" fillId="7" borderId="62" xfId="0" applyNumberFormat="1" applyFont="1" applyFill="1" applyBorder="1" applyAlignment="1">
      <alignment horizontal="right" vertical="center"/>
    </xf>
    <xf numFmtId="176" fontId="35" fillId="3" borderId="6" xfId="0" applyNumberFormat="1" applyFont="1" applyFill="1" applyBorder="1" applyAlignment="1">
      <alignment horizontal="right" vertical="center" shrinkToFit="1"/>
    </xf>
    <xf numFmtId="0" fontId="59" fillId="7" borderId="38" xfId="0" applyNumberFormat="1" applyFont="1" applyFill="1" applyBorder="1" applyAlignment="1">
      <alignment horizontal="right" vertical="center"/>
    </xf>
    <xf numFmtId="3" fontId="59" fillId="7" borderId="38" xfId="0" applyNumberFormat="1" applyFont="1" applyFill="1" applyBorder="1" applyAlignment="1">
      <alignment horizontal="right" vertical="center"/>
    </xf>
    <xf numFmtId="179" fontId="60" fillId="0" borderId="1" xfId="6" applyNumberFormat="1" applyFont="1" applyFill="1" applyBorder="1" applyAlignment="1">
      <alignment vertical="center"/>
    </xf>
    <xf numFmtId="179" fontId="60" fillId="0" borderId="1" xfId="6" applyNumberFormat="1" applyFont="1" applyFill="1" applyBorder="1" applyAlignment="1">
      <alignment horizontal="right" vertical="center"/>
    </xf>
    <xf numFmtId="0" fontId="29" fillId="5" borderId="1" xfId="0" applyFont="1" applyFill="1" applyBorder="1" applyAlignment="1">
      <alignment horizontal="center" vertical="center"/>
    </xf>
    <xf numFmtId="0" fontId="62" fillId="8" borderId="68" xfId="0" applyFont="1" applyFill="1" applyBorder="1" applyAlignment="1">
      <alignment horizontal="center" vertical="center" wrapText="1"/>
    </xf>
    <xf numFmtId="0" fontId="61" fillId="8" borderId="69" xfId="0" applyFont="1" applyFill="1" applyBorder="1" applyAlignment="1">
      <alignment horizontal="center" vertical="center" wrapText="1"/>
    </xf>
    <xf numFmtId="0" fontId="61" fillId="8" borderId="70" xfId="0" applyFont="1" applyFill="1" applyBorder="1" applyAlignment="1">
      <alignment horizontal="center" vertical="center" wrapText="1"/>
    </xf>
    <xf numFmtId="0" fontId="61" fillId="0" borderId="71" xfId="0" applyFont="1" applyBorder="1" applyAlignment="1">
      <alignment horizontal="center" vertical="center" wrapText="1"/>
    </xf>
    <xf numFmtId="3" fontId="63" fillId="0" borderId="72" xfId="0" applyNumberFormat="1" applyFont="1" applyBorder="1" applyAlignment="1">
      <alignment horizontal="right" vertical="center" wrapText="1"/>
    </xf>
    <xf numFmtId="0" fontId="61" fillId="0" borderId="72" xfId="0" applyFont="1" applyBorder="1" applyAlignment="1">
      <alignment horizontal="right" vertical="center" wrapText="1"/>
    </xf>
    <xf numFmtId="0" fontId="61" fillId="0" borderId="73" xfId="0" applyFont="1" applyBorder="1" applyAlignment="1">
      <alignment horizontal="right" vertical="center" wrapText="1"/>
    </xf>
    <xf numFmtId="0" fontId="61" fillId="0" borderId="74" xfId="0" applyFont="1" applyBorder="1" applyAlignment="1">
      <alignment horizontal="center" vertical="center" wrapText="1"/>
    </xf>
    <xf numFmtId="3" fontId="63" fillId="0" borderId="38" xfId="0" applyNumberFormat="1" applyFont="1" applyBorder="1" applyAlignment="1">
      <alignment horizontal="right" vertical="center" wrapText="1"/>
    </xf>
    <xf numFmtId="0" fontId="61" fillId="0" borderId="38" xfId="0" applyFont="1" applyBorder="1" applyAlignment="1">
      <alignment horizontal="right" vertical="center" wrapText="1"/>
    </xf>
    <xf numFmtId="0" fontId="61" fillId="0" borderId="75" xfId="0" applyFont="1" applyBorder="1" applyAlignment="1">
      <alignment horizontal="right" vertical="center" wrapText="1"/>
    </xf>
    <xf numFmtId="0" fontId="61" fillId="0" borderId="76" xfId="0" applyFont="1" applyBorder="1" applyAlignment="1">
      <alignment horizontal="center" vertical="center" wrapText="1"/>
    </xf>
    <xf numFmtId="3" fontId="63" fillId="0" borderId="77" xfId="0" applyNumberFormat="1" applyFont="1" applyBorder="1" applyAlignment="1">
      <alignment horizontal="right" vertical="center" wrapText="1"/>
    </xf>
    <xf numFmtId="0" fontId="61" fillId="0" borderId="77" xfId="0" applyFont="1" applyBorder="1" applyAlignment="1">
      <alignment horizontal="right" vertical="center" wrapText="1"/>
    </xf>
    <xf numFmtId="0" fontId="61" fillId="0" borderId="78" xfId="0" applyFont="1" applyBorder="1" applyAlignment="1">
      <alignment horizontal="right" vertical="center" wrapText="1"/>
    </xf>
    <xf numFmtId="3" fontId="8" fillId="0" borderId="0" xfId="0" applyNumberFormat="1" applyFont="1" applyFill="1" applyBorder="1"/>
    <xf numFmtId="180" fontId="64" fillId="3" borderId="15" xfId="35" applyNumberFormat="1" applyFont="1" applyFill="1" applyBorder="1" applyAlignment="1">
      <alignment horizontal="right" vertical="center"/>
    </xf>
    <xf numFmtId="180" fontId="64" fillId="3" borderId="10" xfId="35" applyNumberFormat="1" applyFont="1" applyFill="1" applyBorder="1" applyAlignment="1">
      <alignment horizontal="right" vertical="center"/>
    </xf>
    <xf numFmtId="180" fontId="64" fillId="3" borderId="16" xfId="35" applyNumberFormat="1" applyFont="1" applyFill="1" applyBorder="1" applyAlignment="1">
      <alignment horizontal="right" vertical="center"/>
    </xf>
    <xf numFmtId="0" fontId="23" fillId="0" borderId="3" xfId="0" applyFont="1" applyBorder="1" applyAlignment="1">
      <alignment horizontal="right"/>
    </xf>
    <xf numFmtId="0" fontId="37" fillId="0" borderId="3" xfId="0" applyFont="1" applyBorder="1" applyAlignment="1">
      <alignment horizontal="left"/>
    </xf>
    <xf numFmtId="0" fontId="29" fillId="5" borderId="1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right" vertical="center"/>
    </xf>
    <xf numFmtId="176" fontId="29" fillId="5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35" fillId="5" borderId="4" xfId="9" applyFont="1" applyFill="1" applyBorder="1" applyAlignment="1">
      <alignment horizontal="center" vertical="center"/>
    </xf>
    <xf numFmtId="0" fontId="35" fillId="5" borderId="2" xfId="9" applyFont="1" applyFill="1" applyBorder="1" applyAlignment="1">
      <alignment horizontal="center" vertical="center"/>
    </xf>
    <xf numFmtId="179" fontId="41" fillId="0" borderId="0" xfId="0" applyNumberFormat="1" applyFont="1" applyFill="1" applyAlignment="1">
      <alignment horizontal="right"/>
    </xf>
    <xf numFmtId="0" fontId="35" fillId="5" borderId="18" xfId="9" applyFont="1" applyFill="1" applyBorder="1" applyAlignment="1">
      <alignment horizontal="center" vertical="center"/>
    </xf>
    <xf numFmtId="0" fontId="35" fillId="5" borderId="17" xfId="9" applyFont="1" applyFill="1" applyBorder="1" applyAlignment="1">
      <alignment horizontal="center" vertical="center"/>
    </xf>
    <xf numFmtId="0" fontId="35" fillId="5" borderId="8" xfId="9" applyFont="1" applyFill="1" applyBorder="1" applyAlignment="1">
      <alignment horizontal="center" vertical="center"/>
    </xf>
    <xf numFmtId="0" fontId="35" fillId="5" borderId="5" xfId="9" applyFont="1" applyFill="1" applyBorder="1" applyAlignment="1">
      <alignment horizontal="center" vertical="center"/>
    </xf>
    <xf numFmtId="0" fontId="35" fillId="5" borderId="7" xfId="9" applyFont="1" applyFill="1" applyBorder="1" applyAlignment="1">
      <alignment horizontal="center" vertical="center"/>
    </xf>
    <xf numFmtId="0" fontId="35" fillId="5" borderId="6" xfId="9" applyFont="1" applyFill="1" applyBorder="1" applyAlignment="1">
      <alignment horizontal="center" vertical="center"/>
    </xf>
    <xf numFmtId="0" fontId="29" fillId="5" borderId="5" xfId="9" applyFont="1" applyFill="1" applyBorder="1" applyAlignment="1">
      <alignment horizontal="center" vertical="center"/>
    </xf>
    <xf numFmtId="0" fontId="29" fillId="5" borderId="7" xfId="9" applyFont="1" applyFill="1" applyBorder="1" applyAlignment="1">
      <alignment horizontal="center" vertical="center"/>
    </xf>
    <xf numFmtId="0" fontId="29" fillId="5" borderId="6" xfId="9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5" fillId="5" borderId="26" xfId="9" applyFont="1" applyFill="1" applyBorder="1" applyAlignment="1">
      <alignment horizontal="left" vertical="center" wrapText="1"/>
    </xf>
    <xf numFmtId="0" fontId="29" fillId="5" borderId="27" xfId="9" applyFont="1" applyFill="1" applyBorder="1" applyAlignment="1">
      <alignment horizontal="left" vertical="center"/>
    </xf>
    <xf numFmtId="0" fontId="29" fillId="5" borderId="26" xfId="9" applyFont="1" applyFill="1" applyBorder="1" applyAlignment="1">
      <alignment horizontal="left" vertical="center" wrapText="1"/>
    </xf>
    <xf numFmtId="0" fontId="29" fillId="6" borderId="7" xfId="9" applyFont="1" applyFill="1" applyBorder="1" applyAlignment="1">
      <alignment horizontal="center" vertical="center"/>
    </xf>
    <xf numFmtId="0" fontId="29" fillId="6" borderId="6" xfId="9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left" vertical="center"/>
    </xf>
    <xf numFmtId="0" fontId="25" fillId="5" borderId="37" xfId="9" applyFont="1" applyFill="1" applyBorder="1" applyAlignment="1">
      <alignment horizontal="left" vertical="center" wrapText="1"/>
    </xf>
    <xf numFmtId="0" fontId="25" fillId="6" borderId="37" xfId="9" applyFont="1" applyFill="1" applyBorder="1" applyAlignment="1">
      <alignment horizontal="left" vertical="center"/>
    </xf>
    <xf numFmtId="0" fontId="23" fillId="0" borderId="32" xfId="9" applyFont="1" applyFill="1" applyBorder="1" applyAlignment="1">
      <alignment horizontal="right" vertical="center"/>
    </xf>
    <xf numFmtId="0" fontId="23" fillId="0" borderId="33" xfId="9" applyFont="1" applyFill="1" applyBorder="1" applyAlignment="1">
      <alignment horizontal="right" vertical="center"/>
    </xf>
    <xf numFmtId="0" fontId="25" fillId="5" borderId="27" xfId="9" applyFont="1" applyFill="1" applyBorder="1" applyAlignment="1">
      <alignment horizontal="left" vertical="center" wrapText="1"/>
    </xf>
    <xf numFmtId="0" fontId="61" fillId="8" borderId="63" xfId="0" applyFont="1" applyFill="1" applyBorder="1" applyAlignment="1">
      <alignment horizontal="center" vertical="center" wrapText="1"/>
    </xf>
    <xf numFmtId="0" fontId="61" fillId="8" borderId="64" xfId="0" applyFont="1" applyFill="1" applyBorder="1" applyAlignment="1">
      <alignment horizontal="center" vertical="center" wrapText="1"/>
    </xf>
    <xf numFmtId="0" fontId="61" fillId="8" borderId="65" xfId="0" applyFont="1" applyFill="1" applyBorder="1" applyAlignment="1">
      <alignment horizontal="center" vertical="center" wrapText="1"/>
    </xf>
    <xf numFmtId="0" fontId="61" fillId="8" borderId="66" xfId="0" applyFont="1" applyFill="1" applyBorder="1" applyAlignment="1">
      <alignment horizontal="center" vertical="center" wrapText="1"/>
    </xf>
    <xf numFmtId="0" fontId="61" fillId="8" borderId="67" xfId="0" applyFont="1" applyFill="1" applyBorder="1" applyAlignment="1">
      <alignment horizontal="center" vertical="center" wrapText="1"/>
    </xf>
    <xf numFmtId="0" fontId="35" fillId="6" borderId="7" xfId="9" applyFont="1" applyFill="1" applyBorder="1" applyAlignment="1">
      <alignment horizontal="center" vertical="center"/>
    </xf>
    <xf numFmtId="0" fontId="35" fillId="6" borderId="6" xfId="9" applyFont="1" applyFill="1" applyBorder="1" applyAlignment="1">
      <alignment horizontal="center" vertical="center"/>
    </xf>
    <xf numFmtId="0" fontId="29" fillId="5" borderId="4" xfId="9" applyFont="1" applyFill="1" applyBorder="1" applyAlignment="1">
      <alignment horizontal="center" vertical="center"/>
    </xf>
    <xf numFmtId="0" fontId="29" fillId="6" borderId="2" xfId="9" applyFont="1" applyFill="1" applyBorder="1" applyAlignment="1">
      <alignment horizontal="center" vertical="center"/>
    </xf>
    <xf numFmtId="0" fontId="29" fillId="5" borderId="2" xfId="9" applyFont="1" applyFill="1" applyBorder="1" applyAlignment="1">
      <alignment horizontal="center" vertical="center"/>
    </xf>
  </cellXfs>
  <cellStyles count="38">
    <cellStyle name="쉼표 [0]" xfId="1" builtinId="6"/>
    <cellStyle name="쉼표 [0] 2" xfId="2"/>
    <cellStyle name="쉼표 [0] 3" xfId="3"/>
    <cellStyle name="콤마 [0]_대전인구11" xfId="4"/>
    <cellStyle name="콤마_대전인구11" xfId="5"/>
    <cellStyle name="표준" xfId="0" builtinId="0"/>
    <cellStyle name="표준 10" xfId="23"/>
    <cellStyle name="표준 11" xfId="24"/>
    <cellStyle name="표준 12" xfId="11"/>
    <cellStyle name="표준 12 2" xfId="13"/>
    <cellStyle name="표준 12 3" xfId="14"/>
    <cellStyle name="표준 12 4" xfId="15"/>
    <cellStyle name="표준 12 5" xfId="19"/>
    <cellStyle name="표준 12 6" xfId="25"/>
    <cellStyle name="표준 12_4_3 서구" xfId="31"/>
    <cellStyle name="표준 13" xfId="26"/>
    <cellStyle name="표준 14" xfId="27"/>
    <cellStyle name="표준 15" xfId="28"/>
    <cellStyle name="표준 16" xfId="20"/>
    <cellStyle name="표준 16 2" xfId="29"/>
    <cellStyle name="표준 16_4_3 서구" xfId="32"/>
    <cellStyle name="표준 17" xfId="30"/>
    <cellStyle name="표준 18" xfId="36"/>
    <cellStyle name="표준 19" xfId="37"/>
    <cellStyle name="표준 2" xfId="6"/>
    <cellStyle name="표준 3" xfId="7"/>
    <cellStyle name="표준 33" xfId="35"/>
    <cellStyle name="표준 4" xfId="8"/>
    <cellStyle name="표준 5" xfId="12"/>
    <cellStyle name="표준 5 2" xfId="16"/>
    <cellStyle name="표준 5_4_3 서구" xfId="33"/>
    <cellStyle name="표준 6" xfId="10"/>
    <cellStyle name="표준 6 2" xfId="18"/>
    <cellStyle name="표준 6_4_3 서구" xfId="34"/>
    <cellStyle name="표준 7" xfId="17"/>
    <cellStyle name="표준 8" xfId="21"/>
    <cellStyle name="표준 9" xfId="22"/>
    <cellStyle name="표준_대전인구11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  <color rgb="FFED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53685;&#44228;/2.&#51452;&#48124;&#46321;&#47197;&#51064;&#44396;&#53685;&#44228;/1.&#51452;&#48124;&#46321;&#47197;&#51064;&#44396;&#53685;&#44228;&#48372;&#44256;&#49436;/2020&#45380;/4&#48516;&#44592;/&#44396;&#52397;&#51088;&#47308;/(&#49436;&#44396;)2020&#45380;%204&#48516;&#44592;%20&#51452;&#48124;&#46321;&#47197;%20&#51064;&#44396;&#53685;&#44228;(&#50808;&#44397;&#51064;%20&#54252;&#54632;)_42C6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구별세대 및 인구"/>
      <sheetName val="2_3 서구"/>
      <sheetName val="3 구별연령별인구"/>
      <sheetName val="4_3 서구"/>
      <sheetName val="(함X)5 연령별외국인"/>
      <sheetName val="(함X)6 국적별외국인"/>
      <sheetName val="여기에 붙여넣기"/>
    </sheetNames>
    <sheetDataSet>
      <sheetData sheetId="0"/>
      <sheetData sheetId="1"/>
      <sheetData sheetId="2"/>
      <sheetData sheetId="3">
        <row r="6">
          <cell r="F6">
            <v>11236</v>
          </cell>
          <cell r="G6">
            <v>11600</v>
          </cell>
          <cell r="I6">
            <v>7670</v>
          </cell>
          <cell r="J6">
            <v>7517</v>
          </cell>
          <cell r="L6">
            <v>8952</v>
          </cell>
          <cell r="M6">
            <v>8738</v>
          </cell>
          <cell r="O6">
            <v>8127</v>
          </cell>
          <cell r="P6">
            <v>8437</v>
          </cell>
          <cell r="R6">
            <v>8269</v>
          </cell>
          <cell r="S6">
            <v>7952</v>
          </cell>
          <cell r="U6">
            <v>5957</v>
          </cell>
          <cell r="V6">
            <v>6597</v>
          </cell>
          <cell r="X6">
            <v>13267</v>
          </cell>
          <cell r="Y6">
            <v>14178</v>
          </cell>
          <cell r="AA6">
            <v>8456</v>
          </cell>
          <cell r="AB6">
            <v>8743</v>
          </cell>
          <cell r="AD6">
            <v>17726</v>
          </cell>
          <cell r="AE6">
            <v>18797</v>
          </cell>
          <cell r="AG6">
            <v>9751</v>
          </cell>
          <cell r="AH6">
            <v>10413</v>
          </cell>
          <cell r="AJ6">
            <v>9352</v>
          </cell>
          <cell r="AK6">
            <v>9913</v>
          </cell>
          <cell r="AM6">
            <v>5962</v>
          </cell>
          <cell r="AN6">
            <v>6340</v>
          </cell>
          <cell r="AP6">
            <v>11579</v>
          </cell>
          <cell r="AQ6">
            <v>12431</v>
          </cell>
          <cell r="AS6">
            <v>11083</v>
          </cell>
          <cell r="AT6">
            <v>10680</v>
          </cell>
          <cell r="AV6">
            <v>12578</v>
          </cell>
          <cell r="AW6">
            <v>12569</v>
          </cell>
          <cell r="AY6">
            <v>5946</v>
          </cell>
          <cell r="AZ6">
            <v>5175</v>
          </cell>
          <cell r="BB6">
            <v>7192</v>
          </cell>
          <cell r="BC6">
            <v>7916</v>
          </cell>
          <cell r="BE6">
            <v>10743</v>
          </cell>
          <cell r="BF6">
            <v>11156</v>
          </cell>
          <cell r="BH6">
            <v>6500</v>
          </cell>
          <cell r="BI6">
            <v>6505</v>
          </cell>
          <cell r="BK6">
            <v>20421</v>
          </cell>
          <cell r="BL6">
            <v>21043</v>
          </cell>
          <cell r="BN6">
            <v>7539</v>
          </cell>
          <cell r="BO6">
            <v>8260</v>
          </cell>
          <cell r="BQ6">
            <v>24844</v>
          </cell>
          <cell r="BR6">
            <v>25954</v>
          </cell>
          <cell r="BT6">
            <v>1962</v>
          </cell>
          <cell r="BU6">
            <v>1854</v>
          </cell>
        </row>
        <row r="8">
          <cell r="C8">
            <v>1301</v>
          </cell>
          <cell r="D8">
            <v>1180</v>
          </cell>
        </row>
        <row r="9">
          <cell r="C9">
            <v>1354</v>
          </cell>
          <cell r="D9">
            <v>1410</v>
          </cell>
        </row>
        <row r="10">
          <cell r="C10">
            <v>1586</v>
          </cell>
          <cell r="D10">
            <v>1488</v>
          </cell>
        </row>
        <row r="11">
          <cell r="C11">
            <v>1796</v>
          </cell>
          <cell r="D11">
            <v>1641</v>
          </cell>
        </row>
        <row r="12">
          <cell r="C12">
            <v>2104</v>
          </cell>
          <cell r="D12">
            <v>1928</v>
          </cell>
        </row>
        <row r="14">
          <cell r="C14">
            <v>2221</v>
          </cell>
          <cell r="D14">
            <v>2061</v>
          </cell>
        </row>
        <row r="15">
          <cell r="C15">
            <v>2177</v>
          </cell>
          <cell r="D15">
            <v>2036</v>
          </cell>
        </row>
        <row r="16">
          <cell r="C16">
            <v>2248</v>
          </cell>
          <cell r="D16">
            <v>2098</v>
          </cell>
        </row>
        <row r="17">
          <cell r="C17">
            <v>2437</v>
          </cell>
          <cell r="D17">
            <v>2320</v>
          </cell>
        </row>
        <row r="18">
          <cell r="C18">
            <v>2437</v>
          </cell>
          <cell r="D18">
            <v>2269</v>
          </cell>
        </row>
        <row r="20">
          <cell r="C20">
            <v>2374</v>
          </cell>
          <cell r="D20">
            <v>2275</v>
          </cell>
        </row>
        <row r="21">
          <cell r="C21">
            <v>2290</v>
          </cell>
          <cell r="D21">
            <v>2158</v>
          </cell>
        </row>
        <row r="22">
          <cell r="C22">
            <v>2460</v>
          </cell>
          <cell r="D22">
            <v>2268</v>
          </cell>
        </row>
        <row r="23">
          <cell r="C23">
            <v>2625</v>
          </cell>
          <cell r="D23">
            <v>2567</v>
          </cell>
        </row>
        <row r="24">
          <cell r="C24">
            <v>2399</v>
          </cell>
          <cell r="D24">
            <v>2263</v>
          </cell>
        </row>
        <row r="26">
          <cell r="C26">
            <v>2364</v>
          </cell>
          <cell r="D26">
            <v>2193</v>
          </cell>
        </row>
        <row r="27">
          <cell r="C27">
            <v>2658</v>
          </cell>
          <cell r="D27">
            <v>2454</v>
          </cell>
        </row>
        <row r="28">
          <cell r="C28">
            <v>2699</v>
          </cell>
          <cell r="D28">
            <v>2585</v>
          </cell>
        </row>
        <row r="29">
          <cell r="C29">
            <v>2706</v>
          </cell>
          <cell r="D29">
            <v>2501</v>
          </cell>
        </row>
        <row r="30">
          <cell r="C30">
            <v>3079</v>
          </cell>
          <cell r="D30">
            <v>2775</v>
          </cell>
        </row>
        <row r="32">
          <cell r="C32">
            <v>3399</v>
          </cell>
          <cell r="D32">
            <v>3293</v>
          </cell>
        </row>
        <row r="33">
          <cell r="C33">
            <v>3371</v>
          </cell>
          <cell r="D33">
            <v>3289</v>
          </cell>
        </row>
        <row r="34">
          <cell r="C34">
            <v>3454</v>
          </cell>
          <cell r="D34">
            <v>3402</v>
          </cell>
        </row>
        <row r="35">
          <cell r="C35">
            <v>3665</v>
          </cell>
          <cell r="D35">
            <v>3835</v>
          </cell>
        </row>
        <row r="36">
          <cell r="C36">
            <v>3848</v>
          </cell>
          <cell r="D36">
            <v>3769</v>
          </cell>
        </row>
        <row r="38">
          <cell r="C38">
            <v>4158</v>
          </cell>
          <cell r="D38">
            <v>3794</v>
          </cell>
        </row>
        <row r="39">
          <cell r="C39">
            <v>4110</v>
          </cell>
          <cell r="D39">
            <v>3809</v>
          </cell>
        </row>
        <row r="40">
          <cell r="C40">
            <v>3999</v>
          </cell>
          <cell r="D40">
            <v>3716</v>
          </cell>
        </row>
        <row r="41">
          <cell r="C41">
            <v>4034</v>
          </cell>
          <cell r="D41">
            <v>3809</v>
          </cell>
        </row>
        <row r="42">
          <cell r="C42">
            <v>3702</v>
          </cell>
          <cell r="D42">
            <v>3634</v>
          </cell>
        </row>
        <row r="44">
          <cell r="C44">
            <v>3464</v>
          </cell>
          <cell r="D44">
            <v>3195</v>
          </cell>
        </row>
        <row r="45">
          <cell r="C45">
            <v>3282</v>
          </cell>
          <cell r="D45">
            <v>3025</v>
          </cell>
        </row>
        <row r="46">
          <cell r="C46">
            <v>3278</v>
          </cell>
          <cell r="D46">
            <v>2936</v>
          </cell>
        </row>
        <row r="47">
          <cell r="C47">
            <v>3143</v>
          </cell>
          <cell r="D47">
            <v>2947</v>
          </cell>
        </row>
        <row r="48">
          <cell r="C48">
            <v>3121</v>
          </cell>
          <cell r="D48">
            <v>2881</v>
          </cell>
        </row>
        <row r="50">
          <cell r="C50">
            <v>3195</v>
          </cell>
          <cell r="D50">
            <v>3080</v>
          </cell>
        </row>
        <row r="51">
          <cell r="C51">
            <v>3133</v>
          </cell>
          <cell r="D51">
            <v>3044</v>
          </cell>
        </row>
        <row r="52">
          <cell r="C52">
            <v>3422</v>
          </cell>
          <cell r="D52">
            <v>3479</v>
          </cell>
        </row>
        <row r="53">
          <cell r="C53">
            <v>3873</v>
          </cell>
          <cell r="D53">
            <v>3784</v>
          </cell>
        </row>
        <row r="54">
          <cell r="C54">
            <v>3772</v>
          </cell>
          <cell r="D54">
            <v>3845</v>
          </cell>
        </row>
        <row r="56">
          <cell r="C56">
            <v>3788</v>
          </cell>
          <cell r="D56">
            <v>3889</v>
          </cell>
        </row>
        <row r="57">
          <cell r="C57">
            <v>3699</v>
          </cell>
          <cell r="D57">
            <v>3858</v>
          </cell>
        </row>
        <row r="58">
          <cell r="C58">
            <v>3323</v>
          </cell>
          <cell r="D58">
            <v>3479</v>
          </cell>
        </row>
        <row r="59">
          <cell r="C59">
            <v>3450</v>
          </cell>
          <cell r="D59">
            <v>3798</v>
          </cell>
        </row>
        <row r="60">
          <cell r="C60">
            <v>3501</v>
          </cell>
          <cell r="D60">
            <v>3896</v>
          </cell>
        </row>
        <row r="62">
          <cell r="C62">
            <v>3606</v>
          </cell>
          <cell r="D62">
            <v>3800</v>
          </cell>
        </row>
        <row r="63">
          <cell r="C63">
            <v>3914</v>
          </cell>
          <cell r="D63">
            <v>4319</v>
          </cell>
        </row>
        <row r="64">
          <cell r="C64">
            <v>4066</v>
          </cell>
          <cell r="D64">
            <v>4531</v>
          </cell>
        </row>
        <row r="65">
          <cell r="C65">
            <v>4169</v>
          </cell>
          <cell r="D65">
            <v>4394</v>
          </cell>
        </row>
        <row r="66">
          <cell r="C66">
            <v>4463</v>
          </cell>
          <cell r="D66">
            <v>4582</v>
          </cell>
        </row>
        <row r="68">
          <cell r="C68">
            <v>4234</v>
          </cell>
          <cell r="D68">
            <v>4395</v>
          </cell>
        </row>
        <row r="69">
          <cell r="C69">
            <v>4254</v>
          </cell>
          <cell r="D69">
            <v>4617</v>
          </cell>
        </row>
        <row r="70">
          <cell r="C70">
            <v>4269</v>
          </cell>
          <cell r="D70">
            <v>4578</v>
          </cell>
        </row>
        <row r="71">
          <cell r="C71">
            <v>3626</v>
          </cell>
          <cell r="D71">
            <v>4068</v>
          </cell>
        </row>
        <row r="72">
          <cell r="C72">
            <v>3502</v>
          </cell>
          <cell r="D72">
            <v>3527</v>
          </cell>
        </row>
        <row r="74">
          <cell r="C74">
            <v>3530</v>
          </cell>
          <cell r="D74">
            <v>3793</v>
          </cell>
        </row>
        <row r="75">
          <cell r="C75">
            <v>3458</v>
          </cell>
          <cell r="D75">
            <v>3756</v>
          </cell>
        </row>
        <row r="76">
          <cell r="C76">
            <v>3192</v>
          </cell>
          <cell r="D76">
            <v>3374</v>
          </cell>
        </row>
        <row r="77">
          <cell r="C77">
            <v>3727</v>
          </cell>
          <cell r="D77">
            <v>3865</v>
          </cell>
        </row>
        <row r="78">
          <cell r="C78">
            <v>3844</v>
          </cell>
          <cell r="D78">
            <v>4122</v>
          </cell>
        </row>
        <row r="80">
          <cell r="C80">
            <v>3688</v>
          </cell>
          <cell r="D80">
            <v>4026</v>
          </cell>
        </row>
        <row r="81">
          <cell r="C81">
            <v>3294</v>
          </cell>
          <cell r="D81">
            <v>3642</v>
          </cell>
        </row>
        <row r="82">
          <cell r="C82">
            <v>3055</v>
          </cell>
          <cell r="D82">
            <v>3207</v>
          </cell>
        </row>
        <row r="83">
          <cell r="C83">
            <v>3024</v>
          </cell>
          <cell r="D83">
            <v>3259</v>
          </cell>
        </row>
        <row r="84">
          <cell r="C84">
            <v>2722</v>
          </cell>
          <cell r="D84">
            <v>2906</v>
          </cell>
        </row>
        <row r="86">
          <cell r="C86">
            <v>2713</v>
          </cell>
          <cell r="D86">
            <v>2914</v>
          </cell>
        </row>
        <row r="87">
          <cell r="C87">
            <v>2351</v>
          </cell>
          <cell r="D87">
            <v>2565</v>
          </cell>
        </row>
        <row r="88">
          <cell r="C88">
            <v>1989</v>
          </cell>
          <cell r="D88">
            <v>2025</v>
          </cell>
        </row>
        <row r="89">
          <cell r="C89">
            <v>2039</v>
          </cell>
          <cell r="D89">
            <v>2173</v>
          </cell>
        </row>
        <row r="90">
          <cell r="C90">
            <v>1471</v>
          </cell>
          <cell r="D90">
            <v>1692</v>
          </cell>
        </row>
        <row r="92">
          <cell r="C92">
            <v>1701</v>
          </cell>
          <cell r="D92">
            <v>1758</v>
          </cell>
        </row>
        <row r="93">
          <cell r="C93">
            <v>1553</v>
          </cell>
          <cell r="D93">
            <v>1674</v>
          </cell>
        </row>
        <row r="94">
          <cell r="C94">
            <v>1422</v>
          </cell>
          <cell r="D94">
            <v>1712</v>
          </cell>
        </row>
        <row r="95">
          <cell r="C95">
            <v>1418</v>
          </cell>
          <cell r="D95">
            <v>1563</v>
          </cell>
        </row>
        <row r="96">
          <cell r="C96">
            <v>1106</v>
          </cell>
          <cell r="D96">
            <v>1243</v>
          </cell>
        </row>
        <row r="98">
          <cell r="C98">
            <v>942</v>
          </cell>
          <cell r="D98">
            <v>1131</v>
          </cell>
        </row>
        <row r="99">
          <cell r="C99">
            <v>931</v>
          </cell>
          <cell r="D99">
            <v>1240</v>
          </cell>
        </row>
        <row r="100">
          <cell r="C100">
            <v>905</v>
          </cell>
          <cell r="D100">
            <v>1181</v>
          </cell>
        </row>
        <row r="101">
          <cell r="C101">
            <v>1109</v>
          </cell>
          <cell r="D101">
            <v>1415</v>
          </cell>
        </row>
        <row r="102">
          <cell r="C102">
            <v>875</v>
          </cell>
          <cell r="D102">
            <v>1148</v>
          </cell>
        </row>
        <row r="104">
          <cell r="C104">
            <v>648</v>
          </cell>
          <cell r="D104">
            <v>906</v>
          </cell>
        </row>
        <row r="105">
          <cell r="C105">
            <v>712</v>
          </cell>
          <cell r="D105">
            <v>1093</v>
          </cell>
        </row>
        <row r="106">
          <cell r="C106">
            <v>559</v>
          </cell>
          <cell r="D106">
            <v>914</v>
          </cell>
        </row>
        <row r="107">
          <cell r="C107">
            <v>489</v>
          </cell>
          <cell r="D107">
            <v>798</v>
          </cell>
        </row>
        <row r="108">
          <cell r="C108">
            <v>426</v>
          </cell>
          <cell r="D108">
            <v>787</v>
          </cell>
        </row>
        <row r="110">
          <cell r="C110">
            <v>360</v>
          </cell>
          <cell r="D110">
            <v>743</v>
          </cell>
        </row>
        <row r="111">
          <cell r="C111">
            <v>313</v>
          </cell>
          <cell r="D111">
            <v>655</v>
          </cell>
        </row>
        <row r="112">
          <cell r="C112">
            <v>240</v>
          </cell>
          <cell r="D112">
            <v>517</v>
          </cell>
        </row>
        <row r="113">
          <cell r="C113">
            <v>180</v>
          </cell>
          <cell r="D113">
            <v>480</v>
          </cell>
        </row>
        <row r="114">
          <cell r="C114">
            <v>120</v>
          </cell>
          <cell r="D114">
            <v>364</v>
          </cell>
        </row>
        <row r="116">
          <cell r="C116">
            <v>89</v>
          </cell>
          <cell r="D116">
            <v>317</v>
          </cell>
        </row>
        <row r="117">
          <cell r="C117">
            <v>90</v>
          </cell>
          <cell r="D117">
            <v>243</v>
          </cell>
        </row>
        <row r="118">
          <cell r="C118">
            <v>67</v>
          </cell>
          <cell r="D118">
            <v>212</v>
          </cell>
        </row>
        <row r="119">
          <cell r="C119">
            <v>53</v>
          </cell>
          <cell r="D119">
            <v>160</v>
          </cell>
        </row>
        <row r="120">
          <cell r="C120">
            <v>30</v>
          </cell>
          <cell r="D120">
            <v>99</v>
          </cell>
        </row>
        <row r="122">
          <cell r="C122">
            <v>22</v>
          </cell>
          <cell r="D122">
            <v>95</v>
          </cell>
        </row>
        <row r="123">
          <cell r="C123">
            <v>8</v>
          </cell>
          <cell r="D123">
            <v>44</v>
          </cell>
        </row>
        <row r="124">
          <cell r="C124">
            <v>13</v>
          </cell>
          <cell r="D124">
            <v>63</v>
          </cell>
        </row>
        <row r="125">
          <cell r="C125">
            <v>11</v>
          </cell>
          <cell r="D125">
            <v>32</v>
          </cell>
        </row>
        <row r="126">
          <cell r="C126">
            <v>3</v>
          </cell>
          <cell r="D126">
            <v>21</v>
          </cell>
        </row>
        <row r="127">
          <cell r="C127">
            <v>18</v>
          </cell>
          <cell r="D127">
            <v>74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K11"/>
  <sheetViews>
    <sheetView tabSelected="1" zoomScaleNormal="100" workbookViewId="0">
      <pane xSplit="2" ySplit="6" topLeftCell="C7" activePane="bottomRight" state="frozen"/>
      <selection activeCell="L42" sqref="L42"/>
      <selection pane="topRight" activeCell="L42" sqref="L42"/>
      <selection pane="bottomLeft" activeCell="L42" sqref="L42"/>
      <selection pane="bottomRight"/>
    </sheetView>
  </sheetViews>
  <sheetFormatPr defaultRowHeight="13.5" x14ac:dyDescent="0.15"/>
  <cols>
    <col min="1" max="1" width="7.109375" customWidth="1"/>
    <col min="2" max="2" width="12.77734375" bestFit="1" customWidth="1"/>
    <col min="3" max="5" width="10.5546875" bestFit="1" customWidth="1"/>
    <col min="6" max="6" width="12.77734375" bestFit="1" customWidth="1"/>
    <col min="7" max="8" width="10.5546875" bestFit="1" customWidth="1"/>
    <col min="9" max="9" width="9.5546875" bestFit="1" customWidth="1"/>
    <col min="10" max="10" width="8.5546875" bestFit="1" customWidth="1"/>
    <col min="11" max="11" width="9.5546875" bestFit="1" customWidth="1"/>
  </cols>
  <sheetData>
    <row r="1" spans="1:11" ht="30.75" customHeight="1" x14ac:dyDescent="0.25">
      <c r="A1" s="35" t="s">
        <v>323</v>
      </c>
      <c r="B1" s="56"/>
      <c r="C1" s="56"/>
      <c r="D1" s="56" t="s">
        <v>153</v>
      </c>
      <c r="E1" s="56"/>
      <c r="F1" s="56"/>
      <c r="G1" s="56"/>
      <c r="H1" s="56"/>
      <c r="I1" s="56"/>
      <c r="J1" s="56"/>
      <c r="K1" s="56"/>
    </row>
    <row r="2" spans="1:11" ht="30.75" customHeight="1" x14ac:dyDescent="0.25">
      <c r="A2" s="371" t="s">
        <v>235</v>
      </c>
      <c r="B2" s="371"/>
      <c r="C2" s="371"/>
      <c r="D2" s="56"/>
      <c r="E2" s="56"/>
      <c r="F2" s="56"/>
      <c r="G2" s="56"/>
      <c r="H2" s="56"/>
      <c r="I2" s="370" t="s">
        <v>154</v>
      </c>
      <c r="J2" s="370"/>
      <c r="K2" s="370"/>
    </row>
    <row r="3" spans="1:11" s="1" customFormat="1" ht="22.5" customHeight="1" x14ac:dyDescent="0.15">
      <c r="A3" s="372" t="s">
        <v>225</v>
      </c>
      <c r="B3" s="372" t="s">
        <v>38</v>
      </c>
      <c r="C3" s="372"/>
      <c r="D3" s="372"/>
      <c r="E3" s="372" t="s">
        <v>238</v>
      </c>
      <c r="F3" s="372"/>
      <c r="G3" s="372"/>
      <c r="H3" s="372"/>
      <c r="I3" s="372" t="s">
        <v>8</v>
      </c>
      <c r="J3" s="372"/>
      <c r="K3" s="372"/>
    </row>
    <row r="4" spans="1:11" s="1" customFormat="1" ht="22.5" customHeight="1" x14ac:dyDescent="0.15">
      <c r="A4" s="372"/>
      <c r="B4" s="372" t="s">
        <v>39</v>
      </c>
      <c r="C4" s="372"/>
      <c r="D4" s="372"/>
      <c r="E4" s="372" t="s">
        <v>7</v>
      </c>
      <c r="F4" s="372" t="s">
        <v>0</v>
      </c>
      <c r="G4" s="372"/>
      <c r="H4" s="372"/>
      <c r="I4" s="372" t="s">
        <v>0</v>
      </c>
      <c r="J4" s="372"/>
      <c r="K4" s="372"/>
    </row>
    <row r="5" spans="1:11" s="1" customFormat="1" ht="22.5" customHeight="1" x14ac:dyDescent="0.15">
      <c r="A5" s="372"/>
      <c r="B5" s="49" t="s">
        <v>2</v>
      </c>
      <c r="C5" s="49" t="s">
        <v>4</v>
      </c>
      <c r="D5" s="49" t="s">
        <v>6</v>
      </c>
      <c r="E5" s="372"/>
      <c r="F5" s="49" t="s">
        <v>2</v>
      </c>
      <c r="G5" s="49" t="s">
        <v>4</v>
      </c>
      <c r="H5" s="49" t="s">
        <v>6</v>
      </c>
      <c r="I5" s="49" t="s">
        <v>2</v>
      </c>
      <c r="J5" s="49" t="s">
        <v>4</v>
      </c>
      <c r="K5" s="49" t="s">
        <v>6</v>
      </c>
    </row>
    <row r="6" spans="1:11" s="2" customFormat="1" ht="37.5" customHeight="1" x14ac:dyDescent="0.15">
      <c r="A6" s="104" t="s">
        <v>37</v>
      </c>
      <c r="B6" s="105">
        <f>SUM(B7:B11)</f>
        <v>1480777</v>
      </c>
      <c r="C6" s="105">
        <f t="shared" ref="C6:K6" si="0">SUM(C7:C11)</f>
        <v>738578</v>
      </c>
      <c r="D6" s="105">
        <f t="shared" si="0"/>
        <v>742199</v>
      </c>
      <c r="E6" s="105">
        <f t="shared" si="0"/>
        <v>652783</v>
      </c>
      <c r="F6" s="105">
        <f t="shared" si="0"/>
        <v>1463882</v>
      </c>
      <c r="G6" s="105">
        <f t="shared" si="0"/>
        <v>730699</v>
      </c>
      <c r="H6" s="105">
        <f t="shared" si="0"/>
        <v>733183</v>
      </c>
      <c r="I6" s="105">
        <f t="shared" si="0"/>
        <v>16895</v>
      </c>
      <c r="J6" s="105">
        <f t="shared" si="0"/>
        <v>7879</v>
      </c>
      <c r="K6" s="105">
        <f t="shared" si="0"/>
        <v>9016</v>
      </c>
    </row>
    <row r="7" spans="1:11" s="2" customFormat="1" ht="35.25" customHeight="1" x14ac:dyDescent="0.15">
      <c r="A7" s="49" t="s">
        <v>196</v>
      </c>
      <c r="B7" s="106">
        <f>SUM(C7:D7)</f>
        <v>227426</v>
      </c>
      <c r="C7" s="107">
        <f t="shared" ref="C7:D11" si="1">G7+J7</f>
        <v>114492</v>
      </c>
      <c r="D7" s="107">
        <f t="shared" si="1"/>
        <v>112934</v>
      </c>
      <c r="E7" s="96">
        <v>105729</v>
      </c>
      <c r="F7" s="108">
        <f>SUM(G7:H7)</f>
        <v>223021</v>
      </c>
      <c r="G7" s="97">
        <v>112416</v>
      </c>
      <c r="H7" s="97">
        <v>110605</v>
      </c>
      <c r="I7" s="108">
        <f>SUM(J7:K7)</f>
        <v>4405</v>
      </c>
      <c r="J7" s="98">
        <v>2076</v>
      </c>
      <c r="K7" s="98">
        <v>2329</v>
      </c>
    </row>
    <row r="8" spans="1:11" s="2" customFormat="1" ht="35.25" customHeight="1" x14ac:dyDescent="0.15">
      <c r="A8" s="49" t="s">
        <v>191</v>
      </c>
      <c r="B8" s="106">
        <f>SUM(C8:D8)</f>
        <v>237000</v>
      </c>
      <c r="C8" s="108">
        <f t="shared" si="1"/>
        <v>116747</v>
      </c>
      <c r="D8" s="108">
        <f t="shared" si="1"/>
        <v>120253</v>
      </c>
      <c r="E8" s="99">
        <v>107626</v>
      </c>
      <c r="F8" s="108">
        <v>235550</v>
      </c>
      <c r="G8" s="100">
        <v>116233</v>
      </c>
      <c r="H8" s="100">
        <v>119317</v>
      </c>
      <c r="I8" s="108">
        <f>SUM(J8:K8)</f>
        <v>1450</v>
      </c>
      <c r="J8" s="99">
        <v>514</v>
      </c>
      <c r="K8" s="99">
        <v>936</v>
      </c>
    </row>
    <row r="9" spans="1:11" s="2" customFormat="1" ht="35.25" customHeight="1" x14ac:dyDescent="0.15">
      <c r="A9" s="49" t="s">
        <v>197</v>
      </c>
      <c r="B9" s="106">
        <f>SUM(C9:D9)</f>
        <v>481107</v>
      </c>
      <c r="C9" s="108">
        <f t="shared" si="1"/>
        <v>236420</v>
      </c>
      <c r="D9" s="108">
        <f t="shared" si="1"/>
        <v>244687</v>
      </c>
      <c r="E9" s="101">
        <v>209931</v>
      </c>
      <c r="F9" s="108">
        <f>SUM(G9:H9)</f>
        <v>477880</v>
      </c>
      <c r="G9" s="101">
        <v>235112</v>
      </c>
      <c r="H9" s="101">
        <v>242768</v>
      </c>
      <c r="I9" s="345">
        <f>SUM(J9:K9)</f>
        <v>3227</v>
      </c>
      <c r="J9" s="102">
        <v>1308</v>
      </c>
      <c r="K9" s="102">
        <v>1919</v>
      </c>
    </row>
    <row r="10" spans="1:11" s="2" customFormat="1" ht="35.25" customHeight="1" x14ac:dyDescent="0.15">
      <c r="A10" s="49" t="s">
        <v>198</v>
      </c>
      <c r="B10" s="106">
        <f>SUM(C10:D10)</f>
        <v>356738</v>
      </c>
      <c r="C10" s="108">
        <f t="shared" si="1"/>
        <v>180141</v>
      </c>
      <c r="D10" s="108">
        <f t="shared" si="1"/>
        <v>176597</v>
      </c>
      <c r="E10" s="98">
        <v>151292</v>
      </c>
      <c r="F10" s="108">
        <f>SUM(G10:H10)</f>
        <v>351047</v>
      </c>
      <c r="G10" s="98">
        <v>177240</v>
      </c>
      <c r="H10" s="98">
        <v>173807</v>
      </c>
      <c r="I10" s="108">
        <f>SUM(J10:K10)</f>
        <v>5691</v>
      </c>
      <c r="J10" s="98">
        <v>2901</v>
      </c>
      <c r="K10" s="98">
        <v>2790</v>
      </c>
    </row>
    <row r="11" spans="1:11" s="2" customFormat="1" ht="35.25" customHeight="1" x14ac:dyDescent="0.15">
      <c r="A11" s="49" t="s">
        <v>170</v>
      </c>
      <c r="B11" s="106">
        <f>F11+I11</f>
        <v>178506</v>
      </c>
      <c r="C11" s="108">
        <f t="shared" si="1"/>
        <v>90778</v>
      </c>
      <c r="D11" s="108">
        <f t="shared" si="1"/>
        <v>87728</v>
      </c>
      <c r="E11" s="101">
        <v>78205</v>
      </c>
      <c r="F11" s="108">
        <f>SUM(G11:H11)</f>
        <v>176384</v>
      </c>
      <c r="G11" s="103">
        <v>89698</v>
      </c>
      <c r="H11" s="103">
        <v>86686</v>
      </c>
      <c r="I11" s="108">
        <f>SUM(J11:K11)</f>
        <v>2122</v>
      </c>
      <c r="J11" s="101">
        <v>1080</v>
      </c>
      <c r="K11" s="101">
        <v>1042</v>
      </c>
    </row>
  </sheetData>
  <mergeCells count="10">
    <mergeCell ref="I2:K2"/>
    <mergeCell ref="A2:C2"/>
    <mergeCell ref="A3:A5"/>
    <mergeCell ref="B3:D3"/>
    <mergeCell ref="B4:D4"/>
    <mergeCell ref="E3:H3"/>
    <mergeCell ref="I3:K3"/>
    <mergeCell ref="I4:K4"/>
    <mergeCell ref="F4:H4"/>
    <mergeCell ref="E4:E5"/>
  </mergeCells>
  <phoneticPr fontId="7" type="noConversion"/>
  <pageMargins left="0.48" right="0.43307086614173229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8"/>
  <sheetViews>
    <sheetView zoomScaleNormal="100" workbookViewId="0">
      <pane xSplit="3" ySplit="6" topLeftCell="D10" activePane="bottomRight" state="frozen"/>
      <selection activeCell="BP90" sqref="BP90"/>
      <selection pane="topRight" activeCell="BP90" sqref="BP90"/>
      <selection pane="bottomLeft" activeCell="BP90" sqref="BP90"/>
      <selection pane="bottomRight" activeCell="F11" sqref="F11"/>
    </sheetView>
  </sheetViews>
  <sheetFormatPr defaultColWidth="8.88671875" defaultRowHeight="13.5" x14ac:dyDescent="0.15"/>
  <cols>
    <col min="1" max="1" width="11.44140625" style="2" customWidth="1"/>
    <col min="2" max="4" width="8.88671875" style="2"/>
    <col min="5" max="14" width="7.6640625" style="2" customWidth="1"/>
    <col min="15" max="16" width="7.33203125" style="2" customWidth="1"/>
    <col min="17" max="17" width="7.6640625" style="2" customWidth="1"/>
    <col min="18" max="19" width="7.33203125" style="2" customWidth="1"/>
    <col min="20" max="20" width="7.6640625" style="2" customWidth="1"/>
    <col min="21" max="22" width="7.33203125" style="2" customWidth="1"/>
    <col min="23" max="73" width="7.6640625" style="2" customWidth="1"/>
    <col min="74" max="74" width="8.88671875" style="2" customWidth="1"/>
    <col min="75" max="16384" width="8.88671875" style="2"/>
  </cols>
  <sheetData>
    <row r="1" spans="1:74" s="229" customFormat="1" ht="24.75" customHeight="1" x14ac:dyDescent="0.25">
      <c r="A1" s="35" t="s">
        <v>262</v>
      </c>
      <c r="B1" s="248"/>
      <c r="C1" s="248"/>
      <c r="D1" s="248"/>
      <c r="F1" s="249"/>
      <c r="G1" s="249"/>
      <c r="H1" s="249"/>
      <c r="I1" s="248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</row>
    <row r="2" spans="1:74" ht="13.5" customHeight="1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J2" s="65"/>
      <c r="BK2" s="65"/>
      <c r="BL2" s="65"/>
      <c r="BM2" s="65"/>
      <c r="BN2" s="65"/>
      <c r="BO2" s="65"/>
    </row>
    <row r="3" spans="1:74" s="253" customFormat="1" ht="14.25" x14ac:dyDescent="0.15">
      <c r="A3" s="250" t="s">
        <v>263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252"/>
      <c r="BH3" s="251"/>
      <c r="BI3" s="251"/>
      <c r="BJ3" s="251"/>
      <c r="BK3" s="251"/>
      <c r="BL3" s="251"/>
      <c r="BM3" s="251"/>
      <c r="BN3" s="251"/>
      <c r="BO3" s="251"/>
      <c r="BP3" s="251"/>
      <c r="BQ3" s="251"/>
      <c r="BR3" s="251"/>
      <c r="BS3" s="251"/>
      <c r="BT3" s="251"/>
      <c r="BU3" s="251" t="s">
        <v>264</v>
      </c>
    </row>
    <row r="4" spans="1:74" s="257" customFormat="1" ht="20.25" customHeight="1" x14ac:dyDescent="0.15">
      <c r="A4" s="390" t="s">
        <v>244</v>
      </c>
      <c r="B4" s="225" t="s">
        <v>265</v>
      </c>
      <c r="C4" s="226" t="s">
        <v>219</v>
      </c>
      <c r="D4" s="254" t="s">
        <v>204</v>
      </c>
      <c r="E4" s="225" t="s">
        <v>261</v>
      </c>
      <c r="F4" s="226" t="s">
        <v>110</v>
      </c>
      <c r="G4" s="254" t="s">
        <v>261</v>
      </c>
      <c r="H4" s="225" t="s">
        <v>260</v>
      </c>
      <c r="I4" s="226" t="s">
        <v>111</v>
      </c>
      <c r="J4" s="254" t="s">
        <v>261</v>
      </c>
      <c r="K4" s="225" t="s">
        <v>260</v>
      </c>
      <c r="L4" s="226" t="s">
        <v>112</v>
      </c>
      <c r="M4" s="254" t="s">
        <v>261</v>
      </c>
      <c r="N4" s="225" t="s">
        <v>261</v>
      </c>
      <c r="O4" s="226" t="s">
        <v>113</v>
      </c>
      <c r="P4" s="254" t="s">
        <v>261</v>
      </c>
      <c r="Q4" s="225" t="s">
        <v>260</v>
      </c>
      <c r="R4" s="226" t="s">
        <v>114</v>
      </c>
      <c r="S4" s="254" t="s">
        <v>260</v>
      </c>
      <c r="T4" s="225" t="s">
        <v>260</v>
      </c>
      <c r="U4" s="226" t="s">
        <v>115</v>
      </c>
      <c r="V4" s="254" t="s">
        <v>261</v>
      </c>
      <c r="W4" s="225" t="s">
        <v>261</v>
      </c>
      <c r="X4" s="226" t="s">
        <v>116</v>
      </c>
      <c r="Y4" s="254" t="s">
        <v>261</v>
      </c>
      <c r="Z4" s="255"/>
      <c r="AA4" s="226" t="s">
        <v>266</v>
      </c>
      <c r="AB4" s="254"/>
      <c r="AC4" s="225" t="s">
        <v>260</v>
      </c>
      <c r="AD4" s="226" t="s">
        <v>118</v>
      </c>
      <c r="AE4" s="254" t="s">
        <v>261</v>
      </c>
      <c r="AF4" s="225" t="s">
        <v>260</v>
      </c>
      <c r="AG4" s="226" t="s">
        <v>119</v>
      </c>
      <c r="AH4" s="254" t="s">
        <v>260</v>
      </c>
      <c r="AI4" s="225" t="s">
        <v>260</v>
      </c>
      <c r="AJ4" s="226" t="s">
        <v>120</v>
      </c>
      <c r="AK4" s="254" t="s">
        <v>260</v>
      </c>
      <c r="AL4" s="225" t="s">
        <v>260</v>
      </c>
      <c r="AM4" s="226" t="s">
        <v>121</v>
      </c>
      <c r="AN4" s="254" t="s">
        <v>261</v>
      </c>
      <c r="AO4" s="225" t="s">
        <v>261</v>
      </c>
      <c r="AP4" s="226" t="s">
        <v>122</v>
      </c>
      <c r="AQ4" s="254" t="s">
        <v>261</v>
      </c>
      <c r="AR4" s="225" t="s">
        <v>260</v>
      </c>
      <c r="AS4" s="226" t="s">
        <v>123</v>
      </c>
      <c r="AT4" s="254" t="s">
        <v>260</v>
      </c>
      <c r="AU4" s="225" t="s">
        <v>260</v>
      </c>
      <c r="AV4" s="226" t="s">
        <v>124</v>
      </c>
      <c r="AW4" s="254" t="s">
        <v>261</v>
      </c>
      <c r="AX4" s="225" t="s">
        <v>261</v>
      </c>
      <c r="AY4" s="226" t="s">
        <v>125</v>
      </c>
      <c r="AZ4" s="254" t="s">
        <v>261</v>
      </c>
      <c r="BA4" s="225" t="s">
        <v>260</v>
      </c>
      <c r="BB4" s="226" t="s">
        <v>126</v>
      </c>
      <c r="BC4" s="254" t="s">
        <v>260</v>
      </c>
      <c r="BD4" s="225" t="s">
        <v>260</v>
      </c>
      <c r="BE4" s="226" t="s">
        <v>127</v>
      </c>
      <c r="BF4" s="254" t="s">
        <v>261</v>
      </c>
      <c r="BG4" s="225" t="s">
        <v>260</v>
      </c>
      <c r="BH4" s="226" t="s">
        <v>128</v>
      </c>
      <c r="BI4" s="254" t="s">
        <v>260</v>
      </c>
      <c r="BJ4" s="225" t="s">
        <v>261</v>
      </c>
      <c r="BK4" s="226" t="s">
        <v>129</v>
      </c>
      <c r="BL4" s="254" t="s">
        <v>261</v>
      </c>
      <c r="BM4" s="225" t="s">
        <v>261</v>
      </c>
      <c r="BN4" s="226" t="s">
        <v>130</v>
      </c>
      <c r="BO4" s="254" t="s">
        <v>260</v>
      </c>
      <c r="BP4" s="225" t="s">
        <v>260</v>
      </c>
      <c r="BQ4" s="226" t="s">
        <v>131</v>
      </c>
      <c r="BR4" s="254" t="s">
        <v>261</v>
      </c>
      <c r="BS4" s="225" t="s">
        <v>261</v>
      </c>
      <c r="BT4" s="226" t="s">
        <v>132</v>
      </c>
      <c r="BU4" s="254" t="s">
        <v>261</v>
      </c>
      <c r="BV4" s="256"/>
    </row>
    <row r="5" spans="1:74" s="257" customFormat="1" ht="29.25" customHeight="1" x14ac:dyDescent="0.15">
      <c r="A5" s="391"/>
      <c r="B5" s="50" t="s">
        <v>1</v>
      </c>
      <c r="C5" s="50" t="s">
        <v>3</v>
      </c>
      <c r="D5" s="50" t="s">
        <v>5</v>
      </c>
      <c r="E5" s="50" t="s">
        <v>1</v>
      </c>
      <c r="F5" s="50" t="s">
        <v>3</v>
      </c>
      <c r="G5" s="50" t="s">
        <v>5</v>
      </c>
      <c r="H5" s="50" t="s">
        <v>1</v>
      </c>
      <c r="I5" s="50" t="s">
        <v>3</v>
      </c>
      <c r="J5" s="50" t="s">
        <v>5</v>
      </c>
      <c r="K5" s="50" t="s">
        <v>1</v>
      </c>
      <c r="L5" s="50" t="s">
        <v>3</v>
      </c>
      <c r="M5" s="50" t="s">
        <v>5</v>
      </c>
      <c r="N5" s="50" t="s">
        <v>1</v>
      </c>
      <c r="O5" s="50" t="s">
        <v>3</v>
      </c>
      <c r="P5" s="50" t="s">
        <v>5</v>
      </c>
      <c r="Q5" s="50" t="s">
        <v>1</v>
      </c>
      <c r="R5" s="50" t="s">
        <v>3</v>
      </c>
      <c r="S5" s="50" t="s">
        <v>5</v>
      </c>
      <c r="T5" s="50" t="s">
        <v>1</v>
      </c>
      <c r="U5" s="50" t="s">
        <v>3</v>
      </c>
      <c r="V5" s="50" t="s">
        <v>5</v>
      </c>
      <c r="W5" s="50" t="s">
        <v>1</v>
      </c>
      <c r="X5" s="50" t="s">
        <v>3</v>
      </c>
      <c r="Y5" s="50" t="s">
        <v>5</v>
      </c>
      <c r="Z5" s="50" t="s">
        <v>1</v>
      </c>
      <c r="AA5" s="50" t="s">
        <v>3</v>
      </c>
      <c r="AB5" s="50" t="s">
        <v>5</v>
      </c>
      <c r="AC5" s="50" t="s">
        <v>1</v>
      </c>
      <c r="AD5" s="50" t="s">
        <v>3</v>
      </c>
      <c r="AE5" s="50" t="s">
        <v>5</v>
      </c>
      <c r="AF5" s="50" t="s">
        <v>1</v>
      </c>
      <c r="AG5" s="50" t="s">
        <v>3</v>
      </c>
      <c r="AH5" s="50" t="s">
        <v>5</v>
      </c>
      <c r="AI5" s="50" t="s">
        <v>1</v>
      </c>
      <c r="AJ5" s="50" t="s">
        <v>3</v>
      </c>
      <c r="AK5" s="50" t="s">
        <v>5</v>
      </c>
      <c r="AL5" s="50" t="s">
        <v>1</v>
      </c>
      <c r="AM5" s="50" t="s">
        <v>3</v>
      </c>
      <c r="AN5" s="50" t="s">
        <v>5</v>
      </c>
      <c r="AO5" s="50" t="s">
        <v>1</v>
      </c>
      <c r="AP5" s="50" t="s">
        <v>3</v>
      </c>
      <c r="AQ5" s="50" t="s">
        <v>5</v>
      </c>
      <c r="AR5" s="50" t="s">
        <v>1</v>
      </c>
      <c r="AS5" s="50" t="s">
        <v>3</v>
      </c>
      <c r="AT5" s="50" t="s">
        <v>5</v>
      </c>
      <c r="AU5" s="50" t="s">
        <v>1</v>
      </c>
      <c r="AV5" s="50" t="s">
        <v>3</v>
      </c>
      <c r="AW5" s="50" t="s">
        <v>5</v>
      </c>
      <c r="AX5" s="50" t="s">
        <v>1</v>
      </c>
      <c r="AY5" s="50" t="s">
        <v>3</v>
      </c>
      <c r="AZ5" s="50" t="s">
        <v>5</v>
      </c>
      <c r="BA5" s="50" t="s">
        <v>1</v>
      </c>
      <c r="BB5" s="50" t="s">
        <v>3</v>
      </c>
      <c r="BC5" s="50" t="s">
        <v>5</v>
      </c>
      <c r="BD5" s="50" t="s">
        <v>1</v>
      </c>
      <c r="BE5" s="50" t="s">
        <v>3</v>
      </c>
      <c r="BF5" s="50" t="s">
        <v>5</v>
      </c>
      <c r="BG5" s="50" t="s">
        <v>1</v>
      </c>
      <c r="BH5" s="50" t="s">
        <v>3</v>
      </c>
      <c r="BI5" s="50" t="s">
        <v>5</v>
      </c>
      <c r="BJ5" s="50" t="s">
        <v>1</v>
      </c>
      <c r="BK5" s="50" t="s">
        <v>3</v>
      </c>
      <c r="BL5" s="50" t="s">
        <v>5</v>
      </c>
      <c r="BM5" s="50" t="s">
        <v>1</v>
      </c>
      <c r="BN5" s="50" t="s">
        <v>3</v>
      </c>
      <c r="BO5" s="50" t="s">
        <v>5</v>
      </c>
      <c r="BP5" s="50" t="s">
        <v>1</v>
      </c>
      <c r="BQ5" s="50" t="s">
        <v>3</v>
      </c>
      <c r="BR5" s="50" t="s">
        <v>5</v>
      </c>
      <c r="BS5" s="50" t="s">
        <v>1</v>
      </c>
      <c r="BT5" s="50" t="s">
        <v>3</v>
      </c>
      <c r="BU5" s="50" t="s">
        <v>5</v>
      </c>
      <c r="BV5" s="256"/>
    </row>
    <row r="6" spans="1:74" s="257" customFormat="1" ht="20.100000000000001" customHeight="1" x14ac:dyDescent="0.15">
      <c r="A6" s="167" t="s">
        <v>10</v>
      </c>
      <c r="B6" s="184">
        <f>C6+D6</f>
        <v>477880</v>
      </c>
      <c r="C6" s="184">
        <f>F6+I6+L6+O6+R6+U6+X6+AA6+AD6+AG6+AJ6+AM6+AP6+AS6+AV6+AY6+BB6+BE6+BH6+BK6+BN6+BQ6+BT6</f>
        <v>235112</v>
      </c>
      <c r="D6" s="184">
        <f>G6+J6+M6+P6+S6+V6+Y6+AB6+AE6+AH6+AK6+AN6+AQ6+AT6+AW6+AZ6+BC6+BF6+BI6+BL6+BO6+BR6+BU6</f>
        <v>242768</v>
      </c>
      <c r="E6" s="184">
        <f>F6+G6</f>
        <v>22836</v>
      </c>
      <c r="F6" s="184">
        <f>F7+F13+F19+F25+F31+F37+F43+F49+F55+F61+F67+F73+F79+F85+F91+F97+F103+F109+F115+F121+F127</f>
        <v>11236</v>
      </c>
      <c r="G6" s="184">
        <f>G7+G13+G19+G25+G31+G37+G43+G49+G55+G61+G67+G73+G79+G85+G91+G97+G103+G109+G115+G121+G127</f>
        <v>11600</v>
      </c>
      <c r="H6" s="184">
        <f>I6+J6</f>
        <v>15187</v>
      </c>
      <c r="I6" s="184">
        <f>I7+I13+I19+I25+I31+I37+I43+I49+I55+I61+I67+I73+I79+I85+I91+I97+I103+I109+I115+I121+I127</f>
        <v>7670</v>
      </c>
      <c r="J6" s="184">
        <f>J7+J13+J19+J25+J31+J37+J43+J49+J55+J61+J67+J73+J79+J85+J91+J97+J103+J109+J115+J121+J127</f>
        <v>7517</v>
      </c>
      <c r="K6" s="184">
        <f>L6+M6</f>
        <v>17690</v>
      </c>
      <c r="L6" s="184">
        <f>L7+L13+L19+L25+L31+L37+L43+L49+L55+L61+L67+L73+L79+L85+L91+L97+L103+L109+L115+L121+L127</f>
        <v>8952</v>
      </c>
      <c r="M6" s="184">
        <f>M7+M13+M19+M25+M31+M37+M43+M49+M55+M61+M67+M73+M79+M85+M91+M97+M103+M109+M115+M121+M127</f>
        <v>8738</v>
      </c>
      <c r="N6" s="184">
        <f>O6+P6</f>
        <v>16564</v>
      </c>
      <c r="O6" s="184">
        <f>O7+O13+O19+O25+O31+O37+O43+O49+O55+O61+O67+O73+O79+O85+O91+O97+O103+O109+O115+O121+O127</f>
        <v>8127</v>
      </c>
      <c r="P6" s="184">
        <f>P7+P13+P19+P25+P31+P37+P43+P49+P55+P61+P67+P73+P79+P85+P91+P97+P103+P109+P115+P121+P127</f>
        <v>8437</v>
      </c>
      <c r="Q6" s="184">
        <f>R6+S6</f>
        <v>16221</v>
      </c>
      <c r="R6" s="184">
        <f>R7+R13+R19+R25+R31+R37+R43+R49+R55+R61+R67+R73+R79+R85+R91+R97+R103+R109+R115+R121+R127</f>
        <v>8269</v>
      </c>
      <c r="S6" s="184">
        <f>S7+S13+S19+S25+S31+S37+S43+S49+S55+S61+S67+S73+S79+S85+S91+S97+S103+S109+S115+S121+S127</f>
        <v>7952</v>
      </c>
      <c r="T6" s="184">
        <f>U6+V6</f>
        <v>12554</v>
      </c>
      <c r="U6" s="184">
        <f>U7+U13+U19+U25+U31+U37+U43+U49+U55+U61+U67+U73+U79+U85+U91+U97+U103+U109+U115+U121+U127</f>
        <v>5957</v>
      </c>
      <c r="V6" s="184">
        <f>V7+V13+V19+V25+V31+V37+V43+V49+V55+V61+V67+V73+V79+V85+V91+V97+V103+V109+V115+V121+V127</f>
        <v>6597</v>
      </c>
      <c r="W6" s="184">
        <f>X6+Y6</f>
        <v>27445</v>
      </c>
      <c r="X6" s="184">
        <f>X7+X13+X19+X25+X31+X37+X43+X49+X55+X61+X67+X73+X79+X85+X91+X97+X103+X109+X115+X121+X127</f>
        <v>13267</v>
      </c>
      <c r="Y6" s="184">
        <f>Y7+Y13+Y19+Y25+Y31+Y37+Y43+Y49+Y55+Y61+Y67+Y73+Y79+Y85+Y91+Y97+Y103+Y109+Y115+Y121+Y127</f>
        <v>14178</v>
      </c>
      <c r="Z6" s="184">
        <f>AA6+AB6</f>
        <v>17199</v>
      </c>
      <c r="AA6" s="184">
        <f>AA7+AA13+AA19+AA25+AA31+AA37+AA43+AA49+AA55+AA61+AA67+AA73+AA79+AA85+AA91+AA97+AA103+AA109+AA115+AA121+AA127</f>
        <v>8456</v>
      </c>
      <c r="AB6" s="184">
        <f>AB7+AB13+AB19+AB25+AB31+AB37+AB43+AB49+AB55+AB61+AB67+AB73+AB79+AB85+AB91+AB97+AB103+AB109+AB115+AB121+AB127</f>
        <v>8743</v>
      </c>
      <c r="AC6" s="184">
        <f>AD6+AE6</f>
        <v>36523</v>
      </c>
      <c r="AD6" s="184">
        <f>AD7+AD13+AD19+AD25+AD31+AD37+AD43+AD49+AD55+AD61+AD67+AD73+AD79+AD85+AD91+AD97+AD103+AD109+AD115+AD121+AD127</f>
        <v>17726</v>
      </c>
      <c r="AE6" s="184">
        <f>AE7+AE13+AE19+AE25+AE31+AE37+AE43+AE49+AE55+AE61+AE67+AE73+AE79+AE85+AE91+AE97+AE103+AE109+AE115+AE121+AE127</f>
        <v>18797</v>
      </c>
      <c r="AF6" s="184">
        <f>AG6+AH6</f>
        <v>20164</v>
      </c>
      <c r="AG6" s="184">
        <f>AG7+AG13+AG19+AG25+AG31+AG37+AG43+AG49+AG55+AG61+AG67+AG73+AG79+AG85+AG91+AG97+AG103+AG109+AG115+AG121+AG127</f>
        <v>9751</v>
      </c>
      <c r="AH6" s="184">
        <f>AH7+AH13+AH19+AH25+AH31+AH37+AH43+AH49+AH55+AH61+AH67+AH73+AH79+AH85+AH91+AH97+AH103+AH109+AH115+AH121+AH127</f>
        <v>10413</v>
      </c>
      <c r="AI6" s="184">
        <f>AJ6+AK6</f>
        <v>19265</v>
      </c>
      <c r="AJ6" s="184">
        <f>AJ7+AJ13+AJ19+AJ25+AJ31+AJ37+AJ43+AJ49+AJ55+AJ61+AJ67+AJ73+AJ79+AJ85+AJ91+AJ97+AJ103+AJ109+AJ115+AJ121+AJ127</f>
        <v>9352</v>
      </c>
      <c r="AK6" s="184">
        <f>AK7+AK13+AK19+AK25+AK31+AK37+AK43+AK49+AK55+AK61+AK67+AK73+AK79+AK85+AK91+AK97+AK103+AK109+AK115+AK121+AK127</f>
        <v>9913</v>
      </c>
      <c r="AL6" s="184">
        <f>AM6+AN6</f>
        <v>12302</v>
      </c>
      <c r="AM6" s="184">
        <f>AM7+AM13+AM19+AM25+AM31+AM37+AM43+AM49+AM55+AM61+AM67+AM73+AM79+AM85+AM91+AM97+AM103+AM109+AM115+AM121+AM127</f>
        <v>5962</v>
      </c>
      <c r="AN6" s="184">
        <f>AN7+AN13+AN19+AN25+AN31+AN37+AN43+AN49+AN55+AN61+AN67+AN73+AN79+AN85+AN91+AN97+AN103+AN109+AN115+AN121+AN127</f>
        <v>6340</v>
      </c>
      <c r="AO6" s="184">
        <f>AP6+AQ6</f>
        <v>24010</v>
      </c>
      <c r="AP6" s="184">
        <f>AP7+AP13+AP19+AP25+AP31+AP37+AP43+AP49+AP55+AP61+AP67+AP73+AP79+AP85+AP91+AP97+AP103+AP109+AP115+AP121+AP127</f>
        <v>11579</v>
      </c>
      <c r="AQ6" s="184">
        <f>AQ7+AQ13+AQ19+AQ25+AQ31+AQ37+AQ43+AQ49+AQ55+AQ61+AQ67+AQ73+AQ79+AQ85+AQ91+AQ97+AQ103+AQ109+AQ115+AQ121+AQ127</f>
        <v>12431</v>
      </c>
      <c r="AR6" s="184">
        <f>AS6+AT6</f>
        <v>21763</v>
      </c>
      <c r="AS6" s="184">
        <f>AS7+AS13+AS19+AS25+AS31+AS37+AS43+AS49+AS55+AS61+AS67+AS73+AS79+AS85+AS91+AS97+AS103+AS109+AS115+AS121+AS127</f>
        <v>11083</v>
      </c>
      <c r="AT6" s="184">
        <f>AT7+AT13+AT19+AT25+AT31+AT37+AT43+AT49+AT55+AT61+AT67+AT73+AT79+AT85+AT91+AT97+AT103+AT109+AT115+AT121+AT127</f>
        <v>10680</v>
      </c>
      <c r="AU6" s="184">
        <f>AV6+AW6</f>
        <v>25147</v>
      </c>
      <c r="AV6" s="184">
        <f>AV7+AV13+AV19+AV25+AV31+AV37+AV43+AV49+AV55+AV61+AV67+AV73+AV79+AV85+AV91+AV97+AV103+AV109+AV115+AV121+AV127</f>
        <v>12578</v>
      </c>
      <c r="AW6" s="184">
        <f>AW7+AW13+AW19+AW25+AW31+AW37+AW43+AW49+AW55+AW61+AW67+AW73+AW79+AW85+AW91+AW97+AW103+AW109+AW115+AW121+AW127</f>
        <v>12569</v>
      </c>
      <c r="AX6" s="184">
        <f>AY6+AZ6</f>
        <v>11121</v>
      </c>
      <c r="AY6" s="184">
        <f>AY7+AY13+AY19+AY25+AY31+AY37+AY43+AY49+AY55+AY61+AY67+AY73+AY79+AY85+AY91+AY97+AY103+AY109+AY115+AY121+AY127</f>
        <v>5946</v>
      </c>
      <c r="AZ6" s="184">
        <f>AZ7+AZ13+AZ19+AZ25+AZ31+AZ37+AZ43+AZ49+AZ55+AZ61+AZ67+AZ73+AZ79+AZ85+AZ91+AZ97+AZ103+AZ109+AZ115+AZ121+AZ127</f>
        <v>5175</v>
      </c>
      <c r="BA6" s="184">
        <f>BB6+BC6</f>
        <v>15108</v>
      </c>
      <c r="BB6" s="184">
        <f>BB7+BB13+BB19+BB25+BB31+BB37+BB43+BB49+BB55+BB61+BB67+BB73+BB79+BB85+BB91+BB97+BB103+BB109+BB115+BB121+BB127</f>
        <v>7192</v>
      </c>
      <c r="BC6" s="184">
        <f>BC7+BC13+BC19+BC25+BC31+BC37+BC43+BC49+BC55+BC61+BC67+BC73+BC79+BC85+BC91+BC97+BC103+BC109+BC115+BC121+BC127</f>
        <v>7916</v>
      </c>
      <c r="BD6" s="184">
        <f>BE6+BF6</f>
        <v>21899</v>
      </c>
      <c r="BE6" s="184">
        <f>BE7+BE13+BE19+BE25+BE31+BE37+BE43+BE49+BE55+BE61+BE67+BE73+BE79+BE85+BE91+BE97+BE103+BE109+BE115+BE121+BE127</f>
        <v>10743</v>
      </c>
      <c r="BF6" s="184">
        <f>BF7+BF13+BF19+BF25+BF31+BF37+BF43+BF49+BF55+BF61+BF67+BF73+BF79+BF85+BF91+BF97+BF103+BF109+BF115+BF121+BF127</f>
        <v>11156</v>
      </c>
      <c r="BG6" s="184">
        <f>BH6+BI6</f>
        <v>13005</v>
      </c>
      <c r="BH6" s="184">
        <f>BH7+BH13+BH19+BH25+BH31+BH37+BH43+BH49+BH55+BH61+BH67+BH73+BH79+BH85+BH91+BH97+BH103+BH109+BH115+BH121+BH127</f>
        <v>6500</v>
      </c>
      <c r="BI6" s="184">
        <f>BI7+BI13+BI19+BI25+BI31+BI37+BI43+BI49+BI55+BI61+BI67+BI73+BI79+BI85+BI91+BI97+BI103+BI109+BI115+BI121+BI127</f>
        <v>6505</v>
      </c>
      <c r="BJ6" s="184">
        <f>BK6+BL6</f>
        <v>41464</v>
      </c>
      <c r="BK6" s="184">
        <f>BK7+BK13+BK19+BK25+BK31+BK37+BK43+BK49+BK55+BK61+BK67+BK73+BK79+BK85+BK91+BK97+BK103+BK109+BK115+BK121+BK127</f>
        <v>20421</v>
      </c>
      <c r="BL6" s="184">
        <f>BL7+BL13+BL19+BL25+BL31+BL37+BL43+BL49+BL55+BL61+BL67+BL73+BL79+BL85+BL91+BL97+BL103+BL109+BL115+BL121+BL127</f>
        <v>21043</v>
      </c>
      <c r="BM6" s="184">
        <f>BN6+BO6</f>
        <v>15799</v>
      </c>
      <c r="BN6" s="184">
        <f>BN7+BN13+BN19+BN25+BN31+BN37+BN43+BN49+BN55+BN61+BN67+BN73+BN79+BN85+BN91+BN97+BN103+BN109+BN115+BN121+BN127</f>
        <v>7539</v>
      </c>
      <c r="BO6" s="184">
        <f>BO7+BO13+BO19+BO25+BO31+BO37+BO43+BO49+BO55+BO61+BO67+BO73+BO79+BO85+BO91+BO97+BO103+BO109+BO115+BO121+BO127</f>
        <v>8260</v>
      </c>
      <c r="BP6" s="184">
        <f>BQ6+BR6</f>
        <v>50798</v>
      </c>
      <c r="BQ6" s="184">
        <f>BQ7+BQ13+BQ19+BQ25+BQ31+BQ37+BQ43+BQ49+BQ55+BQ61+BQ67+BQ73+BQ79+BQ85+BQ91+BQ97+BQ103+BQ109+BQ115+BQ121+BQ127</f>
        <v>24844</v>
      </c>
      <c r="BR6" s="184">
        <f>BR7+BR13+BR19+BR25+BR31+BR37+BR43+BR49+BR55+BR61+BR67+BR73+BR79+BR85+BR91+BR97+BR103+BR109+BR115+BR121+BR127</f>
        <v>25954</v>
      </c>
      <c r="BS6" s="184">
        <f>BT6+BU6</f>
        <v>3816</v>
      </c>
      <c r="BT6" s="184">
        <f>BT7+BT13+BT19+BT25+BT31+BT37+BT43+BT49+BT55+BT61+BT67+BT73+BT79+BT85+BT91+BT97+BT103+BT109+BT115+BT121+BT127</f>
        <v>1962</v>
      </c>
      <c r="BU6" s="184">
        <f>BU7+BU13+BU19+BU25+BU31+BU37+BU43+BU49+BU55+BU61+BU67+BU73+BU79+BU85+BU91+BU97+BU103+BU109+BU115+BU121+BU127</f>
        <v>1854</v>
      </c>
    </row>
    <row r="7" spans="1:74" s="257" customFormat="1" ht="20.100000000000001" customHeight="1" x14ac:dyDescent="0.15">
      <c r="A7" s="167" t="s">
        <v>11</v>
      </c>
      <c r="B7" s="184">
        <f t="shared" ref="B7:B70" si="0">C7+D7</f>
        <v>15788</v>
      </c>
      <c r="C7" s="184">
        <f>SUM(C8:C12)</f>
        <v>8141</v>
      </c>
      <c r="D7" s="184">
        <f>SUM(D8:D12)</f>
        <v>7647</v>
      </c>
      <c r="E7" s="185">
        <f t="shared" ref="E7:E70" si="1">F7+G7</f>
        <v>836</v>
      </c>
      <c r="F7" s="184">
        <f>SUM(F8:F12)</f>
        <v>442</v>
      </c>
      <c r="G7" s="184">
        <f>SUM(G8:G12)</f>
        <v>394</v>
      </c>
      <c r="H7" s="185">
        <f t="shared" ref="H7" si="2">I7+J7</f>
        <v>305</v>
      </c>
      <c r="I7" s="184">
        <f>SUM(I8:I12)</f>
        <v>160</v>
      </c>
      <c r="J7" s="184">
        <f>SUM(J8:J12)</f>
        <v>145</v>
      </c>
      <c r="K7" s="185">
        <f t="shared" ref="K7" si="3">L7+M7</f>
        <v>368</v>
      </c>
      <c r="L7" s="184">
        <f>SUM(L8:L12)</f>
        <v>202</v>
      </c>
      <c r="M7" s="184">
        <f>SUM(M8:M12)</f>
        <v>166</v>
      </c>
      <c r="N7" s="185">
        <f t="shared" ref="N7" si="4">O7+P7</f>
        <v>423</v>
      </c>
      <c r="O7" s="184">
        <f>SUM(O8:O12)</f>
        <v>217</v>
      </c>
      <c r="P7" s="184">
        <f>SUM(P8:P12)</f>
        <v>206</v>
      </c>
      <c r="Q7" s="185">
        <f t="shared" ref="Q7" si="5">R7+S7</f>
        <v>438</v>
      </c>
      <c r="R7" s="184">
        <f>SUM(R8:R12)</f>
        <v>231</v>
      </c>
      <c r="S7" s="184">
        <f>SUM(S8:S12)</f>
        <v>207</v>
      </c>
      <c r="T7" s="185">
        <f t="shared" ref="T7" si="6">U7+V7</f>
        <v>324</v>
      </c>
      <c r="U7" s="184">
        <f>SUM(U8:U12)</f>
        <v>169</v>
      </c>
      <c r="V7" s="184">
        <f>SUM(V8:V12)</f>
        <v>155</v>
      </c>
      <c r="W7" s="185">
        <f t="shared" ref="W7" si="7">X7+Y7</f>
        <v>775</v>
      </c>
      <c r="X7" s="184">
        <f>SUM(X8:X12)</f>
        <v>427</v>
      </c>
      <c r="Y7" s="184">
        <f>SUM(Y8:Y12)</f>
        <v>348</v>
      </c>
      <c r="Z7" s="185">
        <f t="shared" ref="Z7" si="8">AA7+AB7</f>
        <v>348</v>
      </c>
      <c r="AA7" s="184">
        <f>SUM(AA8:AA12)</f>
        <v>171</v>
      </c>
      <c r="AB7" s="184">
        <f>SUM(AB8:AB12)</f>
        <v>177</v>
      </c>
      <c r="AC7" s="185">
        <f t="shared" ref="AC7" si="9">AD7+AE7</f>
        <v>1388</v>
      </c>
      <c r="AD7" s="184">
        <f>SUM(AD8:AD12)</f>
        <v>731</v>
      </c>
      <c r="AE7" s="184">
        <f>SUM(AE8:AE12)</f>
        <v>657</v>
      </c>
      <c r="AF7" s="185">
        <f t="shared" ref="AF7" si="10">AG7+AH7</f>
        <v>391</v>
      </c>
      <c r="AG7" s="184">
        <f>SUM(AG8:AG12)</f>
        <v>199</v>
      </c>
      <c r="AH7" s="184">
        <f>SUM(AH8:AH12)</f>
        <v>192</v>
      </c>
      <c r="AI7" s="185">
        <f t="shared" ref="AI7" si="11">AJ7+AK7</f>
        <v>566</v>
      </c>
      <c r="AJ7" s="184">
        <f>SUM(AJ8:AJ12)</f>
        <v>291</v>
      </c>
      <c r="AK7" s="184">
        <f>SUM(AK8:AK12)</f>
        <v>275</v>
      </c>
      <c r="AL7" s="185">
        <f t="shared" ref="AL7" si="12">AM7+AN7</f>
        <v>315</v>
      </c>
      <c r="AM7" s="184">
        <f>SUM(AM8:AM12)</f>
        <v>158</v>
      </c>
      <c r="AN7" s="184">
        <f>SUM(AN8:AN12)</f>
        <v>157</v>
      </c>
      <c r="AO7" s="185">
        <f t="shared" ref="AO7" si="13">AP7+AQ7</f>
        <v>750</v>
      </c>
      <c r="AP7" s="184">
        <f>SUM(AP8:AP12)</f>
        <v>372</v>
      </c>
      <c r="AQ7" s="184">
        <f>SUM(AQ8:AQ12)</f>
        <v>378</v>
      </c>
      <c r="AR7" s="185">
        <f t="shared" ref="AR7" si="14">AS7+AT7</f>
        <v>493</v>
      </c>
      <c r="AS7" s="184">
        <f>SUM(AS8:AS12)</f>
        <v>260</v>
      </c>
      <c r="AT7" s="184">
        <f>SUM(AT8:AT12)</f>
        <v>233</v>
      </c>
      <c r="AU7" s="185">
        <f t="shared" ref="AU7" si="15">AV7+AW7</f>
        <v>674</v>
      </c>
      <c r="AV7" s="184">
        <f>SUM(AV8:AV12)</f>
        <v>329</v>
      </c>
      <c r="AW7" s="184">
        <f>SUM(AW8:AW12)</f>
        <v>345</v>
      </c>
      <c r="AX7" s="185">
        <f t="shared" ref="AX7" si="16">AY7+AZ7</f>
        <v>172</v>
      </c>
      <c r="AY7" s="184">
        <f>SUM(AY8:AY12)</f>
        <v>93</v>
      </c>
      <c r="AZ7" s="184">
        <f>SUM(AZ8:AZ12)</f>
        <v>79</v>
      </c>
      <c r="BA7" s="185">
        <f t="shared" ref="BA7" si="17">BB7+BC7</f>
        <v>303</v>
      </c>
      <c r="BB7" s="184">
        <f>SUM(BB8:BB12)</f>
        <v>141</v>
      </c>
      <c r="BC7" s="184">
        <f>SUM(BC8:BC12)</f>
        <v>162</v>
      </c>
      <c r="BD7" s="185">
        <f t="shared" ref="BD7" si="18">BE7+BF7</f>
        <v>713</v>
      </c>
      <c r="BE7" s="184">
        <f>SUM(BE8:BE12)</f>
        <v>371</v>
      </c>
      <c r="BF7" s="184">
        <f>SUM(BF8:BF12)</f>
        <v>342</v>
      </c>
      <c r="BG7" s="185">
        <f t="shared" ref="BG7" si="19">BH7+BI7</f>
        <v>453</v>
      </c>
      <c r="BH7" s="184">
        <f>SUM(BH8:BH12)</f>
        <v>235</v>
      </c>
      <c r="BI7" s="184">
        <f>SUM(BI8:BI12)</f>
        <v>218</v>
      </c>
      <c r="BJ7" s="185">
        <f t="shared" ref="BJ7" si="20">BK7+BL7</f>
        <v>2314</v>
      </c>
      <c r="BK7" s="184">
        <f>SUM(BK8:BK12)</f>
        <v>1182</v>
      </c>
      <c r="BL7" s="184">
        <f>SUM(BL8:BL12)</f>
        <v>1132</v>
      </c>
      <c r="BM7" s="185">
        <f t="shared" ref="BM7" si="21">BN7+BO7</f>
        <v>550</v>
      </c>
      <c r="BN7" s="184">
        <f>SUM(BN8:BN12)</f>
        <v>274</v>
      </c>
      <c r="BO7" s="184">
        <f>SUM(BO8:BO12)</f>
        <v>276</v>
      </c>
      <c r="BP7" s="185">
        <f t="shared" ref="BP7" si="22">BQ7+BR7</f>
        <v>2858</v>
      </c>
      <c r="BQ7" s="184">
        <f>SUM(BQ8:BQ12)</f>
        <v>1468</v>
      </c>
      <c r="BR7" s="184">
        <f>SUM(BR8:BR12)</f>
        <v>1390</v>
      </c>
      <c r="BS7" s="185">
        <f t="shared" ref="BS7" si="23">BT7+BU7</f>
        <v>31</v>
      </c>
      <c r="BT7" s="184">
        <f>SUM(BT8:BT12)</f>
        <v>18</v>
      </c>
      <c r="BU7" s="184">
        <f>SUM(BU8:BU12)</f>
        <v>13</v>
      </c>
    </row>
    <row r="8" spans="1:74" s="257" customFormat="1" ht="20.100000000000001" customHeight="1" x14ac:dyDescent="0.15">
      <c r="A8" s="164">
        <v>0</v>
      </c>
      <c r="B8" s="258">
        <f t="shared" si="0"/>
        <v>2481</v>
      </c>
      <c r="C8" s="259">
        <f>F8+I8+L8+O8+R8+U8+X8+AA8+AD8+AG8+AJ8+AM8+AP8+AS8+AV8+AY8+BB8+BE8+BH8+BK8+BN8+BQ8+BT8</f>
        <v>1301</v>
      </c>
      <c r="D8" s="259">
        <f>G8+J8+M8+P8+S8+V8+Y8+AB8+AE8+AH8+AK8+AN8+AQ8+AT8+AW8+AZ8+BC8+BF8+BI8+BL8+BO8+BR8+BU8</f>
        <v>1180</v>
      </c>
      <c r="E8" s="186">
        <f t="shared" si="1"/>
        <v>113</v>
      </c>
      <c r="F8" s="260">
        <v>60</v>
      </c>
      <c r="G8" s="260">
        <v>53</v>
      </c>
      <c r="H8" s="186">
        <v>53</v>
      </c>
      <c r="I8" s="260">
        <v>30</v>
      </c>
      <c r="J8" s="260">
        <v>23</v>
      </c>
      <c r="K8" s="186">
        <v>57</v>
      </c>
      <c r="L8" s="260">
        <v>33</v>
      </c>
      <c r="M8" s="260">
        <v>24</v>
      </c>
      <c r="N8" s="186">
        <v>63</v>
      </c>
      <c r="O8" s="260">
        <v>29</v>
      </c>
      <c r="P8" s="260">
        <v>34</v>
      </c>
      <c r="Q8" s="186">
        <v>72</v>
      </c>
      <c r="R8" s="260">
        <v>34</v>
      </c>
      <c r="S8" s="260">
        <v>38</v>
      </c>
      <c r="T8" s="186">
        <v>50</v>
      </c>
      <c r="U8" s="260">
        <v>28</v>
      </c>
      <c r="V8" s="260">
        <v>22</v>
      </c>
      <c r="W8" s="186">
        <v>124</v>
      </c>
      <c r="X8" s="260">
        <v>68</v>
      </c>
      <c r="Y8" s="260">
        <v>56</v>
      </c>
      <c r="Z8" s="186">
        <v>35</v>
      </c>
      <c r="AA8" s="260">
        <v>16</v>
      </c>
      <c r="AB8" s="260">
        <v>19</v>
      </c>
      <c r="AC8" s="186">
        <v>219</v>
      </c>
      <c r="AD8" s="260">
        <v>132</v>
      </c>
      <c r="AE8" s="260">
        <v>87</v>
      </c>
      <c r="AF8" s="186">
        <v>54</v>
      </c>
      <c r="AG8" s="260">
        <v>35</v>
      </c>
      <c r="AH8" s="261">
        <v>19</v>
      </c>
      <c r="AI8" s="186">
        <v>104</v>
      </c>
      <c r="AJ8" s="260">
        <v>52</v>
      </c>
      <c r="AK8" s="260">
        <v>52</v>
      </c>
      <c r="AL8" s="186">
        <v>45</v>
      </c>
      <c r="AM8" s="260">
        <v>19</v>
      </c>
      <c r="AN8" s="260">
        <v>26</v>
      </c>
      <c r="AO8" s="186">
        <v>108</v>
      </c>
      <c r="AP8" s="260">
        <v>55</v>
      </c>
      <c r="AQ8" s="260">
        <v>53</v>
      </c>
      <c r="AR8" s="186">
        <v>83</v>
      </c>
      <c r="AS8" s="260">
        <v>45</v>
      </c>
      <c r="AT8" s="260">
        <v>38</v>
      </c>
      <c r="AU8" s="186">
        <v>129</v>
      </c>
      <c r="AV8" s="260">
        <v>60</v>
      </c>
      <c r="AW8" s="260">
        <v>69</v>
      </c>
      <c r="AX8" s="186">
        <v>34</v>
      </c>
      <c r="AY8" s="260">
        <v>23</v>
      </c>
      <c r="AZ8" s="260">
        <v>11</v>
      </c>
      <c r="BA8" s="186">
        <v>50</v>
      </c>
      <c r="BB8" s="260">
        <v>26</v>
      </c>
      <c r="BC8" s="260">
        <v>24</v>
      </c>
      <c r="BD8" s="186">
        <v>105</v>
      </c>
      <c r="BE8" s="260">
        <v>50</v>
      </c>
      <c r="BF8" s="260">
        <v>55</v>
      </c>
      <c r="BG8" s="186">
        <v>80</v>
      </c>
      <c r="BH8" s="260">
        <v>43</v>
      </c>
      <c r="BI8" s="260">
        <v>37</v>
      </c>
      <c r="BJ8" s="186">
        <v>337</v>
      </c>
      <c r="BK8" s="260">
        <v>180</v>
      </c>
      <c r="BL8" s="260">
        <v>157</v>
      </c>
      <c r="BM8" s="186">
        <v>112</v>
      </c>
      <c r="BN8" s="260">
        <v>53</v>
      </c>
      <c r="BO8" s="260">
        <v>59</v>
      </c>
      <c r="BP8" s="186">
        <v>452</v>
      </c>
      <c r="BQ8" s="260">
        <v>229</v>
      </c>
      <c r="BR8" s="260">
        <v>223</v>
      </c>
      <c r="BS8" s="186">
        <v>2</v>
      </c>
      <c r="BT8" s="260">
        <v>1</v>
      </c>
      <c r="BU8" s="261">
        <v>1</v>
      </c>
    </row>
    <row r="9" spans="1:74" s="257" customFormat="1" ht="20.100000000000001" customHeight="1" x14ac:dyDescent="0.15">
      <c r="A9" s="165">
        <v>1</v>
      </c>
      <c r="B9" s="188">
        <f t="shared" si="0"/>
        <v>2764</v>
      </c>
      <c r="C9" s="189">
        <f t="shared" ref="C9:D12" si="24">F9+I9+L9+O9+R9+U9+X9+AA9+AD9+AG9+AJ9+AM9+AP9+AS9+AV9+AY9+BB9+BE9+BH9+BK9+BN9+BQ9+BT9</f>
        <v>1354</v>
      </c>
      <c r="D9" s="189">
        <f t="shared" si="24"/>
        <v>1410</v>
      </c>
      <c r="E9" s="189">
        <f t="shared" si="1"/>
        <v>147</v>
      </c>
      <c r="F9" s="262">
        <v>81</v>
      </c>
      <c r="G9" s="262">
        <v>66</v>
      </c>
      <c r="H9" s="189">
        <v>60</v>
      </c>
      <c r="I9" s="262">
        <v>31</v>
      </c>
      <c r="J9" s="262">
        <v>29</v>
      </c>
      <c r="K9" s="189">
        <v>65</v>
      </c>
      <c r="L9" s="262">
        <v>34</v>
      </c>
      <c r="M9" s="262">
        <v>31</v>
      </c>
      <c r="N9" s="189">
        <v>60</v>
      </c>
      <c r="O9" s="262">
        <v>26</v>
      </c>
      <c r="P9" s="262">
        <v>34</v>
      </c>
      <c r="Q9" s="189">
        <v>93</v>
      </c>
      <c r="R9" s="262">
        <v>49</v>
      </c>
      <c r="S9" s="262">
        <v>44</v>
      </c>
      <c r="T9" s="189">
        <v>56</v>
      </c>
      <c r="U9" s="262">
        <v>29</v>
      </c>
      <c r="V9" s="262">
        <v>27</v>
      </c>
      <c r="W9" s="189">
        <v>148</v>
      </c>
      <c r="X9" s="262">
        <v>72</v>
      </c>
      <c r="Y9" s="262">
        <v>76</v>
      </c>
      <c r="Z9" s="189">
        <v>48</v>
      </c>
      <c r="AA9" s="262">
        <v>17</v>
      </c>
      <c r="AB9" s="262">
        <v>31</v>
      </c>
      <c r="AC9" s="189">
        <v>250</v>
      </c>
      <c r="AD9" s="262">
        <v>127</v>
      </c>
      <c r="AE9" s="262">
        <v>123</v>
      </c>
      <c r="AF9" s="189">
        <v>53</v>
      </c>
      <c r="AG9" s="262">
        <v>27</v>
      </c>
      <c r="AH9" s="263">
        <v>26</v>
      </c>
      <c r="AI9" s="189">
        <v>104</v>
      </c>
      <c r="AJ9" s="262">
        <v>47</v>
      </c>
      <c r="AK9" s="262">
        <v>57</v>
      </c>
      <c r="AL9" s="189">
        <v>44</v>
      </c>
      <c r="AM9" s="262">
        <v>14</v>
      </c>
      <c r="AN9" s="262">
        <v>30</v>
      </c>
      <c r="AO9" s="189">
        <v>127</v>
      </c>
      <c r="AP9" s="262">
        <v>60</v>
      </c>
      <c r="AQ9" s="262">
        <v>67</v>
      </c>
      <c r="AR9" s="189">
        <v>80</v>
      </c>
      <c r="AS9" s="262">
        <v>44</v>
      </c>
      <c r="AT9" s="262">
        <v>36</v>
      </c>
      <c r="AU9" s="189">
        <v>123</v>
      </c>
      <c r="AV9" s="262">
        <v>57</v>
      </c>
      <c r="AW9" s="262">
        <v>66</v>
      </c>
      <c r="AX9" s="189">
        <v>39</v>
      </c>
      <c r="AY9" s="262">
        <v>15</v>
      </c>
      <c r="AZ9" s="262">
        <v>24</v>
      </c>
      <c r="BA9" s="189">
        <v>42</v>
      </c>
      <c r="BB9" s="262">
        <v>20</v>
      </c>
      <c r="BC9" s="262">
        <v>22</v>
      </c>
      <c r="BD9" s="189">
        <v>134</v>
      </c>
      <c r="BE9" s="262">
        <v>62</v>
      </c>
      <c r="BF9" s="262">
        <v>72</v>
      </c>
      <c r="BG9" s="189">
        <v>84</v>
      </c>
      <c r="BH9" s="262">
        <v>42</v>
      </c>
      <c r="BI9" s="262">
        <v>42</v>
      </c>
      <c r="BJ9" s="189">
        <v>394</v>
      </c>
      <c r="BK9" s="262">
        <v>203</v>
      </c>
      <c r="BL9" s="262">
        <v>191</v>
      </c>
      <c r="BM9" s="189">
        <v>109</v>
      </c>
      <c r="BN9" s="262">
        <v>56</v>
      </c>
      <c r="BO9" s="262">
        <v>53</v>
      </c>
      <c r="BP9" s="189">
        <v>501</v>
      </c>
      <c r="BQ9" s="262">
        <v>240</v>
      </c>
      <c r="BR9" s="262">
        <v>261</v>
      </c>
      <c r="BS9" s="189">
        <v>3</v>
      </c>
      <c r="BT9" s="262">
        <v>1</v>
      </c>
      <c r="BU9" s="263">
        <v>2</v>
      </c>
    </row>
    <row r="10" spans="1:74" s="257" customFormat="1" ht="20.100000000000001" customHeight="1" x14ac:dyDescent="0.15">
      <c r="A10" s="165">
        <v>2</v>
      </c>
      <c r="B10" s="188">
        <f t="shared" si="0"/>
        <v>3074</v>
      </c>
      <c r="C10" s="189">
        <f t="shared" si="24"/>
        <v>1586</v>
      </c>
      <c r="D10" s="189">
        <f t="shared" si="24"/>
        <v>1488</v>
      </c>
      <c r="E10" s="189">
        <f t="shared" si="1"/>
        <v>166</v>
      </c>
      <c r="F10" s="262">
        <v>81</v>
      </c>
      <c r="G10" s="262">
        <v>85</v>
      </c>
      <c r="H10" s="189">
        <v>56</v>
      </c>
      <c r="I10" s="262">
        <v>30</v>
      </c>
      <c r="J10" s="262">
        <v>26</v>
      </c>
      <c r="K10" s="189">
        <v>69</v>
      </c>
      <c r="L10" s="262">
        <v>38</v>
      </c>
      <c r="M10" s="262">
        <v>31</v>
      </c>
      <c r="N10" s="189">
        <v>87</v>
      </c>
      <c r="O10" s="262">
        <v>48</v>
      </c>
      <c r="P10" s="262">
        <v>39</v>
      </c>
      <c r="Q10" s="189">
        <v>74</v>
      </c>
      <c r="R10" s="262">
        <v>38</v>
      </c>
      <c r="S10" s="262">
        <v>36</v>
      </c>
      <c r="T10" s="189">
        <v>74</v>
      </c>
      <c r="U10" s="262">
        <v>40</v>
      </c>
      <c r="V10" s="262">
        <v>34</v>
      </c>
      <c r="W10" s="189">
        <v>131</v>
      </c>
      <c r="X10" s="262">
        <v>77</v>
      </c>
      <c r="Y10" s="262">
        <v>54</v>
      </c>
      <c r="Z10" s="189">
        <v>63</v>
      </c>
      <c r="AA10" s="262">
        <v>38</v>
      </c>
      <c r="AB10" s="262">
        <v>25</v>
      </c>
      <c r="AC10" s="189">
        <v>272</v>
      </c>
      <c r="AD10" s="262">
        <v>128</v>
      </c>
      <c r="AE10" s="262">
        <v>144</v>
      </c>
      <c r="AF10" s="189">
        <v>79</v>
      </c>
      <c r="AG10" s="262">
        <v>32</v>
      </c>
      <c r="AH10" s="263">
        <v>47</v>
      </c>
      <c r="AI10" s="189">
        <v>99</v>
      </c>
      <c r="AJ10" s="262">
        <v>54</v>
      </c>
      <c r="AK10" s="262">
        <v>45</v>
      </c>
      <c r="AL10" s="189">
        <v>70</v>
      </c>
      <c r="AM10" s="262">
        <v>45</v>
      </c>
      <c r="AN10" s="262">
        <v>25</v>
      </c>
      <c r="AO10" s="189">
        <v>153</v>
      </c>
      <c r="AP10" s="262">
        <v>74</v>
      </c>
      <c r="AQ10" s="262">
        <v>79</v>
      </c>
      <c r="AR10" s="189">
        <v>93</v>
      </c>
      <c r="AS10" s="262">
        <v>52</v>
      </c>
      <c r="AT10" s="262">
        <v>41</v>
      </c>
      <c r="AU10" s="189">
        <v>127</v>
      </c>
      <c r="AV10" s="262">
        <v>52</v>
      </c>
      <c r="AW10" s="262">
        <v>75</v>
      </c>
      <c r="AX10" s="189">
        <v>35</v>
      </c>
      <c r="AY10" s="262">
        <v>24</v>
      </c>
      <c r="AZ10" s="262">
        <v>11</v>
      </c>
      <c r="BA10" s="189">
        <v>64</v>
      </c>
      <c r="BB10" s="262">
        <v>30</v>
      </c>
      <c r="BC10" s="262">
        <v>34</v>
      </c>
      <c r="BD10" s="189">
        <v>130</v>
      </c>
      <c r="BE10" s="262">
        <v>76</v>
      </c>
      <c r="BF10" s="262">
        <v>54</v>
      </c>
      <c r="BG10" s="189">
        <v>106</v>
      </c>
      <c r="BH10" s="262">
        <v>53</v>
      </c>
      <c r="BI10" s="262">
        <v>53</v>
      </c>
      <c r="BJ10" s="189">
        <v>435</v>
      </c>
      <c r="BK10" s="262">
        <v>222</v>
      </c>
      <c r="BL10" s="262">
        <v>213</v>
      </c>
      <c r="BM10" s="189">
        <v>107</v>
      </c>
      <c r="BN10" s="262">
        <v>50</v>
      </c>
      <c r="BO10" s="262">
        <v>57</v>
      </c>
      <c r="BP10" s="189">
        <v>580</v>
      </c>
      <c r="BQ10" s="262">
        <v>301</v>
      </c>
      <c r="BR10" s="262">
        <v>279</v>
      </c>
      <c r="BS10" s="189">
        <v>4</v>
      </c>
      <c r="BT10" s="262">
        <v>3</v>
      </c>
      <c r="BU10" s="263">
        <v>1</v>
      </c>
    </row>
    <row r="11" spans="1:74" s="257" customFormat="1" ht="20.100000000000001" customHeight="1" x14ac:dyDescent="0.15">
      <c r="A11" s="165">
        <v>3</v>
      </c>
      <c r="B11" s="188">
        <f t="shared" si="0"/>
        <v>3437</v>
      </c>
      <c r="C11" s="189">
        <f t="shared" si="24"/>
        <v>1796</v>
      </c>
      <c r="D11" s="189">
        <f t="shared" si="24"/>
        <v>1641</v>
      </c>
      <c r="E11" s="189">
        <f t="shared" si="1"/>
        <v>178</v>
      </c>
      <c r="F11" s="262">
        <v>93</v>
      </c>
      <c r="G11" s="262">
        <v>85</v>
      </c>
      <c r="H11" s="189">
        <v>64</v>
      </c>
      <c r="I11" s="262">
        <v>37</v>
      </c>
      <c r="J11" s="262">
        <v>27</v>
      </c>
      <c r="K11" s="189">
        <v>78</v>
      </c>
      <c r="L11" s="262">
        <v>38</v>
      </c>
      <c r="M11" s="262">
        <v>40</v>
      </c>
      <c r="N11" s="189">
        <v>99</v>
      </c>
      <c r="O11" s="262">
        <v>51</v>
      </c>
      <c r="P11" s="262">
        <v>48</v>
      </c>
      <c r="Q11" s="189">
        <v>85</v>
      </c>
      <c r="R11" s="262">
        <v>51</v>
      </c>
      <c r="S11" s="262">
        <v>34</v>
      </c>
      <c r="T11" s="189">
        <v>63</v>
      </c>
      <c r="U11" s="262">
        <v>30</v>
      </c>
      <c r="V11" s="262">
        <v>33</v>
      </c>
      <c r="W11" s="189">
        <v>169</v>
      </c>
      <c r="X11" s="262">
        <v>89</v>
      </c>
      <c r="Y11" s="262">
        <v>80</v>
      </c>
      <c r="Z11" s="189">
        <v>83</v>
      </c>
      <c r="AA11" s="262">
        <v>41</v>
      </c>
      <c r="AB11" s="262">
        <v>42</v>
      </c>
      <c r="AC11" s="189">
        <v>298</v>
      </c>
      <c r="AD11" s="262">
        <v>144</v>
      </c>
      <c r="AE11" s="262">
        <v>154</v>
      </c>
      <c r="AF11" s="189">
        <v>95</v>
      </c>
      <c r="AG11" s="262">
        <v>55</v>
      </c>
      <c r="AH11" s="263">
        <v>40</v>
      </c>
      <c r="AI11" s="189">
        <v>125</v>
      </c>
      <c r="AJ11" s="262">
        <v>67</v>
      </c>
      <c r="AK11" s="262">
        <v>58</v>
      </c>
      <c r="AL11" s="189">
        <v>67</v>
      </c>
      <c r="AM11" s="262">
        <v>36</v>
      </c>
      <c r="AN11" s="262">
        <v>31</v>
      </c>
      <c r="AO11" s="189">
        <v>158</v>
      </c>
      <c r="AP11" s="262">
        <v>80</v>
      </c>
      <c r="AQ11" s="262">
        <v>78</v>
      </c>
      <c r="AR11" s="189">
        <v>98</v>
      </c>
      <c r="AS11" s="262">
        <v>47</v>
      </c>
      <c r="AT11" s="262">
        <v>51</v>
      </c>
      <c r="AU11" s="189">
        <v>152</v>
      </c>
      <c r="AV11" s="262">
        <v>79</v>
      </c>
      <c r="AW11" s="262">
        <v>73</v>
      </c>
      <c r="AX11" s="189">
        <v>26</v>
      </c>
      <c r="AY11" s="262">
        <v>15</v>
      </c>
      <c r="AZ11" s="262">
        <v>11</v>
      </c>
      <c r="BA11" s="189">
        <v>64</v>
      </c>
      <c r="BB11" s="262">
        <v>28</v>
      </c>
      <c r="BC11" s="262">
        <v>36</v>
      </c>
      <c r="BD11" s="189">
        <v>156</v>
      </c>
      <c r="BE11" s="262">
        <v>88</v>
      </c>
      <c r="BF11" s="262">
        <v>68</v>
      </c>
      <c r="BG11" s="189">
        <v>95</v>
      </c>
      <c r="BH11" s="262">
        <v>55</v>
      </c>
      <c r="BI11" s="262">
        <v>40</v>
      </c>
      <c r="BJ11" s="189">
        <v>529</v>
      </c>
      <c r="BK11" s="262">
        <v>273</v>
      </c>
      <c r="BL11" s="262">
        <v>256</v>
      </c>
      <c r="BM11" s="189">
        <v>102</v>
      </c>
      <c r="BN11" s="262">
        <v>50</v>
      </c>
      <c r="BO11" s="262">
        <v>52</v>
      </c>
      <c r="BP11" s="189">
        <v>642</v>
      </c>
      <c r="BQ11" s="262">
        <v>340</v>
      </c>
      <c r="BR11" s="262">
        <v>302</v>
      </c>
      <c r="BS11" s="189">
        <v>11</v>
      </c>
      <c r="BT11" s="262">
        <v>9</v>
      </c>
      <c r="BU11" s="263">
        <v>2</v>
      </c>
    </row>
    <row r="12" spans="1:74" s="257" customFormat="1" ht="20.100000000000001" customHeight="1" x14ac:dyDescent="0.15">
      <c r="A12" s="166">
        <v>4</v>
      </c>
      <c r="B12" s="258">
        <f t="shared" si="0"/>
        <v>4032</v>
      </c>
      <c r="C12" s="259">
        <f t="shared" si="24"/>
        <v>2104</v>
      </c>
      <c r="D12" s="259">
        <f t="shared" si="24"/>
        <v>1928</v>
      </c>
      <c r="E12" s="187">
        <f t="shared" si="1"/>
        <v>232</v>
      </c>
      <c r="F12" s="260">
        <v>127</v>
      </c>
      <c r="G12" s="260">
        <v>105</v>
      </c>
      <c r="H12" s="187">
        <v>72</v>
      </c>
      <c r="I12" s="260">
        <v>32</v>
      </c>
      <c r="J12" s="260">
        <v>40</v>
      </c>
      <c r="K12" s="187">
        <v>99</v>
      </c>
      <c r="L12" s="260">
        <v>59</v>
      </c>
      <c r="M12" s="260">
        <v>40</v>
      </c>
      <c r="N12" s="187">
        <v>114</v>
      </c>
      <c r="O12" s="260">
        <v>63</v>
      </c>
      <c r="P12" s="260">
        <v>51</v>
      </c>
      <c r="Q12" s="187">
        <v>114</v>
      </c>
      <c r="R12" s="260">
        <v>59</v>
      </c>
      <c r="S12" s="260">
        <v>55</v>
      </c>
      <c r="T12" s="187">
        <v>81</v>
      </c>
      <c r="U12" s="260">
        <v>42</v>
      </c>
      <c r="V12" s="260">
        <v>39</v>
      </c>
      <c r="W12" s="187">
        <v>203</v>
      </c>
      <c r="X12" s="260">
        <v>121</v>
      </c>
      <c r="Y12" s="260">
        <v>82</v>
      </c>
      <c r="Z12" s="187">
        <v>119</v>
      </c>
      <c r="AA12" s="260">
        <v>59</v>
      </c>
      <c r="AB12" s="260">
        <v>60</v>
      </c>
      <c r="AC12" s="187">
        <v>349</v>
      </c>
      <c r="AD12" s="260">
        <v>200</v>
      </c>
      <c r="AE12" s="260">
        <v>149</v>
      </c>
      <c r="AF12" s="187">
        <v>110</v>
      </c>
      <c r="AG12" s="260">
        <v>50</v>
      </c>
      <c r="AH12" s="261">
        <v>60</v>
      </c>
      <c r="AI12" s="187">
        <v>134</v>
      </c>
      <c r="AJ12" s="260">
        <v>71</v>
      </c>
      <c r="AK12" s="260">
        <v>63</v>
      </c>
      <c r="AL12" s="187">
        <v>89</v>
      </c>
      <c r="AM12" s="260">
        <v>44</v>
      </c>
      <c r="AN12" s="260">
        <v>45</v>
      </c>
      <c r="AO12" s="187">
        <v>204</v>
      </c>
      <c r="AP12" s="260">
        <v>103</v>
      </c>
      <c r="AQ12" s="260">
        <v>101</v>
      </c>
      <c r="AR12" s="187">
        <v>139</v>
      </c>
      <c r="AS12" s="260">
        <v>72</v>
      </c>
      <c r="AT12" s="260">
        <v>67</v>
      </c>
      <c r="AU12" s="187">
        <v>143</v>
      </c>
      <c r="AV12" s="260">
        <v>81</v>
      </c>
      <c r="AW12" s="260">
        <v>62</v>
      </c>
      <c r="AX12" s="187">
        <v>38</v>
      </c>
      <c r="AY12" s="260">
        <v>16</v>
      </c>
      <c r="AZ12" s="260">
        <v>22</v>
      </c>
      <c r="BA12" s="187">
        <v>83</v>
      </c>
      <c r="BB12" s="260">
        <v>37</v>
      </c>
      <c r="BC12" s="260">
        <v>46</v>
      </c>
      <c r="BD12" s="187">
        <v>188</v>
      </c>
      <c r="BE12" s="260">
        <v>95</v>
      </c>
      <c r="BF12" s="260">
        <v>93</v>
      </c>
      <c r="BG12" s="187">
        <v>88</v>
      </c>
      <c r="BH12" s="260">
        <v>42</v>
      </c>
      <c r="BI12" s="260">
        <v>46</v>
      </c>
      <c r="BJ12" s="187">
        <v>619</v>
      </c>
      <c r="BK12" s="260">
        <v>304</v>
      </c>
      <c r="BL12" s="260">
        <v>315</v>
      </c>
      <c r="BM12" s="187">
        <v>120</v>
      </c>
      <c r="BN12" s="260">
        <v>65</v>
      </c>
      <c r="BO12" s="260">
        <v>55</v>
      </c>
      <c r="BP12" s="187">
        <v>683</v>
      </c>
      <c r="BQ12" s="260">
        <v>358</v>
      </c>
      <c r="BR12" s="260">
        <v>325</v>
      </c>
      <c r="BS12" s="187">
        <v>11</v>
      </c>
      <c r="BT12" s="260">
        <v>4</v>
      </c>
      <c r="BU12" s="261">
        <v>7</v>
      </c>
    </row>
    <row r="13" spans="1:74" s="257" customFormat="1" ht="20.100000000000001" customHeight="1" x14ac:dyDescent="0.15">
      <c r="A13" s="264" t="s">
        <v>12</v>
      </c>
      <c r="B13" s="184">
        <f t="shared" si="0"/>
        <v>22304</v>
      </c>
      <c r="C13" s="184">
        <f>SUM(C14:C18)</f>
        <v>11520</v>
      </c>
      <c r="D13" s="184">
        <f>SUM(D14:D18)</f>
        <v>10784</v>
      </c>
      <c r="E13" s="185">
        <f t="shared" si="1"/>
        <v>1335</v>
      </c>
      <c r="F13" s="184">
        <v>679</v>
      </c>
      <c r="G13" s="184">
        <v>656</v>
      </c>
      <c r="H13" s="185">
        <v>411</v>
      </c>
      <c r="I13" s="184">
        <v>226</v>
      </c>
      <c r="J13" s="184">
        <v>185</v>
      </c>
      <c r="K13" s="185">
        <v>506</v>
      </c>
      <c r="L13" s="184">
        <v>278</v>
      </c>
      <c r="M13" s="184">
        <v>228</v>
      </c>
      <c r="N13" s="185">
        <v>691</v>
      </c>
      <c r="O13" s="184">
        <v>369</v>
      </c>
      <c r="P13" s="184">
        <v>322</v>
      </c>
      <c r="Q13" s="185">
        <v>548</v>
      </c>
      <c r="R13" s="184">
        <v>300</v>
      </c>
      <c r="S13" s="184">
        <v>248</v>
      </c>
      <c r="T13" s="185">
        <v>319</v>
      </c>
      <c r="U13" s="184">
        <v>174</v>
      </c>
      <c r="V13" s="184">
        <v>145</v>
      </c>
      <c r="W13" s="185">
        <v>938</v>
      </c>
      <c r="X13" s="184">
        <v>488</v>
      </c>
      <c r="Y13" s="184">
        <v>450</v>
      </c>
      <c r="Z13" s="185">
        <v>1252</v>
      </c>
      <c r="AA13" s="184">
        <v>642</v>
      </c>
      <c r="AB13" s="184">
        <v>610</v>
      </c>
      <c r="AC13" s="185">
        <v>1838</v>
      </c>
      <c r="AD13" s="184">
        <v>931</v>
      </c>
      <c r="AE13" s="184">
        <v>907</v>
      </c>
      <c r="AF13" s="185">
        <v>794</v>
      </c>
      <c r="AG13" s="184">
        <v>410</v>
      </c>
      <c r="AH13" s="184">
        <v>384</v>
      </c>
      <c r="AI13" s="185">
        <v>634</v>
      </c>
      <c r="AJ13" s="184">
        <v>314</v>
      </c>
      <c r="AK13" s="184">
        <v>320</v>
      </c>
      <c r="AL13" s="185">
        <v>543</v>
      </c>
      <c r="AM13" s="184">
        <v>270</v>
      </c>
      <c r="AN13" s="184">
        <v>273</v>
      </c>
      <c r="AO13" s="185">
        <v>1211</v>
      </c>
      <c r="AP13" s="184">
        <v>640</v>
      </c>
      <c r="AQ13" s="184">
        <v>571</v>
      </c>
      <c r="AR13" s="185">
        <v>667</v>
      </c>
      <c r="AS13" s="184">
        <v>368</v>
      </c>
      <c r="AT13" s="184">
        <v>299</v>
      </c>
      <c r="AU13" s="185">
        <v>802</v>
      </c>
      <c r="AV13" s="184">
        <v>424</v>
      </c>
      <c r="AW13" s="184">
        <v>378</v>
      </c>
      <c r="AX13" s="185">
        <v>223</v>
      </c>
      <c r="AY13" s="184">
        <v>116</v>
      </c>
      <c r="AZ13" s="184">
        <v>107</v>
      </c>
      <c r="BA13" s="185">
        <v>480</v>
      </c>
      <c r="BB13" s="184">
        <v>241</v>
      </c>
      <c r="BC13" s="184">
        <v>239</v>
      </c>
      <c r="BD13" s="185">
        <v>1140</v>
      </c>
      <c r="BE13" s="184">
        <v>568</v>
      </c>
      <c r="BF13" s="184">
        <v>572</v>
      </c>
      <c r="BG13" s="185">
        <v>511</v>
      </c>
      <c r="BH13" s="184">
        <v>257</v>
      </c>
      <c r="BI13" s="184">
        <v>254</v>
      </c>
      <c r="BJ13" s="185">
        <v>3139</v>
      </c>
      <c r="BK13" s="184">
        <v>1595</v>
      </c>
      <c r="BL13" s="184">
        <v>1544</v>
      </c>
      <c r="BM13" s="185">
        <v>767</v>
      </c>
      <c r="BN13" s="184">
        <v>409</v>
      </c>
      <c r="BO13" s="184">
        <v>358</v>
      </c>
      <c r="BP13" s="185">
        <v>3488</v>
      </c>
      <c r="BQ13" s="184">
        <v>1782</v>
      </c>
      <c r="BR13" s="184">
        <v>1706</v>
      </c>
      <c r="BS13" s="185">
        <v>67</v>
      </c>
      <c r="BT13" s="184">
        <v>39</v>
      </c>
      <c r="BU13" s="184">
        <v>28</v>
      </c>
    </row>
    <row r="14" spans="1:74" s="257" customFormat="1" ht="20.100000000000001" customHeight="1" x14ac:dyDescent="0.15">
      <c r="A14" s="164">
        <v>5</v>
      </c>
      <c r="B14" s="258">
        <f t="shared" si="0"/>
        <v>4282</v>
      </c>
      <c r="C14" s="259">
        <f>F14+I14+L14+O14+R14+U14+X14+AA14+AD14+AG14+AJ14+AM14+AP14+AS14+AV14+AY14+BB14+BE14+BH14+BK14+BN14+BQ14+BT14</f>
        <v>2221</v>
      </c>
      <c r="D14" s="259">
        <f>G14+J14+M14+P14+S14+V14+Y14+AB14+AE14+AH14+AK14+AN14+AQ14+AT14+AW14+AZ14+BC14+BF14+BI14+BL14+BO14+BR14+BU14</f>
        <v>2061</v>
      </c>
      <c r="E14" s="186">
        <f t="shared" si="1"/>
        <v>222</v>
      </c>
      <c r="F14" s="260">
        <v>105</v>
      </c>
      <c r="G14" s="260">
        <v>117</v>
      </c>
      <c r="H14" s="186">
        <v>82</v>
      </c>
      <c r="I14" s="260">
        <v>48</v>
      </c>
      <c r="J14" s="260">
        <v>34</v>
      </c>
      <c r="K14" s="186">
        <v>86</v>
      </c>
      <c r="L14" s="260">
        <v>52</v>
      </c>
      <c r="M14" s="260">
        <v>34</v>
      </c>
      <c r="N14" s="186">
        <v>130</v>
      </c>
      <c r="O14" s="260">
        <v>66</v>
      </c>
      <c r="P14" s="260">
        <v>64</v>
      </c>
      <c r="Q14" s="186">
        <v>116</v>
      </c>
      <c r="R14" s="260">
        <v>64</v>
      </c>
      <c r="S14" s="260">
        <v>52</v>
      </c>
      <c r="T14" s="186">
        <v>72</v>
      </c>
      <c r="U14" s="260">
        <v>37</v>
      </c>
      <c r="V14" s="260">
        <v>35</v>
      </c>
      <c r="W14" s="186">
        <v>185</v>
      </c>
      <c r="X14" s="260">
        <v>102</v>
      </c>
      <c r="Y14" s="260">
        <v>83</v>
      </c>
      <c r="Z14" s="186">
        <v>179</v>
      </c>
      <c r="AA14" s="260">
        <v>91</v>
      </c>
      <c r="AB14" s="260">
        <v>88</v>
      </c>
      <c r="AC14" s="186">
        <v>347</v>
      </c>
      <c r="AD14" s="260">
        <v>177</v>
      </c>
      <c r="AE14" s="260">
        <v>170</v>
      </c>
      <c r="AF14" s="186">
        <v>99</v>
      </c>
      <c r="AG14" s="260">
        <v>55</v>
      </c>
      <c r="AH14" s="261">
        <v>44</v>
      </c>
      <c r="AI14" s="186">
        <v>139</v>
      </c>
      <c r="AJ14" s="260">
        <v>71</v>
      </c>
      <c r="AK14" s="260">
        <v>68</v>
      </c>
      <c r="AL14" s="186">
        <v>120</v>
      </c>
      <c r="AM14" s="260">
        <v>60</v>
      </c>
      <c r="AN14" s="260">
        <v>60</v>
      </c>
      <c r="AO14" s="186">
        <v>223</v>
      </c>
      <c r="AP14" s="260">
        <v>118</v>
      </c>
      <c r="AQ14" s="260">
        <v>105</v>
      </c>
      <c r="AR14" s="186">
        <v>128</v>
      </c>
      <c r="AS14" s="260">
        <v>76</v>
      </c>
      <c r="AT14" s="260">
        <v>52</v>
      </c>
      <c r="AU14" s="186">
        <v>157</v>
      </c>
      <c r="AV14" s="260">
        <v>78</v>
      </c>
      <c r="AW14" s="260">
        <v>79</v>
      </c>
      <c r="AX14" s="186">
        <v>42</v>
      </c>
      <c r="AY14" s="260">
        <v>22</v>
      </c>
      <c r="AZ14" s="260">
        <v>20</v>
      </c>
      <c r="BA14" s="186">
        <v>79</v>
      </c>
      <c r="BB14" s="260">
        <v>42</v>
      </c>
      <c r="BC14" s="260">
        <v>37</v>
      </c>
      <c r="BD14" s="186">
        <v>215</v>
      </c>
      <c r="BE14" s="260">
        <v>103</v>
      </c>
      <c r="BF14" s="260">
        <v>112</v>
      </c>
      <c r="BG14" s="186">
        <v>106</v>
      </c>
      <c r="BH14" s="260">
        <v>50</v>
      </c>
      <c r="BI14" s="260">
        <v>56</v>
      </c>
      <c r="BJ14" s="186">
        <v>639</v>
      </c>
      <c r="BK14" s="260">
        <v>335</v>
      </c>
      <c r="BL14" s="260">
        <v>304</v>
      </c>
      <c r="BM14" s="186">
        <v>158</v>
      </c>
      <c r="BN14" s="260">
        <v>86</v>
      </c>
      <c r="BO14" s="260">
        <v>72</v>
      </c>
      <c r="BP14" s="186">
        <v>751</v>
      </c>
      <c r="BQ14" s="260">
        <v>380</v>
      </c>
      <c r="BR14" s="260">
        <v>371</v>
      </c>
      <c r="BS14" s="186">
        <v>7</v>
      </c>
      <c r="BT14" s="260">
        <v>3</v>
      </c>
      <c r="BU14" s="261">
        <v>4</v>
      </c>
    </row>
    <row r="15" spans="1:74" s="257" customFormat="1" ht="20.100000000000001" customHeight="1" x14ac:dyDescent="0.15">
      <c r="A15" s="165">
        <v>6</v>
      </c>
      <c r="B15" s="188">
        <f t="shared" si="0"/>
        <v>4213</v>
      </c>
      <c r="C15" s="189">
        <f t="shared" ref="C15:D18" si="25">F15+I15+L15+O15+R15+U15+X15+AA15+AD15+AG15+AJ15+AM15+AP15+AS15+AV15+AY15+BB15+BE15+BH15+BK15+BN15+BQ15+BT15</f>
        <v>2177</v>
      </c>
      <c r="D15" s="189">
        <f t="shared" si="25"/>
        <v>2036</v>
      </c>
      <c r="E15" s="189">
        <f t="shared" si="1"/>
        <v>278</v>
      </c>
      <c r="F15" s="262">
        <v>135</v>
      </c>
      <c r="G15" s="262">
        <v>143</v>
      </c>
      <c r="H15" s="189">
        <v>76</v>
      </c>
      <c r="I15" s="262">
        <v>36</v>
      </c>
      <c r="J15" s="262">
        <v>40</v>
      </c>
      <c r="K15" s="189">
        <v>99</v>
      </c>
      <c r="L15" s="262">
        <v>55</v>
      </c>
      <c r="M15" s="262">
        <v>44</v>
      </c>
      <c r="N15" s="189">
        <v>116</v>
      </c>
      <c r="O15" s="262">
        <v>68</v>
      </c>
      <c r="P15" s="262">
        <v>48</v>
      </c>
      <c r="Q15" s="189">
        <v>104</v>
      </c>
      <c r="R15" s="262">
        <v>59</v>
      </c>
      <c r="S15" s="262">
        <v>45</v>
      </c>
      <c r="T15" s="189">
        <v>71</v>
      </c>
      <c r="U15" s="262">
        <v>37</v>
      </c>
      <c r="V15" s="262">
        <v>34</v>
      </c>
      <c r="W15" s="189">
        <v>187</v>
      </c>
      <c r="X15" s="262">
        <v>92</v>
      </c>
      <c r="Y15" s="262">
        <v>95</v>
      </c>
      <c r="Z15" s="189">
        <v>212</v>
      </c>
      <c r="AA15" s="262">
        <v>119</v>
      </c>
      <c r="AB15" s="262">
        <v>93</v>
      </c>
      <c r="AC15" s="189">
        <v>366</v>
      </c>
      <c r="AD15" s="262">
        <v>188</v>
      </c>
      <c r="AE15" s="262">
        <v>178</v>
      </c>
      <c r="AF15" s="189">
        <v>130</v>
      </c>
      <c r="AG15" s="262">
        <v>61</v>
      </c>
      <c r="AH15" s="263">
        <v>69</v>
      </c>
      <c r="AI15" s="189">
        <v>128</v>
      </c>
      <c r="AJ15" s="262">
        <v>59</v>
      </c>
      <c r="AK15" s="262">
        <v>69</v>
      </c>
      <c r="AL15" s="189">
        <v>105</v>
      </c>
      <c r="AM15" s="262">
        <v>58</v>
      </c>
      <c r="AN15" s="262">
        <v>47</v>
      </c>
      <c r="AO15" s="189">
        <v>206</v>
      </c>
      <c r="AP15" s="262">
        <v>112</v>
      </c>
      <c r="AQ15" s="262">
        <v>94</v>
      </c>
      <c r="AR15" s="189">
        <v>127</v>
      </c>
      <c r="AS15" s="262">
        <v>70</v>
      </c>
      <c r="AT15" s="262">
        <v>57</v>
      </c>
      <c r="AU15" s="189">
        <v>138</v>
      </c>
      <c r="AV15" s="262">
        <v>75</v>
      </c>
      <c r="AW15" s="262">
        <v>63</v>
      </c>
      <c r="AX15" s="189">
        <v>33</v>
      </c>
      <c r="AY15" s="262">
        <v>17</v>
      </c>
      <c r="AZ15" s="262">
        <v>16</v>
      </c>
      <c r="BA15" s="189">
        <v>96</v>
      </c>
      <c r="BB15" s="262">
        <v>48</v>
      </c>
      <c r="BC15" s="262">
        <v>48</v>
      </c>
      <c r="BD15" s="189">
        <v>202</v>
      </c>
      <c r="BE15" s="262">
        <v>108</v>
      </c>
      <c r="BF15" s="262">
        <v>94</v>
      </c>
      <c r="BG15" s="189">
        <v>92</v>
      </c>
      <c r="BH15" s="262">
        <v>41</v>
      </c>
      <c r="BI15" s="262">
        <v>51</v>
      </c>
      <c r="BJ15" s="189">
        <v>606</v>
      </c>
      <c r="BK15" s="262">
        <v>305</v>
      </c>
      <c r="BL15" s="262">
        <v>301</v>
      </c>
      <c r="BM15" s="189">
        <v>140</v>
      </c>
      <c r="BN15" s="262">
        <v>74</v>
      </c>
      <c r="BO15" s="262">
        <v>66</v>
      </c>
      <c r="BP15" s="189">
        <v>690</v>
      </c>
      <c r="BQ15" s="262">
        <v>352</v>
      </c>
      <c r="BR15" s="262">
        <v>338</v>
      </c>
      <c r="BS15" s="189">
        <v>11</v>
      </c>
      <c r="BT15" s="262">
        <v>8</v>
      </c>
      <c r="BU15" s="263">
        <v>3</v>
      </c>
    </row>
    <row r="16" spans="1:74" s="257" customFormat="1" ht="20.100000000000001" customHeight="1" x14ac:dyDescent="0.15">
      <c r="A16" s="165">
        <v>7</v>
      </c>
      <c r="B16" s="188">
        <f t="shared" si="0"/>
        <v>4346</v>
      </c>
      <c r="C16" s="189">
        <f t="shared" si="25"/>
        <v>2248</v>
      </c>
      <c r="D16" s="189">
        <f t="shared" si="25"/>
        <v>2098</v>
      </c>
      <c r="E16" s="189">
        <f t="shared" si="1"/>
        <v>261</v>
      </c>
      <c r="F16" s="262">
        <v>140</v>
      </c>
      <c r="G16" s="262">
        <v>121</v>
      </c>
      <c r="H16" s="189">
        <v>93</v>
      </c>
      <c r="I16" s="262">
        <v>47</v>
      </c>
      <c r="J16" s="262">
        <v>46</v>
      </c>
      <c r="K16" s="189">
        <v>107</v>
      </c>
      <c r="L16" s="262">
        <v>60</v>
      </c>
      <c r="M16" s="262">
        <v>47</v>
      </c>
      <c r="N16" s="189">
        <v>140</v>
      </c>
      <c r="O16" s="262">
        <v>72</v>
      </c>
      <c r="P16" s="262">
        <v>68</v>
      </c>
      <c r="Q16" s="189">
        <v>110</v>
      </c>
      <c r="R16" s="262">
        <v>60</v>
      </c>
      <c r="S16" s="262">
        <v>50</v>
      </c>
      <c r="T16" s="189">
        <v>59</v>
      </c>
      <c r="U16" s="262">
        <v>31</v>
      </c>
      <c r="V16" s="262">
        <v>28</v>
      </c>
      <c r="W16" s="189">
        <v>182</v>
      </c>
      <c r="X16" s="262">
        <v>91</v>
      </c>
      <c r="Y16" s="262">
        <v>91</v>
      </c>
      <c r="Z16" s="189">
        <v>250</v>
      </c>
      <c r="AA16" s="262">
        <v>134</v>
      </c>
      <c r="AB16" s="262">
        <v>116</v>
      </c>
      <c r="AC16" s="189">
        <v>359</v>
      </c>
      <c r="AD16" s="262">
        <v>180</v>
      </c>
      <c r="AE16" s="262">
        <v>179</v>
      </c>
      <c r="AF16" s="189">
        <v>167</v>
      </c>
      <c r="AG16" s="262">
        <v>84</v>
      </c>
      <c r="AH16" s="263">
        <v>83</v>
      </c>
      <c r="AI16" s="189">
        <v>113</v>
      </c>
      <c r="AJ16" s="262">
        <v>57</v>
      </c>
      <c r="AK16" s="262">
        <v>56</v>
      </c>
      <c r="AL16" s="189">
        <v>102</v>
      </c>
      <c r="AM16" s="262">
        <v>53</v>
      </c>
      <c r="AN16" s="262">
        <v>49</v>
      </c>
      <c r="AO16" s="189">
        <v>250</v>
      </c>
      <c r="AP16" s="262">
        <v>134</v>
      </c>
      <c r="AQ16" s="262">
        <v>116</v>
      </c>
      <c r="AR16" s="189">
        <v>141</v>
      </c>
      <c r="AS16" s="262">
        <v>76</v>
      </c>
      <c r="AT16" s="262">
        <v>65</v>
      </c>
      <c r="AU16" s="189">
        <v>160</v>
      </c>
      <c r="AV16" s="262">
        <v>85</v>
      </c>
      <c r="AW16" s="262">
        <v>75</v>
      </c>
      <c r="AX16" s="189">
        <v>39</v>
      </c>
      <c r="AY16" s="262">
        <v>16</v>
      </c>
      <c r="AZ16" s="262">
        <v>23</v>
      </c>
      <c r="BA16" s="189">
        <v>82</v>
      </c>
      <c r="BB16" s="262">
        <v>40</v>
      </c>
      <c r="BC16" s="262">
        <v>42</v>
      </c>
      <c r="BD16" s="189">
        <v>225</v>
      </c>
      <c r="BE16" s="262">
        <v>112</v>
      </c>
      <c r="BF16" s="262">
        <v>113</v>
      </c>
      <c r="BG16" s="189">
        <v>96</v>
      </c>
      <c r="BH16" s="262">
        <v>44</v>
      </c>
      <c r="BI16" s="262">
        <v>52</v>
      </c>
      <c r="BJ16" s="189">
        <v>611</v>
      </c>
      <c r="BK16" s="262">
        <v>309</v>
      </c>
      <c r="BL16" s="262">
        <v>302</v>
      </c>
      <c r="BM16" s="189">
        <v>154</v>
      </c>
      <c r="BN16" s="262">
        <v>84</v>
      </c>
      <c r="BO16" s="262">
        <v>70</v>
      </c>
      <c r="BP16" s="189">
        <v>632</v>
      </c>
      <c r="BQ16" s="262">
        <v>332</v>
      </c>
      <c r="BR16" s="262">
        <v>300</v>
      </c>
      <c r="BS16" s="189">
        <v>13</v>
      </c>
      <c r="BT16" s="262">
        <v>7</v>
      </c>
      <c r="BU16" s="263">
        <v>6</v>
      </c>
    </row>
    <row r="17" spans="1:73" s="257" customFormat="1" ht="20.100000000000001" customHeight="1" x14ac:dyDescent="0.15">
      <c r="A17" s="165">
        <v>8</v>
      </c>
      <c r="B17" s="188">
        <f t="shared" si="0"/>
        <v>4757</v>
      </c>
      <c r="C17" s="189">
        <f t="shared" si="25"/>
        <v>2437</v>
      </c>
      <c r="D17" s="189">
        <f t="shared" si="25"/>
        <v>2320</v>
      </c>
      <c r="E17" s="189">
        <f t="shared" si="1"/>
        <v>270</v>
      </c>
      <c r="F17" s="262">
        <v>135</v>
      </c>
      <c r="G17" s="262">
        <v>135</v>
      </c>
      <c r="H17" s="189">
        <v>76</v>
      </c>
      <c r="I17" s="262">
        <v>43</v>
      </c>
      <c r="J17" s="262">
        <v>33</v>
      </c>
      <c r="K17" s="189">
        <v>95</v>
      </c>
      <c r="L17" s="262">
        <v>46</v>
      </c>
      <c r="M17" s="262">
        <v>49</v>
      </c>
      <c r="N17" s="189">
        <v>137</v>
      </c>
      <c r="O17" s="262">
        <v>79</v>
      </c>
      <c r="P17" s="262">
        <v>58</v>
      </c>
      <c r="Q17" s="189">
        <v>112</v>
      </c>
      <c r="R17" s="262">
        <v>62</v>
      </c>
      <c r="S17" s="262">
        <v>50</v>
      </c>
      <c r="T17" s="189">
        <v>58</v>
      </c>
      <c r="U17" s="262">
        <v>38</v>
      </c>
      <c r="V17" s="262">
        <v>20</v>
      </c>
      <c r="W17" s="189">
        <v>201</v>
      </c>
      <c r="X17" s="262">
        <v>104</v>
      </c>
      <c r="Y17" s="262">
        <v>97</v>
      </c>
      <c r="Z17" s="189">
        <v>306</v>
      </c>
      <c r="AA17" s="262">
        <v>151</v>
      </c>
      <c r="AB17" s="262">
        <v>155</v>
      </c>
      <c r="AC17" s="189">
        <v>395</v>
      </c>
      <c r="AD17" s="262">
        <v>206</v>
      </c>
      <c r="AE17" s="262">
        <v>189</v>
      </c>
      <c r="AF17" s="189">
        <v>185</v>
      </c>
      <c r="AG17" s="262">
        <v>100</v>
      </c>
      <c r="AH17" s="263">
        <v>85</v>
      </c>
      <c r="AI17" s="189">
        <v>131</v>
      </c>
      <c r="AJ17" s="262">
        <v>68</v>
      </c>
      <c r="AK17" s="262">
        <v>63</v>
      </c>
      <c r="AL17" s="189">
        <v>116</v>
      </c>
      <c r="AM17" s="262">
        <v>61</v>
      </c>
      <c r="AN17" s="262">
        <v>55</v>
      </c>
      <c r="AO17" s="189">
        <v>255</v>
      </c>
      <c r="AP17" s="262">
        <v>131</v>
      </c>
      <c r="AQ17" s="262">
        <v>124</v>
      </c>
      <c r="AR17" s="189">
        <v>154</v>
      </c>
      <c r="AS17" s="262">
        <v>83</v>
      </c>
      <c r="AT17" s="262">
        <v>71</v>
      </c>
      <c r="AU17" s="189">
        <v>188</v>
      </c>
      <c r="AV17" s="262">
        <v>94</v>
      </c>
      <c r="AW17" s="262">
        <v>94</v>
      </c>
      <c r="AX17" s="189">
        <v>50</v>
      </c>
      <c r="AY17" s="262">
        <v>23</v>
      </c>
      <c r="AZ17" s="262">
        <v>27</v>
      </c>
      <c r="BA17" s="189">
        <v>110</v>
      </c>
      <c r="BB17" s="262">
        <v>53</v>
      </c>
      <c r="BC17" s="262">
        <v>57</v>
      </c>
      <c r="BD17" s="189">
        <v>231</v>
      </c>
      <c r="BE17" s="262">
        <v>113</v>
      </c>
      <c r="BF17" s="262">
        <v>118</v>
      </c>
      <c r="BG17" s="189">
        <v>105</v>
      </c>
      <c r="BH17" s="262">
        <v>56</v>
      </c>
      <c r="BI17" s="262">
        <v>49</v>
      </c>
      <c r="BJ17" s="189">
        <v>658</v>
      </c>
      <c r="BK17" s="262">
        <v>324</v>
      </c>
      <c r="BL17" s="262">
        <v>334</v>
      </c>
      <c r="BM17" s="189">
        <v>158</v>
      </c>
      <c r="BN17" s="262">
        <v>77</v>
      </c>
      <c r="BO17" s="262">
        <v>81</v>
      </c>
      <c r="BP17" s="189">
        <v>751</v>
      </c>
      <c r="BQ17" s="262">
        <v>382</v>
      </c>
      <c r="BR17" s="262">
        <v>369</v>
      </c>
      <c r="BS17" s="189">
        <v>15</v>
      </c>
      <c r="BT17" s="262">
        <v>8</v>
      </c>
      <c r="BU17" s="263">
        <v>7</v>
      </c>
    </row>
    <row r="18" spans="1:73" s="257" customFormat="1" ht="20.100000000000001" customHeight="1" x14ac:dyDescent="0.15">
      <c r="A18" s="166">
        <v>9</v>
      </c>
      <c r="B18" s="258">
        <f t="shared" si="0"/>
        <v>4706</v>
      </c>
      <c r="C18" s="259">
        <f t="shared" si="25"/>
        <v>2437</v>
      </c>
      <c r="D18" s="259">
        <f t="shared" si="25"/>
        <v>2269</v>
      </c>
      <c r="E18" s="187">
        <f t="shared" si="1"/>
        <v>304</v>
      </c>
      <c r="F18" s="260">
        <v>164</v>
      </c>
      <c r="G18" s="260">
        <v>140</v>
      </c>
      <c r="H18" s="187">
        <v>84</v>
      </c>
      <c r="I18" s="260">
        <v>52</v>
      </c>
      <c r="J18" s="260">
        <v>32</v>
      </c>
      <c r="K18" s="187">
        <v>119</v>
      </c>
      <c r="L18" s="260">
        <v>65</v>
      </c>
      <c r="M18" s="260">
        <v>54</v>
      </c>
      <c r="N18" s="187">
        <v>168</v>
      </c>
      <c r="O18" s="260">
        <v>84</v>
      </c>
      <c r="P18" s="260">
        <v>84</v>
      </c>
      <c r="Q18" s="187">
        <v>106</v>
      </c>
      <c r="R18" s="260">
        <v>55</v>
      </c>
      <c r="S18" s="260">
        <v>51</v>
      </c>
      <c r="T18" s="187">
        <v>59</v>
      </c>
      <c r="U18" s="260">
        <v>31</v>
      </c>
      <c r="V18" s="260">
        <v>28</v>
      </c>
      <c r="W18" s="187">
        <v>183</v>
      </c>
      <c r="X18" s="260">
        <v>99</v>
      </c>
      <c r="Y18" s="260">
        <v>84</v>
      </c>
      <c r="Z18" s="187">
        <v>305</v>
      </c>
      <c r="AA18" s="260">
        <v>147</v>
      </c>
      <c r="AB18" s="260">
        <v>158</v>
      </c>
      <c r="AC18" s="187">
        <v>371</v>
      </c>
      <c r="AD18" s="260">
        <v>180</v>
      </c>
      <c r="AE18" s="260">
        <v>191</v>
      </c>
      <c r="AF18" s="187">
        <v>213</v>
      </c>
      <c r="AG18" s="260">
        <v>110</v>
      </c>
      <c r="AH18" s="261">
        <v>103</v>
      </c>
      <c r="AI18" s="187">
        <v>123</v>
      </c>
      <c r="AJ18" s="260">
        <v>59</v>
      </c>
      <c r="AK18" s="260">
        <v>64</v>
      </c>
      <c r="AL18" s="187">
        <v>100</v>
      </c>
      <c r="AM18" s="260">
        <v>38</v>
      </c>
      <c r="AN18" s="260">
        <v>62</v>
      </c>
      <c r="AO18" s="187">
        <v>277</v>
      </c>
      <c r="AP18" s="260">
        <v>145</v>
      </c>
      <c r="AQ18" s="260">
        <v>132</v>
      </c>
      <c r="AR18" s="187">
        <v>117</v>
      </c>
      <c r="AS18" s="260">
        <v>63</v>
      </c>
      <c r="AT18" s="260">
        <v>54</v>
      </c>
      <c r="AU18" s="187">
        <v>159</v>
      </c>
      <c r="AV18" s="260">
        <v>92</v>
      </c>
      <c r="AW18" s="260">
        <v>67</v>
      </c>
      <c r="AX18" s="187">
        <v>59</v>
      </c>
      <c r="AY18" s="260">
        <v>38</v>
      </c>
      <c r="AZ18" s="260">
        <v>21</v>
      </c>
      <c r="BA18" s="187">
        <v>113</v>
      </c>
      <c r="BB18" s="260">
        <v>58</v>
      </c>
      <c r="BC18" s="260">
        <v>55</v>
      </c>
      <c r="BD18" s="187">
        <v>267</v>
      </c>
      <c r="BE18" s="260">
        <v>132</v>
      </c>
      <c r="BF18" s="260">
        <v>135</v>
      </c>
      <c r="BG18" s="187">
        <v>112</v>
      </c>
      <c r="BH18" s="260">
        <v>66</v>
      </c>
      <c r="BI18" s="260">
        <v>46</v>
      </c>
      <c r="BJ18" s="187">
        <v>625</v>
      </c>
      <c r="BK18" s="260">
        <v>322</v>
      </c>
      <c r="BL18" s="260">
        <v>303</v>
      </c>
      <c r="BM18" s="187">
        <v>157</v>
      </c>
      <c r="BN18" s="260">
        <v>88</v>
      </c>
      <c r="BO18" s="260">
        <v>69</v>
      </c>
      <c r="BP18" s="187">
        <v>664</v>
      </c>
      <c r="BQ18" s="260">
        <v>336</v>
      </c>
      <c r="BR18" s="260">
        <v>328</v>
      </c>
      <c r="BS18" s="187">
        <v>21</v>
      </c>
      <c r="BT18" s="260">
        <v>13</v>
      </c>
      <c r="BU18" s="261">
        <v>8</v>
      </c>
    </row>
    <row r="19" spans="1:73" s="257" customFormat="1" ht="20.100000000000001" customHeight="1" x14ac:dyDescent="0.15">
      <c r="A19" s="167" t="s">
        <v>13</v>
      </c>
      <c r="B19" s="184">
        <f t="shared" si="0"/>
        <v>23679</v>
      </c>
      <c r="C19" s="184">
        <f>SUM(C20:C24)</f>
        <v>12148</v>
      </c>
      <c r="D19" s="184">
        <f>SUM(D20:D24)</f>
        <v>11531</v>
      </c>
      <c r="E19" s="185">
        <f t="shared" si="1"/>
        <v>1527</v>
      </c>
      <c r="F19" s="184">
        <v>760</v>
      </c>
      <c r="G19" s="184">
        <v>767</v>
      </c>
      <c r="H19" s="185">
        <v>424</v>
      </c>
      <c r="I19" s="184">
        <v>212</v>
      </c>
      <c r="J19" s="184">
        <v>212</v>
      </c>
      <c r="K19" s="185">
        <v>641</v>
      </c>
      <c r="L19" s="184">
        <v>332</v>
      </c>
      <c r="M19" s="184">
        <v>309</v>
      </c>
      <c r="N19" s="185">
        <v>705</v>
      </c>
      <c r="O19" s="184">
        <v>372</v>
      </c>
      <c r="P19" s="184">
        <v>333</v>
      </c>
      <c r="Q19" s="185">
        <v>580</v>
      </c>
      <c r="R19" s="184">
        <v>316</v>
      </c>
      <c r="S19" s="184">
        <v>264</v>
      </c>
      <c r="T19" s="185">
        <v>279</v>
      </c>
      <c r="U19" s="184">
        <v>148</v>
      </c>
      <c r="V19" s="184">
        <v>131</v>
      </c>
      <c r="W19" s="185">
        <v>1109</v>
      </c>
      <c r="X19" s="184">
        <v>567</v>
      </c>
      <c r="Y19" s="184">
        <v>542</v>
      </c>
      <c r="Z19" s="185">
        <v>1860</v>
      </c>
      <c r="AA19" s="184">
        <v>955</v>
      </c>
      <c r="AB19" s="184">
        <v>905</v>
      </c>
      <c r="AC19" s="185">
        <v>1960</v>
      </c>
      <c r="AD19" s="184">
        <v>1004</v>
      </c>
      <c r="AE19" s="184">
        <v>956</v>
      </c>
      <c r="AF19" s="185">
        <v>1412</v>
      </c>
      <c r="AG19" s="184">
        <v>750</v>
      </c>
      <c r="AH19" s="184">
        <v>662</v>
      </c>
      <c r="AI19" s="185">
        <v>596</v>
      </c>
      <c r="AJ19" s="184">
        <v>310</v>
      </c>
      <c r="AK19" s="184">
        <v>286</v>
      </c>
      <c r="AL19" s="185">
        <v>512</v>
      </c>
      <c r="AM19" s="184">
        <v>262</v>
      </c>
      <c r="AN19" s="184">
        <v>250</v>
      </c>
      <c r="AO19" s="185">
        <v>1278</v>
      </c>
      <c r="AP19" s="184">
        <v>602</v>
      </c>
      <c r="AQ19" s="184">
        <v>676</v>
      </c>
      <c r="AR19" s="185">
        <v>723</v>
      </c>
      <c r="AS19" s="184">
        <v>395</v>
      </c>
      <c r="AT19" s="184">
        <v>328</v>
      </c>
      <c r="AU19" s="185">
        <v>871</v>
      </c>
      <c r="AV19" s="184">
        <v>430</v>
      </c>
      <c r="AW19" s="184">
        <v>441</v>
      </c>
      <c r="AX19" s="185">
        <v>249</v>
      </c>
      <c r="AY19" s="184">
        <v>127</v>
      </c>
      <c r="AZ19" s="184">
        <v>122</v>
      </c>
      <c r="BA19" s="185">
        <v>611</v>
      </c>
      <c r="BB19" s="184">
        <v>310</v>
      </c>
      <c r="BC19" s="184">
        <v>301</v>
      </c>
      <c r="BD19" s="185">
        <v>1320</v>
      </c>
      <c r="BE19" s="184">
        <v>694</v>
      </c>
      <c r="BF19" s="184">
        <v>626</v>
      </c>
      <c r="BG19" s="185">
        <v>619</v>
      </c>
      <c r="BH19" s="184">
        <v>315</v>
      </c>
      <c r="BI19" s="184">
        <v>304</v>
      </c>
      <c r="BJ19" s="185">
        <v>2712</v>
      </c>
      <c r="BK19" s="184">
        <v>1381</v>
      </c>
      <c r="BL19" s="184">
        <v>1331</v>
      </c>
      <c r="BM19" s="185">
        <v>727</v>
      </c>
      <c r="BN19" s="184">
        <v>383</v>
      </c>
      <c r="BO19" s="184">
        <v>344</v>
      </c>
      <c r="BP19" s="185">
        <v>2888</v>
      </c>
      <c r="BQ19" s="184">
        <v>1484</v>
      </c>
      <c r="BR19" s="184">
        <v>1404</v>
      </c>
      <c r="BS19" s="185">
        <v>76</v>
      </c>
      <c r="BT19" s="184">
        <v>39</v>
      </c>
      <c r="BU19" s="184">
        <v>37</v>
      </c>
    </row>
    <row r="20" spans="1:73" s="257" customFormat="1" ht="20.100000000000001" customHeight="1" x14ac:dyDescent="0.15">
      <c r="A20" s="164">
        <v>10</v>
      </c>
      <c r="B20" s="258">
        <f t="shared" si="0"/>
        <v>4649</v>
      </c>
      <c r="C20" s="259">
        <f>F20+I20+L20+O20+R20+U20+X20+AA20+AD20+AG20+AJ20+AM20+AP20+AS20+AV20+AY20+BB20+BE20+BH20+BK20+BN20+BQ20+BT20</f>
        <v>2374</v>
      </c>
      <c r="D20" s="259">
        <f>G20+J20+M20+P20+S20+V20+Y20+AB20+AE20+AH20+AK20+AN20+AQ20+AT20+AW20+AZ20+BC20+BF20+BI20+BL20+BO20+BR20+BU20</f>
        <v>2275</v>
      </c>
      <c r="E20" s="186">
        <f t="shared" si="1"/>
        <v>287</v>
      </c>
      <c r="F20" s="260">
        <v>138</v>
      </c>
      <c r="G20" s="260">
        <v>149</v>
      </c>
      <c r="H20" s="186">
        <v>78</v>
      </c>
      <c r="I20" s="260">
        <v>45</v>
      </c>
      <c r="J20" s="260">
        <v>33</v>
      </c>
      <c r="K20" s="186">
        <v>126</v>
      </c>
      <c r="L20" s="260">
        <v>64</v>
      </c>
      <c r="M20" s="260">
        <v>62</v>
      </c>
      <c r="N20" s="186">
        <v>154</v>
      </c>
      <c r="O20" s="260">
        <v>84</v>
      </c>
      <c r="P20" s="260">
        <v>70</v>
      </c>
      <c r="Q20" s="186">
        <v>121</v>
      </c>
      <c r="R20" s="260">
        <v>69</v>
      </c>
      <c r="S20" s="260">
        <v>52</v>
      </c>
      <c r="T20" s="186">
        <v>67</v>
      </c>
      <c r="U20" s="260">
        <v>41</v>
      </c>
      <c r="V20" s="260">
        <v>26</v>
      </c>
      <c r="W20" s="186">
        <v>200</v>
      </c>
      <c r="X20" s="260">
        <v>89</v>
      </c>
      <c r="Y20" s="260">
        <v>111</v>
      </c>
      <c r="Z20" s="186">
        <v>333</v>
      </c>
      <c r="AA20" s="260">
        <v>171</v>
      </c>
      <c r="AB20" s="260">
        <v>162</v>
      </c>
      <c r="AC20" s="186">
        <v>388</v>
      </c>
      <c r="AD20" s="260">
        <v>190</v>
      </c>
      <c r="AE20" s="260">
        <v>198</v>
      </c>
      <c r="AF20" s="186">
        <v>252</v>
      </c>
      <c r="AG20" s="260">
        <v>126</v>
      </c>
      <c r="AH20" s="261">
        <v>126</v>
      </c>
      <c r="AI20" s="186">
        <v>134</v>
      </c>
      <c r="AJ20" s="260">
        <v>69</v>
      </c>
      <c r="AK20" s="260">
        <v>65</v>
      </c>
      <c r="AL20" s="186">
        <v>106</v>
      </c>
      <c r="AM20" s="260">
        <v>53</v>
      </c>
      <c r="AN20" s="260">
        <v>53</v>
      </c>
      <c r="AO20" s="186">
        <v>264</v>
      </c>
      <c r="AP20" s="260">
        <v>122</v>
      </c>
      <c r="AQ20" s="260">
        <v>142</v>
      </c>
      <c r="AR20" s="186">
        <v>147</v>
      </c>
      <c r="AS20" s="260">
        <v>82</v>
      </c>
      <c r="AT20" s="260">
        <v>65</v>
      </c>
      <c r="AU20" s="186">
        <v>163</v>
      </c>
      <c r="AV20" s="260">
        <v>75</v>
      </c>
      <c r="AW20" s="260">
        <v>88</v>
      </c>
      <c r="AX20" s="186">
        <v>46</v>
      </c>
      <c r="AY20" s="260">
        <v>22</v>
      </c>
      <c r="AZ20" s="260">
        <v>24</v>
      </c>
      <c r="BA20" s="186">
        <v>104</v>
      </c>
      <c r="BB20" s="260">
        <v>54</v>
      </c>
      <c r="BC20" s="260">
        <v>50</v>
      </c>
      <c r="BD20" s="186">
        <v>259</v>
      </c>
      <c r="BE20" s="260">
        <v>133</v>
      </c>
      <c r="BF20" s="260">
        <v>126</v>
      </c>
      <c r="BG20" s="186">
        <v>116</v>
      </c>
      <c r="BH20" s="260">
        <v>62</v>
      </c>
      <c r="BI20" s="260">
        <v>54</v>
      </c>
      <c r="BJ20" s="186">
        <v>586</v>
      </c>
      <c r="BK20" s="260">
        <v>294</v>
      </c>
      <c r="BL20" s="260">
        <v>292</v>
      </c>
      <c r="BM20" s="186">
        <v>122</v>
      </c>
      <c r="BN20" s="260">
        <v>67</v>
      </c>
      <c r="BO20" s="260">
        <v>55</v>
      </c>
      <c r="BP20" s="186">
        <v>581</v>
      </c>
      <c r="BQ20" s="260">
        <v>315</v>
      </c>
      <c r="BR20" s="260">
        <v>266</v>
      </c>
      <c r="BS20" s="186">
        <v>15</v>
      </c>
      <c r="BT20" s="260">
        <v>9</v>
      </c>
      <c r="BU20" s="261">
        <v>6</v>
      </c>
    </row>
    <row r="21" spans="1:73" s="257" customFormat="1" ht="20.100000000000001" customHeight="1" x14ac:dyDescent="0.15">
      <c r="A21" s="165">
        <v>11</v>
      </c>
      <c r="B21" s="188">
        <f t="shared" si="0"/>
        <v>4448</v>
      </c>
      <c r="C21" s="189">
        <f t="shared" ref="C21:D24" si="26">F21+I21+L21+O21+R21+U21+X21+AA21+AD21+AG21+AJ21+AM21+AP21+AS21+AV21+AY21+BB21+BE21+BH21+BK21+BN21+BQ21+BT21</f>
        <v>2290</v>
      </c>
      <c r="D21" s="189">
        <f t="shared" si="26"/>
        <v>2158</v>
      </c>
      <c r="E21" s="189">
        <f t="shared" si="1"/>
        <v>318</v>
      </c>
      <c r="F21" s="262">
        <v>152</v>
      </c>
      <c r="G21" s="262">
        <v>166</v>
      </c>
      <c r="H21" s="189">
        <v>83</v>
      </c>
      <c r="I21" s="262">
        <v>31</v>
      </c>
      <c r="J21" s="262">
        <v>52</v>
      </c>
      <c r="K21" s="189">
        <v>121</v>
      </c>
      <c r="L21" s="262">
        <v>57</v>
      </c>
      <c r="M21" s="262">
        <v>64</v>
      </c>
      <c r="N21" s="189">
        <v>129</v>
      </c>
      <c r="O21" s="262">
        <v>63</v>
      </c>
      <c r="P21" s="262">
        <v>66</v>
      </c>
      <c r="Q21" s="189">
        <v>97</v>
      </c>
      <c r="R21" s="262">
        <v>50</v>
      </c>
      <c r="S21" s="262">
        <v>47</v>
      </c>
      <c r="T21" s="189">
        <v>57</v>
      </c>
      <c r="U21" s="262">
        <v>29</v>
      </c>
      <c r="V21" s="262">
        <v>28</v>
      </c>
      <c r="W21" s="189">
        <v>192</v>
      </c>
      <c r="X21" s="262">
        <v>94</v>
      </c>
      <c r="Y21" s="262">
        <v>98</v>
      </c>
      <c r="Z21" s="189">
        <v>349</v>
      </c>
      <c r="AA21" s="262">
        <v>184</v>
      </c>
      <c r="AB21" s="262">
        <v>165</v>
      </c>
      <c r="AC21" s="189">
        <v>376</v>
      </c>
      <c r="AD21" s="262">
        <v>194</v>
      </c>
      <c r="AE21" s="262">
        <v>182</v>
      </c>
      <c r="AF21" s="189">
        <v>235</v>
      </c>
      <c r="AG21" s="262">
        <v>136</v>
      </c>
      <c r="AH21" s="263">
        <v>99</v>
      </c>
      <c r="AI21" s="189">
        <v>106</v>
      </c>
      <c r="AJ21" s="262">
        <v>57</v>
      </c>
      <c r="AK21" s="262">
        <v>49</v>
      </c>
      <c r="AL21" s="189">
        <v>112</v>
      </c>
      <c r="AM21" s="262">
        <v>53</v>
      </c>
      <c r="AN21" s="262">
        <v>59</v>
      </c>
      <c r="AO21" s="189">
        <v>233</v>
      </c>
      <c r="AP21" s="262">
        <v>109</v>
      </c>
      <c r="AQ21" s="262">
        <v>124</v>
      </c>
      <c r="AR21" s="189">
        <v>139</v>
      </c>
      <c r="AS21" s="262">
        <v>80</v>
      </c>
      <c r="AT21" s="262">
        <v>59</v>
      </c>
      <c r="AU21" s="189">
        <v>145</v>
      </c>
      <c r="AV21" s="262">
        <v>79</v>
      </c>
      <c r="AW21" s="262">
        <v>66</v>
      </c>
      <c r="AX21" s="189">
        <v>45</v>
      </c>
      <c r="AY21" s="262">
        <v>28</v>
      </c>
      <c r="AZ21" s="262">
        <v>17</v>
      </c>
      <c r="BA21" s="189">
        <v>115</v>
      </c>
      <c r="BB21" s="262">
        <v>68</v>
      </c>
      <c r="BC21" s="262">
        <v>47</v>
      </c>
      <c r="BD21" s="189">
        <v>252</v>
      </c>
      <c r="BE21" s="262">
        <v>125</v>
      </c>
      <c r="BF21" s="262">
        <v>127</v>
      </c>
      <c r="BG21" s="189">
        <v>89</v>
      </c>
      <c r="BH21" s="262">
        <v>55</v>
      </c>
      <c r="BI21" s="262">
        <v>34</v>
      </c>
      <c r="BJ21" s="189">
        <v>530</v>
      </c>
      <c r="BK21" s="262">
        <v>270</v>
      </c>
      <c r="BL21" s="262">
        <v>260</v>
      </c>
      <c r="BM21" s="189">
        <v>155</v>
      </c>
      <c r="BN21" s="262">
        <v>87</v>
      </c>
      <c r="BO21" s="262">
        <v>68</v>
      </c>
      <c r="BP21" s="189">
        <v>555</v>
      </c>
      <c r="BQ21" s="262">
        <v>281</v>
      </c>
      <c r="BR21" s="262">
        <v>274</v>
      </c>
      <c r="BS21" s="189">
        <v>15</v>
      </c>
      <c r="BT21" s="262">
        <v>8</v>
      </c>
      <c r="BU21" s="263">
        <v>7</v>
      </c>
    </row>
    <row r="22" spans="1:73" s="257" customFormat="1" ht="20.100000000000001" customHeight="1" x14ac:dyDescent="0.15">
      <c r="A22" s="165">
        <v>12</v>
      </c>
      <c r="B22" s="188">
        <f t="shared" si="0"/>
        <v>4728</v>
      </c>
      <c r="C22" s="189">
        <f t="shared" si="26"/>
        <v>2460</v>
      </c>
      <c r="D22" s="189">
        <f t="shared" si="26"/>
        <v>2268</v>
      </c>
      <c r="E22" s="189">
        <f t="shared" si="1"/>
        <v>297</v>
      </c>
      <c r="F22" s="262">
        <v>161</v>
      </c>
      <c r="G22" s="262">
        <v>136</v>
      </c>
      <c r="H22" s="189">
        <v>84</v>
      </c>
      <c r="I22" s="262">
        <v>44</v>
      </c>
      <c r="J22" s="262">
        <v>40</v>
      </c>
      <c r="K22" s="189">
        <v>141</v>
      </c>
      <c r="L22" s="262">
        <v>73</v>
      </c>
      <c r="M22" s="262">
        <v>68</v>
      </c>
      <c r="N22" s="189">
        <v>122</v>
      </c>
      <c r="O22" s="262">
        <v>65</v>
      </c>
      <c r="P22" s="262">
        <v>57</v>
      </c>
      <c r="Q22" s="189">
        <v>116</v>
      </c>
      <c r="R22" s="262">
        <v>66</v>
      </c>
      <c r="S22" s="262">
        <v>50</v>
      </c>
      <c r="T22" s="189">
        <v>46</v>
      </c>
      <c r="U22" s="262">
        <v>23</v>
      </c>
      <c r="V22" s="262">
        <v>23</v>
      </c>
      <c r="W22" s="189">
        <v>241</v>
      </c>
      <c r="X22" s="262">
        <v>117</v>
      </c>
      <c r="Y22" s="262">
        <v>124</v>
      </c>
      <c r="Z22" s="189">
        <v>407</v>
      </c>
      <c r="AA22" s="262">
        <v>222</v>
      </c>
      <c r="AB22" s="262">
        <v>185</v>
      </c>
      <c r="AC22" s="189">
        <v>385</v>
      </c>
      <c r="AD22" s="262">
        <v>199</v>
      </c>
      <c r="AE22" s="262">
        <v>186</v>
      </c>
      <c r="AF22" s="189">
        <v>301</v>
      </c>
      <c r="AG22" s="262">
        <v>159</v>
      </c>
      <c r="AH22" s="263">
        <v>142</v>
      </c>
      <c r="AI22" s="189">
        <v>123</v>
      </c>
      <c r="AJ22" s="262">
        <v>67</v>
      </c>
      <c r="AK22" s="262">
        <v>56</v>
      </c>
      <c r="AL22" s="189">
        <v>86</v>
      </c>
      <c r="AM22" s="262">
        <v>48</v>
      </c>
      <c r="AN22" s="262">
        <v>38</v>
      </c>
      <c r="AO22" s="189">
        <v>264</v>
      </c>
      <c r="AP22" s="262">
        <v>120</v>
      </c>
      <c r="AQ22" s="262">
        <v>144</v>
      </c>
      <c r="AR22" s="189">
        <v>123</v>
      </c>
      <c r="AS22" s="262">
        <v>64</v>
      </c>
      <c r="AT22" s="262">
        <v>59</v>
      </c>
      <c r="AU22" s="189">
        <v>173</v>
      </c>
      <c r="AV22" s="262">
        <v>94</v>
      </c>
      <c r="AW22" s="262">
        <v>79</v>
      </c>
      <c r="AX22" s="189">
        <v>52</v>
      </c>
      <c r="AY22" s="262">
        <v>29</v>
      </c>
      <c r="AZ22" s="262">
        <v>23</v>
      </c>
      <c r="BA22" s="189">
        <v>111</v>
      </c>
      <c r="BB22" s="262">
        <v>52</v>
      </c>
      <c r="BC22" s="262">
        <v>59</v>
      </c>
      <c r="BD22" s="189">
        <v>256</v>
      </c>
      <c r="BE22" s="262">
        <v>138</v>
      </c>
      <c r="BF22" s="262">
        <v>118</v>
      </c>
      <c r="BG22" s="189">
        <v>136</v>
      </c>
      <c r="BH22" s="262">
        <v>68</v>
      </c>
      <c r="BI22" s="262">
        <v>68</v>
      </c>
      <c r="BJ22" s="189">
        <v>575</v>
      </c>
      <c r="BK22" s="262">
        <v>297</v>
      </c>
      <c r="BL22" s="262">
        <v>278</v>
      </c>
      <c r="BM22" s="189">
        <v>132</v>
      </c>
      <c r="BN22" s="262">
        <v>69</v>
      </c>
      <c r="BO22" s="262">
        <v>63</v>
      </c>
      <c r="BP22" s="189">
        <v>544</v>
      </c>
      <c r="BQ22" s="262">
        <v>279</v>
      </c>
      <c r="BR22" s="262">
        <v>265</v>
      </c>
      <c r="BS22" s="189">
        <v>13</v>
      </c>
      <c r="BT22" s="262">
        <v>6</v>
      </c>
      <c r="BU22" s="263">
        <v>7</v>
      </c>
    </row>
    <row r="23" spans="1:73" s="257" customFormat="1" ht="20.100000000000001" customHeight="1" x14ac:dyDescent="0.15">
      <c r="A23" s="165">
        <v>13</v>
      </c>
      <c r="B23" s="188">
        <f t="shared" si="0"/>
        <v>5192</v>
      </c>
      <c r="C23" s="189">
        <f t="shared" si="26"/>
        <v>2625</v>
      </c>
      <c r="D23" s="189">
        <f t="shared" si="26"/>
        <v>2567</v>
      </c>
      <c r="E23" s="189">
        <f t="shared" si="1"/>
        <v>342</v>
      </c>
      <c r="F23" s="262">
        <v>166</v>
      </c>
      <c r="G23" s="262">
        <v>176</v>
      </c>
      <c r="H23" s="189">
        <v>107</v>
      </c>
      <c r="I23" s="262">
        <v>58</v>
      </c>
      <c r="J23" s="262">
        <v>49</v>
      </c>
      <c r="K23" s="189">
        <v>135</v>
      </c>
      <c r="L23" s="262">
        <v>76</v>
      </c>
      <c r="M23" s="262">
        <v>59</v>
      </c>
      <c r="N23" s="189">
        <v>164</v>
      </c>
      <c r="O23" s="262">
        <v>82</v>
      </c>
      <c r="P23" s="262">
        <v>82</v>
      </c>
      <c r="Q23" s="189">
        <v>127</v>
      </c>
      <c r="R23" s="262">
        <v>65</v>
      </c>
      <c r="S23" s="262">
        <v>62</v>
      </c>
      <c r="T23" s="189">
        <v>60</v>
      </c>
      <c r="U23" s="262">
        <v>28</v>
      </c>
      <c r="V23" s="262">
        <v>32</v>
      </c>
      <c r="W23" s="189">
        <v>242</v>
      </c>
      <c r="X23" s="262">
        <v>143</v>
      </c>
      <c r="Y23" s="262">
        <v>99</v>
      </c>
      <c r="Z23" s="189">
        <v>385</v>
      </c>
      <c r="AA23" s="262">
        <v>193</v>
      </c>
      <c r="AB23" s="262">
        <v>192</v>
      </c>
      <c r="AC23" s="189">
        <v>416</v>
      </c>
      <c r="AD23" s="262">
        <v>220</v>
      </c>
      <c r="AE23" s="262">
        <v>196</v>
      </c>
      <c r="AF23" s="189">
        <v>319</v>
      </c>
      <c r="AG23" s="262">
        <v>169</v>
      </c>
      <c r="AH23" s="263">
        <v>150</v>
      </c>
      <c r="AI23" s="189">
        <v>121</v>
      </c>
      <c r="AJ23" s="262">
        <v>63</v>
      </c>
      <c r="AK23" s="262">
        <v>58</v>
      </c>
      <c r="AL23" s="189">
        <v>97</v>
      </c>
      <c r="AM23" s="262">
        <v>42</v>
      </c>
      <c r="AN23" s="262">
        <v>55</v>
      </c>
      <c r="AO23" s="189">
        <v>272</v>
      </c>
      <c r="AP23" s="262">
        <v>141</v>
      </c>
      <c r="AQ23" s="262">
        <v>131</v>
      </c>
      <c r="AR23" s="189">
        <v>153</v>
      </c>
      <c r="AS23" s="262">
        <v>78</v>
      </c>
      <c r="AT23" s="262">
        <v>75</v>
      </c>
      <c r="AU23" s="189">
        <v>218</v>
      </c>
      <c r="AV23" s="262">
        <v>102</v>
      </c>
      <c r="AW23" s="262">
        <v>116</v>
      </c>
      <c r="AX23" s="189">
        <v>63</v>
      </c>
      <c r="AY23" s="262">
        <v>29</v>
      </c>
      <c r="AZ23" s="262">
        <v>34</v>
      </c>
      <c r="BA23" s="189">
        <v>148</v>
      </c>
      <c r="BB23" s="262">
        <v>69</v>
      </c>
      <c r="BC23" s="262">
        <v>79</v>
      </c>
      <c r="BD23" s="189">
        <v>281</v>
      </c>
      <c r="BE23" s="262">
        <v>144</v>
      </c>
      <c r="BF23" s="262">
        <v>137</v>
      </c>
      <c r="BG23" s="189">
        <v>148</v>
      </c>
      <c r="BH23" s="262">
        <v>65</v>
      </c>
      <c r="BI23" s="262">
        <v>83</v>
      </c>
      <c r="BJ23" s="189">
        <v>574</v>
      </c>
      <c r="BK23" s="262">
        <v>282</v>
      </c>
      <c r="BL23" s="262">
        <v>292</v>
      </c>
      <c r="BM23" s="189">
        <v>184</v>
      </c>
      <c r="BN23" s="262">
        <v>88</v>
      </c>
      <c r="BO23" s="262">
        <v>96</v>
      </c>
      <c r="BP23" s="189">
        <v>620</v>
      </c>
      <c r="BQ23" s="262">
        <v>315</v>
      </c>
      <c r="BR23" s="262">
        <v>305</v>
      </c>
      <c r="BS23" s="189">
        <v>16</v>
      </c>
      <c r="BT23" s="262">
        <v>7</v>
      </c>
      <c r="BU23" s="263">
        <v>9</v>
      </c>
    </row>
    <row r="24" spans="1:73" s="257" customFormat="1" ht="20.100000000000001" customHeight="1" x14ac:dyDescent="0.15">
      <c r="A24" s="166">
        <v>14</v>
      </c>
      <c r="B24" s="258">
        <f t="shared" si="0"/>
        <v>4662</v>
      </c>
      <c r="C24" s="259">
        <f t="shared" si="26"/>
        <v>2399</v>
      </c>
      <c r="D24" s="259">
        <f t="shared" si="26"/>
        <v>2263</v>
      </c>
      <c r="E24" s="187">
        <f t="shared" si="1"/>
        <v>283</v>
      </c>
      <c r="F24" s="260">
        <v>143</v>
      </c>
      <c r="G24" s="260">
        <v>140</v>
      </c>
      <c r="H24" s="187">
        <v>72</v>
      </c>
      <c r="I24" s="260">
        <v>34</v>
      </c>
      <c r="J24" s="260">
        <v>38</v>
      </c>
      <c r="K24" s="187">
        <v>118</v>
      </c>
      <c r="L24" s="260">
        <v>62</v>
      </c>
      <c r="M24" s="260">
        <v>56</v>
      </c>
      <c r="N24" s="187">
        <v>136</v>
      </c>
      <c r="O24" s="260">
        <v>78</v>
      </c>
      <c r="P24" s="260">
        <v>58</v>
      </c>
      <c r="Q24" s="187">
        <v>119</v>
      </c>
      <c r="R24" s="260">
        <v>66</v>
      </c>
      <c r="S24" s="260">
        <v>53</v>
      </c>
      <c r="T24" s="187">
        <v>49</v>
      </c>
      <c r="U24" s="260">
        <v>27</v>
      </c>
      <c r="V24" s="260">
        <v>22</v>
      </c>
      <c r="W24" s="187">
        <v>234</v>
      </c>
      <c r="X24" s="260">
        <v>124</v>
      </c>
      <c r="Y24" s="260">
        <v>110</v>
      </c>
      <c r="Z24" s="187">
        <v>386</v>
      </c>
      <c r="AA24" s="260">
        <v>185</v>
      </c>
      <c r="AB24" s="260">
        <v>201</v>
      </c>
      <c r="AC24" s="187">
        <v>395</v>
      </c>
      <c r="AD24" s="260">
        <v>201</v>
      </c>
      <c r="AE24" s="260">
        <v>194</v>
      </c>
      <c r="AF24" s="187">
        <v>305</v>
      </c>
      <c r="AG24" s="260">
        <v>160</v>
      </c>
      <c r="AH24" s="261">
        <v>145</v>
      </c>
      <c r="AI24" s="187">
        <v>112</v>
      </c>
      <c r="AJ24" s="260">
        <v>54</v>
      </c>
      <c r="AK24" s="260">
        <v>58</v>
      </c>
      <c r="AL24" s="187">
        <v>111</v>
      </c>
      <c r="AM24" s="260">
        <v>66</v>
      </c>
      <c r="AN24" s="260">
        <v>45</v>
      </c>
      <c r="AO24" s="187">
        <v>245</v>
      </c>
      <c r="AP24" s="260">
        <v>110</v>
      </c>
      <c r="AQ24" s="260">
        <v>135</v>
      </c>
      <c r="AR24" s="187">
        <v>161</v>
      </c>
      <c r="AS24" s="260">
        <v>91</v>
      </c>
      <c r="AT24" s="260">
        <v>70</v>
      </c>
      <c r="AU24" s="187">
        <v>172</v>
      </c>
      <c r="AV24" s="260">
        <v>80</v>
      </c>
      <c r="AW24" s="260">
        <v>92</v>
      </c>
      <c r="AX24" s="187">
        <v>43</v>
      </c>
      <c r="AY24" s="260">
        <v>19</v>
      </c>
      <c r="AZ24" s="260">
        <v>24</v>
      </c>
      <c r="BA24" s="187">
        <v>133</v>
      </c>
      <c r="BB24" s="260">
        <v>67</v>
      </c>
      <c r="BC24" s="260">
        <v>66</v>
      </c>
      <c r="BD24" s="187">
        <v>272</v>
      </c>
      <c r="BE24" s="260">
        <v>154</v>
      </c>
      <c r="BF24" s="260">
        <v>118</v>
      </c>
      <c r="BG24" s="187">
        <v>130</v>
      </c>
      <c r="BH24" s="260">
        <v>65</v>
      </c>
      <c r="BI24" s="260">
        <v>65</v>
      </c>
      <c r="BJ24" s="187">
        <v>447</v>
      </c>
      <c r="BK24" s="260">
        <v>238</v>
      </c>
      <c r="BL24" s="260">
        <v>209</v>
      </c>
      <c r="BM24" s="187">
        <v>134</v>
      </c>
      <c r="BN24" s="260">
        <v>72</v>
      </c>
      <c r="BO24" s="260">
        <v>62</v>
      </c>
      <c r="BP24" s="187">
        <v>588</v>
      </c>
      <c r="BQ24" s="260">
        <v>294</v>
      </c>
      <c r="BR24" s="260">
        <v>294</v>
      </c>
      <c r="BS24" s="187">
        <v>17</v>
      </c>
      <c r="BT24" s="260">
        <v>9</v>
      </c>
      <c r="BU24" s="261">
        <v>8</v>
      </c>
    </row>
    <row r="25" spans="1:73" s="257" customFormat="1" ht="20.100000000000001" customHeight="1" x14ac:dyDescent="0.15">
      <c r="A25" s="167" t="s">
        <v>14</v>
      </c>
      <c r="B25" s="184">
        <f t="shared" si="0"/>
        <v>26014</v>
      </c>
      <c r="C25" s="184">
        <f>SUM(C26:C30)</f>
        <v>13506</v>
      </c>
      <c r="D25" s="184">
        <f>SUM(D26:D30)</f>
        <v>12508</v>
      </c>
      <c r="E25" s="185">
        <f t="shared" si="1"/>
        <v>1519</v>
      </c>
      <c r="F25" s="184">
        <v>790</v>
      </c>
      <c r="G25" s="184">
        <v>729</v>
      </c>
      <c r="H25" s="185">
        <v>604</v>
      </c>
      <c r="I25" s="184">
        <v>315</v>
      </c>
      <c r="J25" s="184">
        <v>289</v>
      </c>
      <c r="K25" s="185">
        <v>799</v>
      </c>
      <c r="L25" s="184">
        <v>418</v>
      </c>
      <c r="M25" s="184">
        <v>381</v>
      </c>
      <c r="N25" s="185">
        <v>778</v>
      </c>
      <c r="O25" s="184">
        <v>414</v>
      </c>
      <c r="P25" s="184">
        <v>364</v>
      </c>
      <c r="Q25" s="185">
        <v>649</v>
      </c>
      <c r="R25" s="184">
        <v>332</v>
      </c>
      <c r="S25" s="184">
        <v>317</v>
      </c>
      <c r="T25" s="185">
        <v>371</v>
      </c>
      <c r="U25" s="184">
        <v>187</v>
      </c>
      <c r="V25" s="184">
        <v>184</v>
      </c>
      <c r="W25" s="185">
        <v>1355</v>
      </c>
      <c r="X25" s="184">
        <v>731</v>
      </c>
      <c r="Y25" s="184">
        <v>624</v>
      </c>
      <c r="Z25" s="185">
        <v>1567</v>
      </c>
      <c r="AA25" s="184">
        <v>839</v>
      </c>
      <c r="AB25" s="184">
        <v>728</v>
      </c>
      <c r="AC25" s="185">
        <v>2423</v>
      </c>
      <c r="AD25" s="184">
        <v>1293</v>
      </c>
      <c r="AE25" s="184">
        <v>1130</v>
      </c>
      <c r="AF25" s="185">
        <v>1543</v>
      </c>
      <c r="AG25" s="184">
        <v>822</v>
      </c>
      <c r="AH25" s="184">
        <v>721</v>
      </c>
      <c r="AI25" s="185">
        <v>717</v>
      </c>
      <c r="AJ25" s="184">
        <v>362</v>
      </c>
      <c r="AK25" s="184">
        <v>355</v>
      </c>
      <c r="AL25" s="185">
        <v>626</v>
      </c>
      <c r="AM25" s="184">
        <v>312</v>
      </c>
      <c r="AN25" s="184">
        <v>314</v>
      </c>
      <c r="AO25" s="185">
        <v>1381</v>
      </c>
      <c r="AP25" s="184">
        <v>679</v>
      </c>
      <c r="AQ25" s="184">
        <v>702</v>
      </c>
      <c r="AR25" s="185">
        <v>965</v>
      </c>
      <c r="AS25" s="184">
        <v>496</v>
      </c>
      <c r="AT25" s="184">
        <v>469</v>
      </c>
      <c r="AU25" s="185">
        <v>1207</v>
      </c>
      <c r="AV25" s="184">
        <v>554</v>
      </c>
      <c r="AW25" s="184">
        <v>653</v>
      </c>
      <c r="AX25" s="185">
        <v>328</v>
      </c>
      <c r="AY25" s="184">
        <v>182</v>
      </c>
      <c r="AZ25" s="184">
        <v>146</v>
      </c>
      <c r="BA25" s="185">
        <v>719</v>
      </c>
      <c r="BB25" s="184">
        <v>371</v>
      </c>
      <c r="BC25" s="184">
        <v>348</v>
      </c>
      <c r="BD25" s="185">
        <v>1426</v>
      </c>
      <c r="BE25" s="184">
        <v>788</v>
      </c>
      <c r="BF25" s="184">
        <v>638</v>
      </c>
      <c r="BG25" s="185">
        <v>737</v>
      </c>
      <c r="BH25" s="184">
        <v>383</v>
      </c>
      <c r="BI25" s="184">
        <v>354</v>
      </c>
      <c r="BJ25" s="185">
        <v>1978</v>
      </c>
      <c r="BK25" s="184">
        <v>1021</v>
      </c>
      <c r="BL25" s="184">
        <v>957</v>
      </c>
      <c r="BM25" s="185">
        <v>925</v>
      </c>
      <c r="BN25" s="184">
        <v>476</v>
      </c>
      <c r="BO25" s="184">
        <v>449</v>
      </c>
      <c r="BP25" s="185">
        <v>3312</v>
      </c>
      <c r="BQ25" s="184">
        <v>1696</v>
      </c>
      <c r="BR25" s="184">
        <v>1616</v>
      </c>
      <c r="BS25" s="185">
        <v>85</v>
      </c>
      <c r="BT25" s="184">
        <v>45</v>
      </c>
      <c r="BU25" s="184">
        <v>40</v>
      </c>
    </row>
    <row r="26" spans="1:73" s="257" customFormat="1" ht="20.100000000000001" customHeight="1" x14ac:dyDescent="0.15">
      <c r="A26" s="164">
        <v>15</v>
      </c>
      <c r="B26" s="258">
        <f t="shared" si="0"/>
        <v>4557</v>
      </c>
      <c r="C26" s="259">
        <f>F26+I26+L26+O26+R26+U26+X26+AA26+AD26+AG26+AJ26+AM26+AP26+AS26+AV26+AY26+BB26+BE26+BH26+BK26+BN26+BQ26+BT26</f>
        <v>2364</v>
      </c>
      <c r="D26" s="259">
        <f>G26+J26+M26+P26+S26+V26+Y26+AB26+AE26+AH26+AK26+AN26+AQ26+AT26+AW26+AZ26+BC26+BF26+BI26+BL26+BO26+BR26+BU26</f>
        <v>2193</v>
      </c>
      <c r="E26" s="186">
        <f t="shared" si="1"/>
        <v>260</v>
      </c>
      <c r="F26" s="260">
        <v>142</v>
      </c>
      <c r="G26" s="260">
        <v>118</v>
      </c>
      <c r="H26" s="186">
        <v>107</v>
      </c>
      <c r="I26" s="260">
        <v>41</v>
      </c>
      <c r="J26" s="260">
        <v>66</v>
      </c>
      <c r="K26" s="186">
        <v>137</v>
      </c>
      <c r="L26" s="260">
        <v>79</v>
      </c>
      <c r="M26" s="260">
        <v>58</v>
      </c>
      <c r="N26" s="186">
        <v>122</v>
      </c>
      <c r="O26" s="260">
        <v>75</v>
      </c>
      <c r="P26" s="260">
        <v>47</v>
      </c>
      <c r="Q26" s="186">
        <v>113</v>
      </c>
      <c r="R26" s="260">
        <v>61</v>
      </c>
      <c r="S26" s="260">
        <v>52</v>
      </c>
      <c r="T26" s="186">
        <v>48</v>
      </c>
      <c r="U26" s="260">
        <v>22</v>
      </c>
      <c r="V26" s="260">
        <v>26</v>
      </c>
      <c r="W26" s="186">
        <v>220</v>
      </c>
      <c r="X26" s="260">
        <v>105</v>
      </c>
      <c r="Y26" s="260">
        <v>115</v>
      </c>
      <c r="Z26" s="186">
        <v>294</v>
      </c>
      <c r="AA26" s="260">
        <v>147</v>
      </c>
      <c r="AB26" s="260">
        <v>147</v>
      </c>
      <c r="AC26" s="186">
        <v>440</v>
      </c>
      <c r="AD26" s="260">
        <v>227</v>
      </c>
      <c r="AE26" s="260">
        <v>213</v>
      </c>
      <c r="AF26" s="186">
        <v>280</v>
      </c>
      <c r="AG26" s="260">
        <v>148</v>
      </c>
      <c r="AH26" s="261">
        <v>132</v>
      </c>
      <c r="AI26" s="186">
        <v>130</v>
      </c>
      <c r="AJ26" s="260">
        <v>62</v>
      </c>
      <c r="AK26" s="260">
        <v>68</v>
      </c>
      <c r="AL26" s="186">
        <v>101</v>
      </c>
      <c r="AM26" s="260">
        <v>49</v>
      </c>
      <c r="AN26" s="260">
        <v>52</v>
      </c>
      <c r="AO26" s="186">
        <v>250</v>
      </c>
      <c r="AP26" s="260">
        <v>133</v>
      </c>
      <c r="AQ26" s="260">
        <v>117</v>
      </c>
      <c r="AR26" s="186">
        <v>166</v>
      </c>
      <c r="AS26" s="260">
        <v>82</v>
      </c>
      <c r="AT26" s="260">
        <v>84</v>
      </c>
      <c r="AU26" s="186">
        <v>185</v>
      </c>
      <c r="AV26" s="260">
        <v>100</v>
      </c>
      <c r="AW26" s="260">
        <v>85</v>
      </c>
      <c r="AX26" s="186">
        <v>59</v>
      </c>
      <c r="AY26" s="260">
        <v>35</v>
      </c>
      <c r="AZ26" s="260">
        <v>24</v>
      </c>
      <c r="BA26" s="186">
        <v>132</v>
      </c>
      <c r="BB26" s="260">
        <v>64</v>
      </c>
      <c r="BC26" s="260">
        <v>68</v>
      </c>
      <c r="BD26" s="186">
        <v>236</v>
      </c>
      <c r="BE26" s="260">
        <v>127</v>
      </c>
      <c r="BF26" s="260">
        <v>109</v>
      </c>
      <c r="BG26" s="186">
        <v>128</v>
      </c>
      <c r="BH26" s="260">
        <v>67</v>
      </c>
      <c r="BI26" s="260">
        <v>61</v>
      </c>
      <c r="BJ26" s="186">
        <v>423</v>
      </c>
      <c r="BK26" s="260">
        <v>214</v>
      </c>
      <c r="BL26" s="260">
        <v>209</v>
      </c>
      <c r="BM26" s="186">
        <v>128</v>
      </c>
      <c r="BN26" s="260">
        <v>73</v>
      </c>
      <c r="BO26" s="260">
        <v>55</v>
      </c>
      <c r="BP26" s="186">
        <v>584</v>
      </c>
      <c r="BQ26" s="260">
        <v>304</v>
      </c>
      <c r="BR26" s="260">
        <v>280</v>
      </c>
      <c r="BS26" s="186">
        <v>14</v>
      </c>
      <c r="BT26" s="260">
        <v>7</v>
      </c>
      <c r="BU26" s="261">
        <v>7</v>
      </c>
    </row>
    <row r="27" spans="1:73" s="257" customFormat="1" ht="20.100000000000001" customHeight="1" x14ac:dyDescent="0.15">
      <c r="A27" s="165">
        <v>16</v>
      </c>
      <c r="B27" s="188">
        <f t="shared" si="0"/>
        <v>5112</v>
      </c>
      <c r="C27" s="189">
        <f t="shared" ref="C27:D30" si="27">F27+I27+L27+O27+R27+U27+X27+AA27+AD27+AG27+AJ27+AM27+AP27+AS27+AV27+AY27+BB27+BE27+BH27+BK27+BN27+BQ27+BT27</f>
        <v>2658</v>
      </c>
      <c r="D27" s="189">
        <f t="shared" si="27"/>
        <v>2454</v>
      </c>
      <c r="E27" s="189">
        <f t="shared" si="1"/>
        <v>325</v>
      </c>
      <c r="F27" s="262">
        <v>162</v>
      </c>
      <c r="G27" s="262">
        <v>163</v>
      </c>
      <c r="H27" s="189">
        <v>101</v>
      </c>
      <c r="I27" s="262">
        <v>57</v>
      </c>
      <c r="J27" s="262">
        <v>44</v>
      </c>
      <c r="K27" s="189">
        <v>150</v>
      </c>
      <c r="L27" s="262">
        <v>69</v>
      </c>
      <c r="M27" s="262">
        <v>81</v>
      </c>
      <c r="N27" s="189">
        <v>144</v>
      </c>
      <c r="O27" s="262">
        <v>77</v>
      </c>
      <c r="P27" s="262">
        <v>67</v>
      </c>
      <c r="Q27" s="189">
        <v>129</v>
      </c>
      <c r="R27" s="262">
        <v>59</v>
      </c>
      <c r="S27" s="262">
        <v>70</v>
      </c>
      <c r="T27" s="189">
        <v>67</v>
      </c>
      <c r="U27" s="262">
        <v>38</v>
      </c>
      <c r="V27" s="262">
        <v>29</v>
      </c>
      <c r="W27" s="189">
        <v>265</v>
      </c>
      <c r="X27" s="262">
        <v>154</v>
      </c>
      <c r="Y27" s="262">
        <v>111</v>
      </c>
      <c r="Z27" s="189">
        <v>348</v>
      </c>
      <c r="AA27" s="262">
        <v>194</v>
      </c>
      <c r="AB27" s="262">
        <v>154</v>
      </c>
      <c r="AC27" s="189">
        <v>475</v>
      </c>
      <c r="AD27" s="262">
        <v>255</v>
      </c>
      <c r="AE27" s="262">
        <v>220</v>
      </c>
      <c r="AF27" s="189">
        <v>341</v>
      </c>
      <c r="AG27" s="262">
        <v>175</v>
      </c>
      <c r="AH27" s="263">
        <v>166</v>
      </c>
      <c r="AI27" s="189">
        <v>130</v>
      </c>
      <c r="AJ27" s="262">
        <v>70</v>
      </c>
      <c r="AK27" s="262">
        <v>60</v>
      </c>
      <c r="AL27" s="189">
        <v>121</v>
      </c>
      <c r="AM27" s="262">
        <v>66</v>
      </c>
      <c r="AN27" s="262">
        <v>55</v>
      </c>
      <c r="AO27" s="189">
        <v>276</v>
      </c>
      <c r="AP27" s="262">
        <v>130</v>
      </c>
      <c r="AQ27" s="262">
        <v>146</v>
      </c>
      <c r="AR27" s="189">
        <v>184</v>
      </c>
      <c r="AS27" s="262">
        <v>100</v>
      </c>
      <c r="AT27" s="262">
        <v>84</v>
      </c>
      <c r="AU27" s="189">
        <v>207</v>
      </c>
      <c r="AV27" s="262">
        <v>93</v>
      </c>
      <c r="AW27" s="262">
        <v>114</v>
      </c>
      <c r="AX27" s="189">
        <v>47</v>
      </c>
      <c r="AY27" s="262">
        <v>23</v>
      </c>
      <c r="AZ27" s="262">
        <v>24</v>
      </c>
      <c r="BA27" s="189">
        <v>131</v>
      </c>
      <c r="BB27" s="262">
        <v>78</v>
      </c>
      <c r="BC27" s="262">
        <v>53</v>
      </c>
      <c r="BD27" s="189">
        <v>278</v>
      </c>
      <c r="BE27" s="262">
        <v>148</v>
      </c>
      <c r="BF27" s="262">
        <v>130</v>
      </c>
      <c r="BG27" s="189">
        <v>133</v>
      </c>
      <c r="BH27" s="262">
        <v>62</v>
      </c>
      <c r="BI27" s="262">
        <v>71</v>
      </c>
      <c r="BJ27" s="189">
        <v>420</v>
      </c>
      <c r="BK27" s="262">
        <v>206</v>
      </c>
      <c r="BL27" s="262">
        <v>214</v>
      </c>
      <c r="BM27" s="189">
        <v>180</v>
      </c>
      <c r="BN27" s="262">
        <v>88</v>
      </c>
      <c r="BO27" s="262">
        <v>92</v>
      </c>
      <c r="BP27" s="189">
        <v>635</v>
      </c>
      <c r="BQ27" s="262">
        <v>339</v>
      </c>
      <c r="BR27" s="262">
        <v>296</v>
      </c>
      <c r="BS27" s="189">
        <v>25</v>
      </c>
      <c r="BT27" s="262">
        <v>15</v>
      </c>
      <c r="BU27" s="263">
        <v>10</v>
      </c>
    </row>
    <row r="28" spans="1:73" s="257" customFormat="1" ht="20.100000000000001" customHeight="1" x14ac:dyDescent="0.15">
      <c r="A28" s="165">
        <v>17</v>
      </c>
      <c r="B28" s="188">
        <f t="shared" si="0"/>
        <v>5284</v>
      </c>
      <c r="C28" s="189">
        <f t="shared" si="27"/>
        <v>2699</v>
      </c>
      <c r="D28" s="189">
        <f t="shared" si="27"/>
        <v>2585</v>
      </c>
      <c r="E28" s="189">
        <f t="shared" si="1"/>
        <v>281</v>
      </c>
      <c r="F28" s="262">
        <v>145</v>
      </c>
      <c r="G28" s="262">
        <v>136</v>
      </c>
      <c r="H28" s="189">
        <v>111</v>
      </c>
      <c r="I28" s="262">
        <v>63</v>
      </c>
      <c r="J28" s="262">
        <v>48</v>
      </c>
      <c r="K28" s="189">
        <v>135</v>
      </c>
      <c r="L28" s="262">
        <v>67</v>
      </c>
      <c r="M28" s="262">
        <v>68</v>
      </c>
      <c r="N28" s="189">
        <v>180</v>
      </c>
      <c r="O28" s="262">
        <v>89</v>
      </c>
      <c r="P28" s="262">
        <v>91</v>
      </c>
      <c r="Q28" s="189">
        <v>132</v>
      </c>
      <c r="R28" s="262">
        <v>68</v>
      </c>
      <c r="S28" s="262">
        <v>64</v>
      </c>
      <c r="T28" s="189">
        <v>67</v>
      </c>
      <c r="U28" s="262">
        <v>32</v>
      </c>
      <c r="V28" s="262">
        <v>35</v>
      </c>
      <c r="W28" s="189">
        <v>267</v>
      </c>
      <c r="X28" s="262">
        <v>141</v>
      </c>
      <c r="Y28" s="262">
        <v>126</v>
      </c>
      <c r="Z28" s="189">
        <v>364</v>
      </c>
      <c r="AA28" s="262">
        <v>187</v>
      </c>
      <c r="AB28" s="262">
        <v>177</v>
      </c>
      <c r="AC28" s="189">
        <v>491</v>
      </c>
      <c r="AD28" s="262">
        <v>253</v>
      </c>
      <c r="AE28" s="262">
        <v>238</v>
      </c>
      <c r="AF28" s="189">
        <v>304</v>
      </c>
      <c r="AG28" s="262">
        <v>162</v>
      </c>
      <c r="AH28" s="263">
        <v>142</v>
      </c>
      <c r="AI28" s="189">
        <v>125</v>
      </c>
      <c r="AJ28" s="262">
        <v>64</v>
      </c>
      <c r="AK28" s="262">
        <v>61</v>
      </c>
      <c r="AL28" s="189">
        <v>125</v>
      </c>
      <c r="AM28" s="262">
        <v>61</v>
      </c>
      <c r="AN28" s="262">
        <v>64</v>
      </c>
      <c r="AO28" s="189">
        <v>283</v>
      </c>
      <c r="AP28" s="262">
        <v>137</v>
      </c>
      <c r="AQ28" s="262">
        <v>146</v>
      </c>
      <c r="AR28" s="189">
        <v>189</v>
      </c>
      <c r="AS28" s="262">
        <v>98</v>
      </c>
      <c r="AT28" s="262">
        <v>91</v>
      </c>
      <c r="AU28" s="189">
        <v>251</v>
      </c>
      <c r="AV28" s="262">
        <v>111</v>
      </c>
      <c r="AW28" s="262">
        <v>140</v>
      </c>
      <c r="AX28" s="189">
        <v>59</v>
      </c>
      <c r="AY28" s="262">
        <v>39</v>
      </c>
      <c r="AZ28" s="262">
        <v>20</v>
      </c>
      <c r="BA28" s="189">
        <v>154</v>
      </c>
      <c r="BB28" s="262">
        <v>77</v>
      </c>
      <c r="BC28" s="262">
        <v>77</v>
      </c>
      <c r="BD28" s="189">
        <v>305</v>
      </c>
      <c r="BE28" s="262">
        <v>166</v>
      </c>
      <c r="BF28" s="262">
        <v>139</v>
      </c>
      <c r="BG28" s="189">
        <v>169</v>
      </c>
      <c r="BH28" s="262">
        <v>87</v>
      </c>
      <c r="BI28" s="262">
        <v>82</v>
      </c>
      <c r="BJ28" s="189">
        <v>374</v>
      </c>
      <c r="BK28" s="262">
        <v>192</v>
      </c>
      <c r="BL28" s="262">
        <v>182</v>
      </c>
      <c r="BM28" s="189">
        <v>178</v>
      </c>
      <c r="BN28" s="262">
        <v>88</v>
      </c>
      <c r="BO28" s="262">
        <v>90</v>
      </c>
      <c r="BP28" s="189">
        <v>727</v>
      </c>
      <c r="BQ28" s="262">
        <v>365</v>
      </c>
      <c r="BR28" s="262">
        <v>362</v>
      </c>
      <c r="BS28" s="189">
        <v>13</v>
      </c>
      <c r="BT28" s="262">
        <v>7</v>
      </c>
      <c r="BU28" s="263">
        <v>6</v>
      </c>
    </row>
    <row r="29" spans="1:73" s="257" customFormat="1" ht="20.100000000000001" customHeight="1" x14ac:dyDescent="0.15">
      <c r="A29" s="165">
        <v>18</v>
      </c>
      <c r="B29" s="188">
        <f t="shared" si="0"/>
        <v>5207</v>
      </c>
      <c r="C29" s="189">
        <f t="shared" si="27"/>
        <v>2706</v>
      </c>
      <c r="D29" s="189">
        <f t="shared" si="27"/>
        <v>2501</v>
      </c>
      <c r="E29" s="189">
        <f t="shared" si="1"/>
        <v>319</v>
      </c>
      <c r="F29" s="262">
        <v>182</v>
      </c>
      <c r="G29" s="262">
        <v>137</v>
      </c>
      <c r="H29" s="189">
        <v>120</v>
      </c>
      <c r="I29" s="262">
        <v>62</v>
      </c>
      <c r="J29" s="262">
        <v>58</v>
      </c>
      <c r="K29" s="189">
        <v>157</v>
      </c>
      <c r="L29" s="262">
        <v>86</v>
      </c>
      <c r="M29" s="262">
        <v>71</v>
      </c>
      <c r="N29" s="189">
        <v>146</v>
      </c>
      <c r="O29" s="262">
        <v>87</v>
      </c>
      <c r="P29" s="262">
        <v>59</v>
      </c>
      <c r="Q29" s="189">
        <v>140</v>
      </c>
      <c r="R29" s="262">
        <v>71</v>
      </c>
      <c r="S29" s="262">
        <v>69</v>
      </c>
      <c r="T29" s="189">
        <v>85</v>
      </c>
      <c r="U29" s="262">
        <v>43</v>
      </c>
      <c r="V29" s="262">
        <v>42</v>
      </c>
      <c r="W29" s="189">
        <v>266</v>
      </c>
      <c r="X29" s="262">
        <v>146</v>
      </c>
      <c r="Y29" s="262">
        <v>120</v>
      </c>
      <c r="Z29" s="189">
        <v>307</v>
      </c>
      <c r="AA29" s="262">
        <v>167</v>
      </c>
      <c r="AB29" s="262">
        <v>140</v>
      </c>
      <c r="AC29" s="189">
        <v>481</v>
      </c>
      <c r="AD29" s="262">
        <v>258</v>
      </c>
      <c r="AE29" s="262">
        <v>223</v>
      </c>
      <c r="AF29" s="189">
        <v>312</v>
      </c>
      <c r="AG29" s="262">
        <v>161</v>
      </c>
      <c r="AH29" s="263">
        <v>151</v>
      </c>
      <c r="AI29" s="189">
        <v>151</v>
      </c>
      <c r="AJ29" s="262">
        <v>87</v>
      </c>
      <c r="AK29" s="262">
        <v>64</v>
      </c>
      <c r="AL29" s="189">
        <v>130</v>
      </c>
      <c r="AM29" s="262">
        <v>58</v>
      </c>
      <c r="AN29" s="262">
        <v>72</v>
      </c>
      <c r="AO29" s="189">
        <v>266</v>
      </c>
      <c r="AP29" s="262">
        <v>128</v>
      </c>
      <c r="AQ29" s="262">
        <v>138</v>
      </c>
      <c r="AR29" s="189">
        <v>184</v>
      </c>
      <c r="AS29" s="262">
        <v>96</v>
      </c>
      <c r="AT29" s="262">
        <v>88</v>
      </c>
      <c r="AU29" s="189">
        <v>276</v>
      </c>
      <c r="AV29" s="262">
        <v>115</v>
      </c>
      <c r="AW29" s="262">
        <v>161</v>
      </c>
      <c r="AX29" s="189">
        <v>62</v>
      </c>
      <c r="AY29" s="262">
        <v>34</v>
      </c>
      <c r="AZ29" s="262">
        <v>28</v>
      </c>
      <c r="BA29" s="189">
        <v>148</v>
      </c>
      <c r="BB29" s="262">
        <v>71</v>
      </c>
      <c r="BC29" s="262">
        <v>77</v>
      </c>
      <c r="BD29" s="189">
        <v>288</v>
      </c>
      <c r="BE29" s="262">
        <v>163</v>
      </c>
      <c r="BF29" s="262">
        <v>125</v>
      </c>
      <c r="BG29" s="189">
        <v>144</v>
      </c>
      <c r="BH29" s="262">
        <v>72</v>
      </c>
      <c r="BI29" s="262">
        <v>72</v>
      </c>
      <c r="BJ29" s="189">
        <v>353</v>
      </c>
      <c r="BK29" s="262">
        <v>178</v>
      </c>
      <c r="BL29" s="262">
        <v>175</v>
      </c>
      <c r="BM29" s="189">
        <v>200</v>
      </c>
      <c r="BN29" s="262">
        <v>113</v>
      </c>
      <c r="BO29" s="262">
        <v>87</v>
      </c>
      <c r="BP29" s="189">
        <v>651</v>
      </c>
      <c r="BQ29" s="262">
        <v>319</v>
      </c>
      <c r="BR29" s="262">
        <v>332</v>
      </c>
      <c r="BS29" s="189">
        <v>21</v>
      </c>
      <c r="BT29" s="262">
        <v>9</v>
      </c>
      <c r="BU29" s="263">
        <v>12</v>
      </c>
    </row>
    <row r="30" spans="1:73" s="257" customFormat="1" ht="20.100000000000001" customHeight="1" x14ac:dyDescent="0.15">
      <c r="A30" s="166">
        <v>19</v>
      </c>
      <c r="B30" s="258">
        <f t="shared" si="0"/>
        <v>5854</v>
      </c>
      <c r="C30" s="259">
        <f t="shared" si="27"/>
        <v>3079</v>
      </c>
      <c r="D30" s="259">
        <f t="shared" si="27"/>
        <v>2775</v>
      </c>
      <c r="E30" s="187">
        <f t="shared" si="1"/>
        <v>334</v>
      </c>
      <c r="F30" s="260">
        <v>159</v>
      </c>
      <c r="G30" s="260">
        <v>175</v>
      </c>
      <c r="H30" s="187">
        <v>165</v>
      </c>
      <c r="I30" s="260">
        <v>92</v>
      </c>
      <c r="J30" s="260">
        <v>73</v>
      </c>
      <c r="K30" s="187">
        <v>220</v>
      </c>
      <c r="L30" s="260">
        <v>117</v>
      </c>
      <c r="M30" s="260">
        <v>103</v>
      </c>
      <c r="N30" s="187">
        <v>186</v>
      </c>
      <c r="O30" s="260">
        <v>86</v>
      </c>
      <c r="P30" s="260">
        <v>100</v>
      </c>
      <c r="Q30" s="187">
        <v>135</v>
      </c>
      <c r="R30" s="260">
        <v>73</v>
      </c>
      <c r="S30" s="260">
        <v>62</v>
      </c>
      <c r="T30" s="187">
        <v>104</v>
      </c>
      <c r="U30" s="260">
        <v>52</v>
      </c>
      <c r="V30" s="260">
        <v>52</v>
      </c>
      <c r="W30" s="187">
        <v>337</v>
      </c>
      <c r="X30" s="260">
        <v>185</v>
      </c>
      <c r="Y30" s="260">
        <v>152</v>
      </c>
      <c r="Z30" s="187">
        <v>254</v>
      </c>
      <c r="AA30" s="260">
        <v>144</v>
      </c>
      <c r="AB30" s="260">
        <v>110</v>
      </c>
      <c r="AC30" s="187">
        <v>536</v>
      </c>
      <c r="AD30" s="260">
        <v>300</v>
      </c>
      <c r="AE30" s="260">
        <v>236</v>
      </c>
      <c r="AF30" s="187">
        <v>306</v>
      </c>
      <c r="AG30" s="260">
        <v>176</v>
      </c>
      <c r="AH30" s="261">
        <v>130</v>
      </c>
      <c r="AI30" s="187">
        <v>181</v>
      </c>
      <c r="AJ30" s="260">
        <v>79</v>
      </c>
      <c r="AK30" s="260">
        <v>102</v>
      </c>
      <c r="AL30" s="187">
        <v>149</v>
      </c>
      <c r="AM30" s="260">
        <v>78</v>
      </c>
      <c r="AN30" s="260">
        <v>71</v>
      </c>
      <c r="AO30" s="187">
        <v>306</v>
      </c>
      <c r="AP30" s="260">
        <v>151</v>
      </c>
      <c r="AQ30" s="260">
        <v>155</v>
      </c>
      <c r="AR30" s="187">
        <v>242</v>
      </c>
      <c r="AS30" s="260">
        <v>120</v>
      </c>
      <c r="AT30" s="260">
        <v>122</v>
      </c>
      <c r="AU30" s="187">
        <v>288</v>
      </c>
      <c r="AV30" s="260">
        <v>135</v>
      </c>
      <c r="AW30" s="260">
        <v>153</v>
      </c>
      <c r="AX30" s="187">
        <v>101</v>
      </c>
      <c r="AY30" s="260">
        <v>51</v>
      </c>
      <c r="AZ30" s="260">
        <v>50</v>
      </c>
      <c r="BA30" s="187">
        <v>154</v>
      </c>
      <c r="BB30" s="260">
        <v>81</v>
      </c>
      <c r="BC30" s="260">
        <v>73</v>
      </c>
      <c r="BD30" s="187">
        <v>319</v>
      </c>
      <c r="BE30" s="260">
        <v>184</v>
      </c>
      <c r="BF30" s="260">
        <v>135</v>
      </c>
      <c r="BG30" s="187">
        <v>163</v>
      </c>
      <c r="BH30" s="260">
        <v>95</v>
      </c>
      <c r="BI30" s="260">
        <v>68</v>
      </c>
      <c r="BJ30" s="187">
        <v>408</v>
      </c>
      <c r="BK30" s="260">
        <v>231</v>
      </c>
      <c r="BL30" s="260">
        <v>177</v>
      </c>
      <c r="BM30" s="187">
        <v>239</v>
      </c>
      <c r="BN30" s="260">
        <v>114</v>
      </c>
      <c r="BO30" s="260">
        <v>125</v>
      </c>
      <c r="BP30" s="187">
        <v>715</v>
      </c>
      <c r="BQ30" s="260">
        <v>369</v>
      </c>
      <c r="BR30" s="260">
        <v>346</v>
      </c>
      <c r="BS30" s="187">
        <v>12</v>
      </c>
      <c r="BT30" s="260">
        <v>7</v>
      </c>
      <c r="BU30" s="261">
        <v>5</v>
      </c>
    </row>
    <row r="31" spans="1:73" s="257" customFormat="1" ht="20.100000000000001" customHeight="1" x14ac:dyDescent="0.15">
      <c r="A31" s="167" t="s">
        <v>15</v>
      </c>
      <c r="B31" s="184">
        <f t="shared" si="0"/>
        <v>35325</v>
      </c>
      <c r="C31" s="184">
        <f>SUM(C32:C36)</f>
        <v>17737</v>
      </c>
      <c r="D31" s="184">
        <f>SUM(D32:D36)</f>
        <v>17588</v>
      </c>
      <c r="E31" s="185">
        <f t="shared" si="1"/>
        <v>1683</v>
      </c>
      <c r="F31" s="184">
        <v>831</v>
      </c>
      <c r="G31" s="184">
        <v>852</v>
      </c>
      <c r="H31" s="185">
        <v>1303</v>
      </c>
      <c r="I31" s="184">
        <v>656</v>
      </c>
      <c r="J31" s="184">
        <v>647</v>
      </c>
      <c r="K31" s="185">
        <v>1218</v>
      </c>
      <c r="L31" s="184">
        <v>678</v>
      </c>
      <c r="M31" s="184">
        <v>540</v>
      </c>
      <c r="N31" s="185">
        <v>1072</v>
      </c>
      <c r="O31" s="184">
        <v>571</v>
      </c>
      <c r="P31" s="184">
        <v>501</v>
      </c>
      <c r="Q31" s="185">
        <v>1017</v>
      </c>
      <c r="R31" s="184">
        <v>536</v>
      </c>
      <c r="S31" s="184">
        <v>481</v>
      </c>
      <c r="T31" s="185">
        <v>903</v>
      </c>
      <c r="U31" s="184">
        <v>396</v>
      </c>
      <c r="V31" s="184">
        <v>507</v>
      </c>
      <c r="W31" s="185">
        <v>2209</v>
      </c>
      <c r="X31" s="184">
        <v>1000</v>
      </c>
      <c r="Y31" s="184">
        <v>1209</v>
      </c>
      <c r="Z31" s="185">
        <v>1011</v>
      </c>
      <c r="AA31" s="184">
        <v>570</v>
      </c>
      <c r="AB31" s="184">
        <v>441</v>
      </c>
      <c r="AC31" s="185">
        <v>2837</v>
      </c>
      <c r="AD31" s="184">
        <v>1428</v>
      </c>
      <c r="AE31" s="184">
        <v>1409</v>
      </c>
      <c r="AF31" s="185">
        <v>1507</v>
      </c>
      <c r="AG31" s="184">
        <v>829</v>
      </c>
      <c r="AH31" s="184">
        <v>678</v>
      </c>
      <c r="AI31" s="185">
        <v>1683</v>
      </c>
      <c r="AJ31" s="184">
        <v>680</v>
      </c>
      <c r="AK31" s="184">
        <v>1003</v>
      </c>
      <c r="AL31" s="185">
        <v>799</v>
      </c>
      <c r="AM31" s="184">
        <v>400</v>
      </c>
      <c r="AN31" s="184">
        <v>399</v>
      </c>
      <c r="AO31" s="185">
        <v>1624</v>
      </c>
      <c r="AP31" s="184">
        <v>818</v>
      </c>
      <c r="AQ31" s="184">
        <v>806</v>
      </c>
      <c r="AR31" s="185">
        <v>1808</v>
      </c>
      <c r="AS31" s="184">
        <v>870</v>
      </c>
      <c r="AT31" s="184">
        <v>938</v>
      </c>
      <c r="AU31" s="185">
        <v>2393</v>
      </c>
      <c r="AV31" s="184">
        <v>1141</v>
      </c>
      <c r="AW31" s="184">
        <v>1252</v>
      </c>
      <c r="AX31" s="185">
        <v>1004</v>
      </c>
      <c r="AY31" s="184">
        <v>489</v>
      </c>
      <c r="AZ31" s="184">
        <v>515</v>
      </c>
      <c r="BA31" s="185">
        <v>954</v>
      </c>
      <c r="BB31" s="184">
        <v>508</v>
      </c>
      <c r="BC31" s="184">
        <v>446</v>
      </c>
      <c r="BD31" s="185">
        <v>1535</v>
      </c>
      <c r="BE31" s="184">
        <v>862</v>
      </c>
      <c r="BF31" s="184">
        <v>673</v>
      </c>
      <c r="BG31" s="185">
        <v>1003</v>
      </c>
      <c r="BH31" s="184">
        <v>546</v>
      </c>
      <c r="BI31" s="184">
        <v>457</v>
      </c>
      <c r="BJ31" s="185">
        <v>2467</v>
      </c>
      <c r="BK31" s="184">
        <v>1261</v>
      </c>
      <c r="BL31" s="184">
        <v>1206</v>
      </c>
      <c r="BM31" s="185">
        <v>1396</v>
      </c>
      <c r="BN31" s="184">
        <v>671</v>
      </c>
      <c r="BO31" s="184">
        <v>725</v>
      </c>
      <c r="BP31" s="185">
        <v>3762</v>
      </c>
      <c r="BQ31" s="184">
        <v>1911</v>
      </c>
      <c r="BR31" s="184">
        <v>1851</v>
      </c>
      <c r="BS31" s="185">
        <v>137</v>
      </c>
      <c r="BT31" s="184">
        <v>85</v>
      </c>
      <c r="BU31" s="184">
        <v>52</v>
      </c>
    </row>
    <row r="32" spans="1:73" s="257" customFormat="1" ht="20.100000000000001" customHeight="1" x14ac:dyDescent="0.15">
      <c r="A32" s="164">
        <v>20</v>
      </c>
      <c r="B32" s="258">
        <f t="shared" si="0"/>
        <v>6692</v>
      </c>
      <c r="C32" s="259">
        <f>F32+I32+L32+O32+R32+U32+X32+AA32+AD32+AG32+AJ32+AM32+AP32+AS32+AV32+AY32+BB32+BE32+BH32+BK32+BN32+BQ32+BT32</f>
        <v>3399</v>
      </c>
      <c r="D32" s="259">
        <f>G32+J32+M32+P32+S32+V32+Y32+AB32+AE32+AH32+AK32+AN32+AQ32+AT32+AW32+AZ32+BC32+BF32+BI32+BL32+BO32+BR32+BU32</f>
        <v>3293</v>
      </c>
      <c r="E32" s="186">
        <f t="shared" si="1"/>
        <v>400</v>
      </c>
      <c r="F32" s="260">
        <v>190</v>
      </c>
      <c r="G32" s="260">
        <v>210</v>
      </c>
      <c r="H32" s="186">
        <v>239</v>
      </c>
      <c r="I32" s="260">
        <v>94</v>
      </c>
      <c r="J32" s="260">
        <v>145</v>
      </c>
      <c r="K32" s="186">
        <v>213</v>
      </c>
      <c r="L32" s="260">
        <v>113</v>
      </c>
      <c r="M32" s="260">
        <v>100</v>
      </c>
      <c r="N32" s="186">
        <v>219</v>
      </c>
      <c r="O32" s="260">
        <v>110</v>
      </c>
      <c r="P32" s="260">
        <v>109</v>
      </c>
      <c r="Q32" s="186">
        <v>169</v>
      </c>
      <c r="R32" s="260">
        <v>80</v>
      </c>
      <c r="S32" s="260">
        <v>89</v>
      </c>
      <c r="T32" s="186">
        <v>119</v>
      </c>
      <c r="U32" s="260">
        <v>69</v>
      </c>
      <c r="V32" s="260">
        <v>50</v>
      </c>
      <c r="W32" s="186">
        <v>347</v>
      </c>
      <c r="X32" s="260">
        <v>173</v>
      </c>
      <c r="Y32" s="260">
        <v>174</v>
      </c>
      <c r="Z32" s="186">
        <v>274</v>
      </c>
      <c r="AA32" s="260">
        <v>157</v>
      </c>
      <c r="AB32" s="260">
        <v>117</v>
      </c>
      <c r="AC32" s="186">
        <v>639</v>
      </c>
      <c r="AD32" s="260">
        <v>346</v>
      </c>
      <c r="AE32" s="260">
        <v>293</v>
      </c>
      <c r="AF32" s="186">
        <v>312</v>
      </c>
      <c r="AG32" s="260">
        <v>195</v>
      </c>
      <c r="AH32" s="261">
        <v>117</v>
      </c>
      <c r="AI32" s="186">
        <v>235</v>
      </c>
      <c r="AJ32" s="260">
        <v>98</v>
      </c>
      <c r="AK32" s="260">
        <v>137</v>
      </c>
      <c r="AL32" s="186">
        <v>157</v>
      </c>
      <c r="AM32" s="260">
        <v>86</v>
      </c>
      <c r="AN32" s="260">
        <v>71</v>
      </c>
      <c r="AO32" s="186">
        <v>324</v>
      </c>
      <c r="AP32" s="260">
        <v>181</v>
      </c>
      <c r="AQ32" s="260">
        <v>143</v>
      </c>
      <c r="AR32" s="186">
        <v>289</v>
      </c>
      <c r="AS32" s="260">
        <v>149</v>
      </c>
      <c r="AT32" s="260">
        <v>140</v>
      </c>
      <c r="AU32" s="186">
        <v>364</v>
      </c>
      <c r="AV32" s="260">
        <v>166</v>
      </c>
      <c r="AW32" s="260">
        <v>198</v>
      </c>
      <c r="AX32" s="186">
        <v>126</v>
      </c>
      <c r="AY32" s="260">
        <v>63</v>
      </c>
      <c r="AZ32" s="260">
        <v>63</v>
      </c>
      <c r="BA32" s="186">
        <v>187</v>
      </c>
      <c r="BB32" s="260">
        <v>100</v>
      </c>
      <c r="BC32" s="260">
        <v>87</v>
      </c>
      <c r="BD32" s="186">
        <v>351</v>
      </c>
      <c r="BE32" s="260">
        <v>171</v>
      </c>
      <c r="BF32" s="260">
        <v>180</v>
      </c>
      <c r="BG32" s="186">
        <v>187</v>
      </c>
      <c r="BH32" s="260">
        <v>92</v>
      </c>
      <c r="BI32" s="260">
        <v>95</v>
      </c>
      <c r="BJ32" s="186">
        <v>459</v>
      </c>
      <c r="BK32" s="260">
        <v>224</v>
      </c>
      <c r="BL32" s="260">
        <v>235</v>
      </c>
      <c r="BM32" s="186">
        <v>247</v>
      </c>
      <c r="BN32" s="260">
        <v>113</v>
      </c>
      <c r="BO32" s="260">
        <v>134</v>
      </c>
      <c r="BP32" s="186">
        <v>814</v>
      </c>
      <c r="BQ32" s="260">
        <v>417</v>
      </c>
      <c r="BR32" s="260">
        <v>397</v>
      </c>
      <c r="BS32" s="186">
        <v>21</v>
      </c>
      <c r="BT32" s="260">
        <v>12</v>
      </c>
      <c r="BU32" s="261">
        <v>9</v>
      </c>
    </row>
    <row r="33" spans="1:73" s="257" customFormat="1" ht="20.100000000000001" customHeight="1" x14ac:dyDescent="0.15">
      <c r="A33" s="165">
        <v>21</v>
      </c>
      <c r="B33" s="188">
        <f t="shared" si="0"/>
        <v>6660</v>
      </c>
      <c r="C33" s="189">
        <f t="shared" ref="C33:D36" si="28">F33+I33+L33+O33+R33+U33+X33+AA33+AD33+AG33+AJ33+AM33+AP33+AS33+AV33+AY33+BB33+BE33+BH33+BK33+BN33+BQ33+BT33</f>
        <v>3371</v>
      </c>
      <c r="D33" s="189">
        <f t="shared" si="28"/>
        <v>3289</v>
      </c>
      <c r="E33" s="189">
        <f t="shared" si="1"/>
        <v>362</v>
      </c>
      <c r="F33" s="262">
        <v>176</v>
      </c>
      <c r="G33" s="262">
        <v>186</v>
      </c>
      <c r="H33" s="189">
        <v>241</v>
      </c>
      <c r="I33" s="262">
        <v>113</v>
      </c>
      <c r="J33" s="262">
        <v>128</v>
      </c>
      <c r="K33" s="189">
        <v>232</v>
      </c>
      <c r="L33" s="262">
        <v>128</v>
      </c>
      <c r="M33" s="262">
        <v>104</v>
      </c>
      <c r="N33" s="189">
        <v>204</v>
      </c>
      <c r="O33" s="262">
        <v>113</v>
      </c>
      <c r="P33" s="262">
        <v>91</v>
      </c>
      <c r="Q33" s="189">
        <v>195</v>
      </c>
      <c r="R33" s="262">
        <v>106</v>
      </c>
      <c r="S33" s="262">
        <v>89</v>
      </c>
      <c r="T33" s="189">
        <v>148</v>
      </c>
      <c r="U33" s="262">
        <v>54</v>
      </c>
      <c r="V33" s="262">
        <v>94</v>
      </c>
      <c r="W33" s="189">
        <v>406</v>
      </c>
      <c r="X33" s="262">
        <v>185</v>
      </c>
      <c r="Y33" s="262">
        <v>221</v>
      </c>
      <c r="Z33" s="189">
        <v>208</v>
      </c>
      <c r="AA33" s="262">
        <v>116</v>
      </c>
      <c r="AB33" s="262">
        <v>92</v>
      </c>
      <c r="AC33" s="189">
        <v>548</v>
      </c>
      <c r="AD33" s="262">
        <v>275</v>
      </c>
      <c r="AE33" s="262">
        <v>273</v>
      </c>
      <c r="AF33" s="189">
        <v>318</v>
      </c>
      <c r="AG33" s="262">
        <v>187</v>
      </c>
      <c r="AH33" s="263">
        <v>131</v>
      </c>
      <c r="AI33" s="189">
        <v>227</v>
      </c>
      <c r="AJ33" s="262">
        <v>101</v>
      </c>
      <c r="AK33" s="262">
        <v>126</v>
      </c>
      <c r="AL33" s="189">
        <v>158</v>
      </c>
      <c r="AM33" s="262">
        <v>76</v>
      </c>
      <c r="AN33" s="262">
        <v>82</v>
      </c>
      <c r="AO33" s="189">
        <v>348</v>
      </c>
      <c r="AP33" s="262">
        <v>170</v>
      </c>
      <c r="AQ33" s="262">
        <v>178</v>
      </c>
      <c r="AR33" s="189">
        <v>307</v>
      </c>
      <c r="AS33" s="262">
        <v>153</v>
      </c>
      <c r="AT33" s="262">
        <v>154</v>
      </c>
      <c r="AU33" s="189">
        <v>391</v>
      </c>
      <c r="AV33" s="262">
        <v>192</v>
      </c>
      <c r="AW33" s="262">
        <v>199</v>
      </c>
      <c r="AX33" s="189">
        <v>151</v>
      </c>
      <c r="AY33" s="262">
        <v>70</v>
      </c>
      <c r="AZ33" s="262">
        <v>81</v>
      </c>
      <c r="BA33" s="189">
        <v>179</v>
      </c>
      <c r="BB33" s="262">
        <v>89</v>
      </c>
      <c r="BC33" s="262">
        <v>90</v>
      </c>
      <c r="BD33" s="189">
        <v>316</v>
      </c>
      <c r="BE33" s="262">
        <v>187</v>
      </c>
      <c r="BF33" s="262">
        <v>129</v>
      </c>
      <c r="BG33" s="189">
        <v>175</v>
      </c>
      <c r="BH33" s="262">
        <v>99</v>
      </c>
      <c r="BI33" s="262">
        <v>76</v>
      </c>
      <c r="BJ33" s="189">
        <v>501</v>
      </c>
      <c r="BK33" s="262">
        <v>251</v>
      </c>
      <c r="BL33" s="262">
        <v>250</v>
      </c>
      <c r="BM33" s="189">
        <v>282</v>
      </c>
      <c r="BN33" s="262">
        <v>141</v>
      </c>
      <c r="BO33" s="262">
        <v>141</v>
      </c>
      <c r="BP33" s="189">
        <v>731</v>
      </c>
      <c r="BQ33" s="262">
        <v>367</v>
      </c>
      <c r="BR33" s="262">
        <v>364</v>
      </c>
      <c r="BS33" s="189">
        <v>32</v>
      </c>
      <c r="BT33" s="262">
        <v>22</v>
      </c>
      <c r="BU33" s="263">
        <v>10</v>
      </c>
    </row>
    <row r="34" spans="1:73" s="257" customFormat="1" ht="20.100000000000001" customHeight="1" x14ac:dyDescent="0.15">
      <c r="A34" s="165">
        <v>22</v>
      </c>
      <c r="B34" s="188">
        <f t="shared" si="0"/>
        <v>6856</v>
      </c>
      <c r="C34" s="189">
        <f t="shared" si="28"/>
        <v>3454</v>
      </c>
      <c r="D34" s="189">
        <f t="shared" si="28"/>
        <v>3402</v>
      </c>
      <c r="E34" s="189">
        <f t="shared" si="1"/>
        <v>331</v>
      </c>
      <c r="F34" s="262">
        <v>158</v>
      </c>
      <c r="G34" s="262">
        <v>173</v>
      </c>
      <c r="H34" s="189">
        <v>274</v>
      </c>
      <c r="I34" s="262">
        <v>144</v>
      </c>
      <c r="J34" s="262">
        <v>130</v>
      </c>
      <c r="K34" s="189">
        <v>233</v>
      </c>
      <c r="L34" s="262">
        <v>126</v>
      </c>
      <c r="M34" s="262">
        <v>107</v>
      </c>
      <c r="N34" s="189">
        <v>211</v>
      </c>
      <c r="O34" s="262">
        <v>104</v>
      </c>
      <c r="P34" s="262">
        <v>107</v>
      </c>
      <c r="Q34" s="189">
        <v>223</v>
      </c>
      <c r="R34" s="262">
        <v>116</v>
      </c>
      <c r="S34" s="262">
        <v>107</v>
      </c>
      <c r="T34" s="189">
        <v>171</v>
      </c>
      <c r="U34" s="262">
        <v>84</v>
      </c>
      <c r="V34" s="262">
        <v>87</v>
      </c>
      <c r="W34" s="189">
        <v>408</v>
      </c>
      <c r="X34" s="262">
        <v>185</v>
      </c>
      <c r="Y34" s="262">
        <v>223</v>
      </c>
      <c r="Z34" s="189">
        <v>180</v>
      </c>
      <c r="AA34" s="262">
        <v>91</v>
      </c>
      <c r="AB34" s="262">
        <v>89</v>
      </c>
      <c r="AC34" s="189">
        <v>529</v>
      </c>
      <c r="AD34" s="262">
        <v>269</v>
      </c>
      <c r="AE34" s="262">
        <v>260</v>
      </c>
      <c r="AF34" s="189">
        <v>283</v>
      </c>
      <c r="AG34" s="262">
        <v>150</v>
      </c>
      <c r="AH34" s="263">
        <v>133</v>
      </c>
      <c r="AI34" s="189">
        <v>322</v>
      </c>
      <c r="AJ34" s="262">
        <v>136</v>
      </c>
      <c r="AK34" s="262">
        <v>186</v>
      </c>
      <c r="AL34" s="189">
        <v>146</v>
      </c>
      <c r="AM34" s="262">
        <v>75</v>
      </c>
      <c r="AN34" s="262">
        <v>71</v>
      </c>
      <c r="AO34" s="189">
        <v>308</v>
      </c>
      <c r="AP34" s="262">
        <v>148</v>
      </c>
      <c r="AQ34" s="262">
        <v>160</v>
      </c>
      <c r="AR34" s="189">
        <v>297</v>
      </c>
      <c r="AS34" s="262">
        <v>149</v>
      </c>
      <c r="AT34" s="262">
        <v>148</v>
      </c>
      <c r="AU34" s="189">
        <v>459</v>
      </c>
      <c r="AV34" s="262">
        <v>215</v>
      </c>
      <c r="AW34" s="262">
        <v>244</v>
      </c>
      <c r="AX34" s="189">
        <v>174</v>
      </c>
      <c r="AY34" s="262">
        <v>84</v>
      </c>
      <c r="AZ34" s="262">
        <v>90</v>
      </c>
      <c r="BA34" s="189">
        <v>202</v>
      </c>
      <c r="BB34" s="262">
        <v>114</v>
      </c>
      <c r="BC34" s="262">
        <v>88</v>
      </c>
      <c r="BD34" s="189">
        <v>285</v>
      </c>
      <c r="BE34" s="262">
        <v>165</v>
      </c>
      <c r="BF34" s="262">
        <v>120</v>
      </c>
      <c r="BG34" s="189">
        <v>213</v>
      </c>
      <c r="BH34" s="262">
        <v>125</v>
      </c>
      <c r="BI34" s="262">
        <v>88</v>
      </c>
      <c r="BJ34" s="189">
        <v>511</v>
      </c>
      <c r="BK34" s="262">
        <v>249</v>
      </c>
      <c r="BL34" s="262">
        <v>262</v>
      </c>
      <c r="BM34" s="189">
        <v>280</v>
      </c>
      <c r="BN34" s="262">
        <v>140</v>
      </c>
      <c r="BO34" s="262">
        <v>140</v>
      </c>
      <c r="BP34" s="189">
        <v>789</v>
      </c>
      <c r="BQ34" s="262">
        <v>410</v>
      </c>
      <c r="BR34" s="262">
        <v>379</v>
      </c>
      <c r="BS34" s="189">
        <v>27</v>
      </c>
      <c r="BT34" s="262">
        <v>17</v>
      </c>
      <c r="BU34" s="263">
        <v>10</v>
      </c>
    </row>
    <row r="35" spans="1:73" s="257" customFormat="1" ht="20.100000000000001" customHeight="1" x14ac:dyDescent="0.15">
      <c r="A35" s="165">
        <v>23</v>
      </c>
      <c r="B35" s="188">
        <f t="shared" si="0"/>
        <v>7500</v>
      </c>
      <c r="C35" s="189">
        <f t="shared" si="28"/>
        <v>3665</v>
      </c>
      <c r="D35" s="189">
        <f t="shared" si="28"/>
        <v>3835</v>
      </c>
      <c r="E35" s="189">
        <f t="shared" si="1"/>
        <v>291</v>
      </c>
      <c r="F35" s="262">
        <v>142</v>
      </c>
      <c r="G35" s="262">
        <v>149</v>
      </c>
      <c r="H35" s="189">
        <v>299</v>
      </c>
      <c r="I35" s="262">
        <v>162</v>
      </c>
      <c r="J35" s="262">
        <v>137</v>
      </c>
      <c r="K35" s="189">
        <v>291</v>
      </c>
      <c r="L35" s="262">
        <v>171</v>
      </c>
      <c r="M35" s="262">
        <v>120</v>
      </c>
      <c r="N35" s="189">
        <v>222</v>
      </c>
      <c r="O35" s="262">
        <v>130</v>
      </c>
      <c r="P35" s="262">
        <v>92</v>
      </c>
      <c r="Q35" s="189">
        <v>220</v>
      </c>
      <c r="R35" s="262">
        <v>122</v>
      </c>
      <c r="S35" s="262">
        <v>98</v>
      </c>
      <c r="T35" s="189">
        <v>208</v>
      </c>
      <c r="U35" s="262">
        <v>87</v>
      </c>
      <c r="V35" s="262">
        <v>121</v>
      </c>
      <c r="W35" s="189">
        <v>479</v>
      </c>
      <c r="X35" s="262">
        <v>213</v>
      </c>
      <c r="Y35" s="262">
        <v>266</v>
      </c>
      <c r="Z35" s="189">
        <v>179</v>
      </c>
      <c r="AA35" s="262">
        <v>105</v>
      </c>
      <c r="AB35" s="262">
        <v>74</v>
      </c>
      <c r="AC35" s="189">
        <v>582</v>
      </c>
      <c r="AD35" s="262">
        <v>279</v>
      </c>
      <c r="AE35" s="262">
        <v>303</v>
      </c>
      <c r="AF35" s="189">
        <v>317</v>
      </c>
      <c r="AG35" s="262">
        <v>153</v>
      </c>
      <c r="AH35" s="263">
        <v>164</v>
      </c>
      <c r="AI35" s="189">
        <v>427</v>
      </c>
      <c r="AJ35" s="262">
        <v>154</v>
      </c>
      <c r="AK35" s="262">
        <v>273</v>
      </c>
      <c r="AL35" s="189">
        <v>157</v>
      </c>
      <c r="AM35" s="262">
        <v>68</v>
      </c>
      <c r="AN35" s="262">
        <v>89</v>
      </c>
      <c r="AO35" s="189">
        <v>324</v>
      </c>
      <c r="AP35" s="262">
        <v>151</v>
      </c>
      <c r="AQ35" s="262">
        <v>173</v>
      </c>
      <c r="AR35" s="189">
        <v>453</v>
      </c>
      <c r="AS35" s="262">
        <v>195</v>
      </c>
      <c r="AT35" s="262">
        <v>258</v>
      </c>
      <c r="AU35" s="189">
        <v>551</v>
      </c>
      <c r="AV35" s="262">
        <v>262</v>
      </c>
      <c r="AW35" s="262">
        <v>289</v>
      </c>
      <c r="AX35" s="189">
        <v>245</v>
      </c>
      <c r="AY35" s="262">
        <v>119</v>
      </c>
      <c r="AZ35" s="262">
        <v>126</v>
      </c>
      <c r="BA35" s="189">
        <v>194</v>
      </c>
      <c r="BB35" s="262">
        <v>101</v>
      </c>
      <c r="BC35" s="262">
        <v>93</v>
      </c>
      <c r="BD35" s="189">
        <v>307</v>
      </c>
      <c r="BE35" s="262">
        <v>176</v>
      </c>
      <c r="BF35" s="262">
        <v>131</v>
      </c>
      <c r="BG35" s="189">
        <v>199</v>
      </c>
      <c r="BH35" s="262">
        <v>103</v>
      </c>
      <c r="BI35" s="262">
        <v>96</v>
      </c>
      <c r="BJ35" s="189">
        <v>486</v>
      </c>
      <c r="BK35" s="262">
        <v>252</v>
      </c>
      <c r="BL35" s="262">
        <v>234</v>
      </c>
      <c r="BM35" s="189">
        <v>312</v>
      </c>
      <c r="BN35" s="262">
        <v>146</v>
      </c>
      <c r="BO35" s="262">
        <v>166</v>
      </c>
      <c r="BP35" s="189">
        <v>734</v>
      </c>
      <c r="BQ35" s="262">
        <v>364</v>
      </c>
      <c r="BR35" s="262">
        <v>370</v>
      </c>
      <c r="BS35" s="189">
        <v>23</v>
      </c>
      <c r="BT35" s="262">
        <v>10</v>
      </c>
      <c r="BU35" s="263">
        <v>13</v>
      </c>
    </row>
    <row r="36" spans="1:73" s="257" customFormat="1" ht="20.100000000000001" customHeight="1" x14ac:dyDescent="0.15">
      <c r="A36" s="166">
        <v>24</v>
      </c>
      <c r="B36" s="258">
        <f t="shared" si="0"/>
        <v>7617</v>
      </c>
      <c r="C36" s="259">
        <f t="shared" si="28"/>
        <v>3848</v>
      </c>
      <c r="D36" s="259">
        <f t="shared" si="28"/>
        <v>3769</v>
      </c>
      <c r="E36" s="187">
        <f t="shared" si="1"/>
        <v>299</v>
      </c>
      <c r="F36" s="260">
        <v>165</v>
      </c>
      <c r="G36" s="260">
        <v>134</v>
      </c>
      <c r="H36" s="187">
        <v>250</v>
      </c>
      <c r="I36" s="260">
        <v>143</v>
      </c>
      <c r="J36" s="260">
        <v>107</v>
      </c>
      <c r="K36" s="187">
        <v>249</v>
      </c>
      <c r="L36" s="260">
        <v>140</v>
      </c>
      <c r="M36" s="260">
        <v>109</v>
      </c>
      <c r="N36" s="187">
        <v>216</v>
      </c>
      <c r="O36" s="260">
        <v>114</v>
      </c>
      <c r="P36" s="260">
        <v>102</v>
      </c>
      <c r="Q36" s="187">
        <v>210</v>
      </c>
      <c r="R36" s="260">
        <v>112</v>
      </c>
      <c r="S36" s="260">
        <v>98</v>
      </c>
      <c r="T36" s="187">
        <v>257</v>
      </c>
      <c r="U36" s="260">
        <v>102</v>
      </c>
      <c r="V36" s="260">
        <v>155</v>
      </c>
      <c r="W36" s="187">
        <v>569</v>
      </c>
      <c r="X36" s="260">
        <v>244</v>
      </c>
      <c r="Y36" s="260">
        <v>325</v>
      </c>
      <c r="Z36" s="187">
        <v>170</v>
      </c>
      <c r="AA36" s="260">
        <v>101</v>
      </c>
      <c r="AB36" s="260">
        <v>69</v>
      </c>
      <c r="AC36" s="187">
        <v>539</v>
      </c>
      <c r="AD36" s="260">
        <v>259</v>
      </c>
      <c r="AE36" s="260">
        <v>280</v>
      </c>
      <c r="AF36" s="187">
        <v>277</v>
      </c>
      <c r="AG36" s="260">
        <v>144</v>
      </c>
      <c r="AH36" s="261">
        <v>133</v>
      </c>
      <c r="AI36" s="187">
        <v>472</v>
      </c>
      <c r="AJ36" s="260">
        <v>191</v>
      </c>
      <c r="AK36" s="260">
        <v>281</v>
      </c>
      <c r="AL36" s="187">
        <v>181</v>
      </c>
      <c r="AM36" s="260">
        <v>95</v>
      </c>
      <c r="AN36" s="260">
        <v>86</v>
      </c>
      <c r="AO36" s="187">
        <v>320</v>
      </c>
      <c r="AP36" s="260">
        <v>168</v>
      </c>
      <c r="AQ36" s="260">
        <v>152</v>
      </c>
      <c r="AR36" s="187">
        <v>462</v>
      </c>
      <c r="AS36" s="260">
        <v>224</v>
      </c>
      <c r="AT36" s="260">
        <v>238</v>
      </c>
      <c r="AU36" s="187">
        <v>628</v>
      </c>
      <c r="AV36" s="260">
        <v>306</v>
      </c>
      <c r="AW36" s="260">
        <v>322</v>
      </c>
      <c r="AX36" s="187">
        <v>308</v>
      </c>
      <c r="AY36" s="260">
        <v>153</v>
      </c>
      <c r="AZ36" s="260">
        <v>155</v>
      </c>
      <c r="BA36" s="187">
        <v>192</v>
      </c>
      <c r="BB36" s="260">
        <v>104</v>
      </c>
      <c r="BC36" s="260">
        <v>88</v>
      </c>
      <c r="BD36" s="187">
        <v>276</v>
      </c>
      <c r="BE36" s="260">
        <v>163</v>
      </c>
      <c r="BF36" s="260">
        <v>113</v>
      </c>
      <c r="BG36" s="187">
        <v>229</v>
      </c>
      <c r="BH36" s="260">
        <v>127</v>
      </c>
      <c r="BI36" s="260">
        <v>102</v>
      </c>
      <c r="BJ36" s="187">
        <v>510</v>
      </c>
      <c r="BK36" s="260">
        <v>285</v>
      </c>
      <c r="BL36" s="260">
        <v>225</v>
      </c>
      <c r="BM36" s="187">
        <v>275</v>
      </c>
      <c r="BN36" s="260">
        <v>131</v>
      </c>
      <c r="BO36" s="260">
        <v>144</v>
      </c>
      <c r="BP36" s="187">
        <v>694</v>
      </c>
      <c r="BQ36" s="260">
        <v>353</v>
      </c>
      <c r="BR36" s="260">
        <v>341</v>
      </c>
      <c r="BS36" s="187">
        <v>34</v>
      </c>
      <c r="BT36" s="260">
        <v>24</v>
      </c>
      <c r="BU36" s="261">
        <v>10</v>
      </c>
    </row>
    <row r="37" spans="1:73" s="257" customFormat="1" ht="20.100000000000001" customHeight="1" x14ac:dyDescent="0.15">
      <c r="A37" s="167" t="s">
        <v>16</v>
      </c>
      <c r="B37" s="184">
        <f t="shared" si="0"/>
        <v>38765</v>
      </c>
      <c r="C37" s="184">
        <f>SUM(C38:C42)</f>
        <v>20003</v>
      </c>
      <c r="D37" s="184">
        <f>SUM(D38:D42)</f>
        <v>18762</v>
      </c>
      <c r="E37" s="185">
        <f t="shared" si="1"/>
        <v>1196</v>
      </c>
      <c r="F37" s="184">
        <v>619</v>
      </c>
      <c r="G37" s="184">
        <v>577</v>
      </c>
      <c r="H37" s="185">
        <v>1149</v>
      </c>
      <c r="I37" s="184">
        <v>670</v>
      </c>
      <c r="J37" s="184">
        <v>479</v>
      </c>
      <c r="K37" s="185">
        <v>1300</v>
      </c>
      <c r="L37" s="184">
        <v>731</v>
      </c>
      <c r="M37" s="184">
        <v>569</v>
      </c>
      <c r="N37" s="185">
        <v>1035</v>
      </c>
      <c r="O37" s="184">
        <v>571</v>
      </c>
      <c r="P37" s="184">
        <v>464</v>
      </c>
      <c r="Q37" s="185">
        <v>1154</v>
      </c>
      <c r="R37" s="184">
        <v>635</v>
      </c>
      <c r="S37" s="184">
        <v>519</v>
      </c>
      <c r="T37" s="185">
        <v>1623</v>
      </c>
      <c r="U37" s="184">
        <v>738</v>
      </c>
      <c r="V37" s="184">
        <v>885</v>
      </c>
      <c r="W37" s="185">
        <v>3196</v>
      </c>
      <c r="X37" s="184">
        <v>1490</v>
      </c>
      <c r="Y37" s="184">
        <v>1706</v>
      </c>
      <c r="Z37" s="185">
        <v>697</v>
      </c>
      <c r="AA37" s="184">
        <v>337</v>
      </c>
      <c r="AB37" s="184">
        <v>360</v>
      </c>
      <c r="AC37" s="185">
        <v>2706</v>
      </c>
      <c r="AD37" s="184">
        <v>1305</v>
      </c>
      <c r="AE37" s="184">
        <v>1401</v>
      </c>
      <c r="AF37" s="185">
        <v>1210</v>
      </c>
      <c r="AG37" s="184">
        <v>631</v>
      </c>
      <c r="AH37" s="184">
        <v>579</v>
      </c>
      <c r="AI37" s="185">
        <v>2812</v>
      </c>
      <c r="AJ37" s="184">
        <v>1375</v>
      </c>
      <c r="AK37" s="184">
        <v>1437</v>
      </c>
      <c r="AL37" s="185">
        <v>867</v>
      </c>
      <c r="AM37" s="184">
        <v>453</v>
      </c>
      <c r="AN37" s="184">
        <v>414</v>
      </c>
      <c r="AO37" s="185">
        <v>1538</v>
      </c>
      <c r="AP37" s="184">
        <v>842</v>
      </c>
      <c r="AQ37" s="184">
        <v>696</v>
      </c>
      <c r="AR37" s="185">
        <v>2422</v>
      </c>
      <c r="AS37" s="184">
        <v>1355</v>
      </c>
      <c r="AT37" s="184">
        <v>1067</v>
      </c>
      <c r="AU37" s="185">
        <v>3236</v>
      </c>
      <c r="AV37" s="184">
        <v>1750</v>
      </c>
      <c r="AW37" s="184">
        <v>1486</v>
      </c>
      <c r="AX37" s="185">
        <v>1780</v>
      </c>
      <c r="AY37" s="184">
        <v>1006</v>
      </c>
      <c r="AZ37" s="184">
        <v>774</v>
      </c>
      <c r="BA37" s="185">
        <v>949</v>
      </c>
      <c r="BB37" s="184">
        <v>516</v>
      </c>
      <c r="BC37" s="184">
        <v>433</v>
      </c>
      <c r="BD37" s="185">
        <v>1315</v>
      </c>
      <c r="BE37" s="184">
        <v>695</v>
      </c>
      <c r="BF37" s="184">
        <v>620</v>
      </c>
      <c r="BG37" s="185">
        <v>1392</v>
      </c>
      <c r="BH37" s="184">
        <v>750</v>
      </c>
      <c r="BI37" s="184">
        <v>642</v>
      </c>
      <c r="BJ37" s="185">
        <v>2553</v>
      </c>
      <c r="BK37" s="184">
        <v>1275</v>
      </c>
      <c r="BL37" s="184">
        <v>1278</v>
      </c>
      <c r="BM37" s="185">
        <v>1379</v>
      </c>
      <c r="BN37" s="184">
        <v>641</v>
      </c>
      <c r="BO37" s="184">
        <v>738</v>
      </c>
      <c r="BP37" s="185">
        <v>3090</v>
      </c>
      <c r="BQ37" s="184">
        <v>1527</v>
      </c>
      <c r="BR37" s="184">
        <v>1563</v>
      </c>
      <c r="BS37" s="185">
        <v>166</v>
      </c>
      <c r="BT37" s="184">
        <v>91</v>
      </c>
      <c r="BU37" s="184">
        <v>75</v>
      </c>
    </row>
    <row r="38" spans="1:73" s="257" customFormat="1" ht="20.100000000000001" customHeight="1" x14ac:dyDescent="0.15">
      <c r="A38" s="164">
        <v>25</v>
      </c>
      <c r="B38" s="258">
        <f t="shared" si="0"/>
        <v>7952</v>
      </c>
      <c r="C38" s="259">
        <f>F38+I38+L38+O38+R38+U38+X38+AA38+AD38+AG38+AJ38+AM38+AP38+AS38+AV38+AY38+BB38+BE38+BH38+BK38+BN38+BQ38+BT38</f>
        <v>4158</v>
      </c>
      <c r="D38" s="259">
        <f>G38+J38+M38+P38+S38+V38+Y38+AB38+AE38+AH38+AK38+AN38+AQ38+AT38+AW38+AZ38+BC38+BF38+BI38+BL38+BO38+BR38+BU38</f>
        <v>3794</v>
      </c>
      <c r="E38" s="186">
        <f t="shared" si="1"/>
        <v>270</v>
      </c>
      <c r="F38" s="260">
        <v>146</v>
      </c>
      <c r="G38" s="260">
        <v>124</v>
      </c>
      <c r="H38" s="186">
        <v>261</v>
      </c>
      <c r="I38" s="260">
        <v>155</v>
      </c>
      <c r="J38" s="260">
        <v>106</v>
      </c>
      <c r="K38" s="186">
        <v>296</v>
      </c>
      <c r="L38" s="260">
        <v>175</v>
      </c>
      <c r="M38" s="260">
        <v>121</v>
      </c>
      <c r="N38" s="186">
        <v>229</v>
      </c>
      <c r="O38" s="260">
        <v>131</v>
      </c>
      <c r="P38" s="260">
        <v>98</v>
      </c>
      <c r="Q38" s="186">
        <v>227</v>
      </c>
      <c r="R38" s="260">
        <v>127</v>
      </c>
      <c r="S38" s="260">
        <v>100</v>
      </c>
      <c r="T38" s="186">
        <v>300</v>
      </c>
      <c r="U38" s="260">
        <v>120</v>
      </c>
      <c r="V38" s="260">
        <v>180</v>
      </c>
      <c r="W38" s="186">
        <v>619</v>
      </c>
      <c r="X38" s="260">
        <v>283</v>
      </c>
      <c r="Y38" s="260">
        <v>336</v>
      </c>
      <c r="Z38" s="186">
        <v>149</v>
      </c>
      <c r="AA38" s="260">
        <v>72</v>
      </c>
      <c r="AB38" s="260">
        <v>77</v>
      </c>
      <c r="AC38" s="186">
        <v>564</v>
      </c>
      <c r="AD38" s="260">
        <v>289</v>
      </c>
      <c r="AE38" s="260">
        <v>275</v>
      </c>
      <c r="AF38" s="186">
        <v>252</v>
      </c>
      <c r="AG38" s="260">
        <v>141</v>
      </c>
      <c r="AH38" s="261">
        <v>111</v>
      </c>
      <c r="AI38" s="186">
        <v>527</v>
      </c>
      <c r="AJ38" s="260">
        <v>227</v>
      </c>
      <c r="AK38" s="260">
        <v>300</v>
      </c>
      <c r="AL38" s="186">
        <v>189</v>
      </c>
      <c r="AM38" s="260">
        <v>100</v>
      </c>
      <c r="AN38" s="260">
        <v>89</v>
      </c>
      <c r="AO38" s="186">
        <v>354</v>
      </c>
      <c r="AP38" s="260">
        <v>207</v>
      </c>
      <c r="AQ38" s="260">
        <v>147</v>
      </c>
      <c r="AR38" s="186">
        <v>474</v>
      </c>
      <c r="AS38" s="260">
        <v>250</v>
      </c>
      <c r="AT38" s="260">
        <v>224</v>
      </c>
      <c r="AU38" s="186">
        <v>680</v>
      </c>
      <c r="AV38" s="260">
        <v>359</v>
      </c>
      <c r="AW38" s="260">
        <v>321</v>
      </c>
      <c r="AX38" s="186">
        <v>343</v>
      </c>
      <c r="AY38" s="260">
        <v>191</v>
      </c>
      <c r="AZ38" s="260">
        <v>152</v>
      </c>
      <c r="BA38" s="186">
        <v>216</v>
      </c>
      <c r="BB38" s="260">
        <v>128</v>
      </c>
      <c r="BC38" s="260">
        <v>88</v>
      </c>
      <c r="BD38" s="186">
        <v>293</v>
      </c>
      <c r="BE38" s="260">
        <v>168</v>
      </c>
      <c r="BF38" s="260">
        <v>125</v>
      </c>
      <c r="BG38" s="186">
        <v>249</v>
      </c>
      <c r="BH38" s="260">
        <v>131</v>
      </c>
      <c r="BI38" s="260">
        <v>118</v>
      </c>
      <c r="BJ38" s="186">
        <v>528</v>
      </c>
      <c r="BK38" s="260">
        <v>283</v>
      </c>
      <c r="BL38" s="260">
        <v>245</v>
      </c>
      <c r="BM38" s="186">
        <v>289</v>
      </c>
      <c r="BN38" s="260">
        <v>137</v>
      </c>
      <c r="BO38" s="260">
        <v>152</v>
      </c>
      <c r="BP38" s="186">
        <v>614</v>
      </c>
      <c r="BQ38" s="260">
        <v>317</v>
      </c>
      <c r="BR38" s="260">
        <v>297</v>
      </c>
      <c r="BS38" s="186">
        <v>29</v>
      </c>
      <c r="BT38" s="260">
        <v>21</v>
      </c>
      <c r="BU38" s="261">
        <v>8</v>
      </c>
    </row>
    <row r="39" spans="1:73" s="257" customFormat="1" ht="20.100000000000001" customHeight="1" x14ac:dyDescent="0.15">
      <c r="A39" s="165">
        <v>26</v>
      </c>
      <c r="B39" s="188">
        <f t="shared" si="0"/>
        <v>7919</v>
      </c>
      <c r="C39" s="189">
        <f t="shared" ref="C39:D42" si="29">F39+I39+L39+O39+R39+U39+X39+AA39+AD39+AG39+AJ39+AM39+AP39+AS39+AV39+AY39+BB39+BE39+BH39+BK39+BN39+BQ39+BT39</f>
        <v>4110</v>
      </c>
      <c r="D39" s="189">
        <f t="shared" si="29"/>
        <v>3809</v>
      </c>
      <c r="E39" s="189">
        <f t="shared" si="1"/>
        <v>207</v>
      </c>
      <c r="F39" s="262">
        <v>106</v>
      </c>
      <c r="G39" s="262">
        <v>101</v>
      </c>
      <c r="H39" s="189">
        <v>223</v>
      </c>
      <c r="I39" s="262">
        <v>134</v>
      </c>
      <c r="J39" s="262">
        <v>89</v>
      </c>
      <c r="K39" s="189">
        <v>306</v>
      </c>
      <c r="L39" s="262">
        <v>177</v>
      </c>
      <c r="M39" s="262">
        <v>129</v>
      </c>
      <c r="N39" s="189">
        <v>210</v>
      </c>
      <c r="O39" s="262">
        <v>116</v>
      </c>
      <c r="P39" s="262">
        <v>94</v>
      </c>
      <c r="Q39" s="189">
        <v>236</v>
      </c>
      <c r="R39" s="262">
        <v>140</v>
      </c>
      <c r="S39" s="262">
        <v>96</v>
      </c>
      <c r="T39" s="189">
        <v>323</v>
      </c>
      <c r="U39" s="262">
        <v>148</v>
      </c>
      <c r="V39" s="262">
        <v>175</v>
      </c>
      <c r="W39" s="189">
        <v>639</v>
      </c>
      <c r="X39" s="262">
        <v>288</v>
      </c>
      <c r="Y39" s="262">
        <v>351</v>
      </c>
      <c r="Z39" s="189">
        <v>160</v>
      </c>
      <c r="AA39" s="262">
        <v>84</v>
      </c>
      <c r="AB39" s="262">
        <v>76</v>
      </c>
      <c r="AC39" s="189">
        <v>565</v>
      </c>
      <c r="AD39" s="262">
        <v>282</v>
      </c>
      <c r="AE39" s="262">
        <v>283</v>
      </c>
      <c r="AF39" s="189">
        <v>277</v>
      </c>
      <c r="AG39" s="262">
        <v>145</v>
      </c>
      <c r="AH39" s="263">
        <v>132</v>
      </c>
      <c r="AI39" s="189">
        <v>531</v>
      </c>
      <c r="AJ39" s="262">
        <v>250</v>
      </c>
      <c r="AK39" s="262">
        <v>281</v>
      </c>
      <c r="AL39" s="189">
        <v>166</v>
      </c>
      <c r="AM39" s="262">
        <v>79</v>
      </c>
      <c r="AN39" s="262">
        <v>87</v>
      </c>
      <c r="AO39" s="189">
        <v>318</v>
      </c>
      <c r="AP39" s="262">
        <v>175</v>
      </c>
      <c r="AQ39" s="262">
        <v>143</v>
      </c>
      <c r="AR39" s="189">
        <v>519</v>
      </c>
      <c r="AS39" s="262">
        <v>288</v>
      </c>
      <c r="AT39" s="262">
        <v>231</v>
      </c>
      <c r="AU39" s="189">
        <v>642</v>
      </c>
      <c r="AV39" s="262">
        <v>329</v>
      </c>
      <c r="AW39" s="262">
        <v>313</v>
      </c>
      <c r="AX39" s="189">
        <v>374</v>
      </c>
      <c r="AY39" s="262">
        <v>201</v>
      </c>
      <c r="AZ39" s="262">
        <v>173</v>
      </c>
      <c r="BA39" s="189">
        <v>181</v>
      </c>
      <c r="BB39" s="262">
        <v>99</v>
      </c>
      <c r="BC39" s="262">
        <v>82</v>
      </c>
      <c r="BD39" s="189">
        <v>267</v>
      </c>
      <c r="BE39" s="262">
        <v>144</v>
      </c>
      <c r="BF39" s="262">
        <v>123</v>
      </c>
      <c r="BG39" s="189">
        <v>297</v>
      </c>
      <c r="BH39" s="262">
        <v>163</v>
      </c>
      <c r="BI39" s="262">
        <v>134</v>
      </c>
      <c r="BJ39" s="189">
        <v>490</v>
      </c>
      <c r="BK39" s="262">
        <v>268</v>
      </c>
      <c r="BL39" s="262">
        <v>222</v>
      </c>
      <c r="BM39" s="189">
        <v>297</v>
      </c>
      <c r="BN39" s="262">
        <v>139</v>
      </c>
      <c r="BO39" s="262">
        <v>158</v>
      </c>
      <c r="BP39" s="189">
        <v>651</v>
      </c>
      <c r="BQ39" s="262">
        <v>331</v>
      </c>
      <c r="BR39" s="262">
        <v>320</v>
      </c>
      <c r="BS39" s="189">
        <v>40</v>
      </c>
      <c r="BT39" s="262">
        <v>24</v>
      </c>
      <c r="BU39" s="263">
        <v>16</v>
      </c>
    </row>
    <row r="40" spans="1:73" s="257" customFormat="1" ht="20.100000000000001" customHeight="1" x14ac:dyDescent="0.15">
      <c r="A40" s="165">
        <v>27</v>
      </c>
      <c r="B40" s="188">
        <f t="shared" si="0"/>
        <v>7715</v>
      </c>
      <c r="C40" s="189">
        <f t="shared" si="29"/>
        <v>3999</v>
      </c>
      <c r="D40" s="189">
        <f t="shared" si="29"/>
        <v>3716</v>
      </c>
      <c r="E40" s="189">
        <f t="shared" si="1"/>
        <v>243</v>
      </c>
      <c r="F40" s="262">
        <v>115</v>
      </c>
      <c r="G40" s="262">
        <v>128</v>
      </c>
      <c r="H40" s="189">
        <v>235</v>
      </c>
      <c r="I40" s="262">
        <v>145</v>
      </c>
      <c r="J40" s="262">
        <v>90</v>
      </c>
      <c r="K40" s="189">
        <v>248</v>
      </c>
      <c r="L40" s="262">
        <v>125</v>
      </c>
      <c r="M40" s="262">
        <v>123</v>
      </c>
      <c r="N40" s="189">
        <v>203</v>
      </c>
      <c r="O40" s="262">
        <v>122</v>
      </c>
      <c r="P40" s="262">
        <v>81</v>
      </c>
      <c r="Q40" s="189">
        <v>253</v>
      </c>
      <c r="R40" s="262">
        <v>134</v>
      </c>
      <c r="S40" s="262">
        <v>119</v>
      </c>
      <c r="T40" s="189">
        <v>331</v>
      </c>
      <c r="U40" s="262">
        <v>151</v>
      </c>
      <c r="V40" s="262">
        <v>180</v>
      </c>
      <c r="W40" s="189">
        <v>663</v>
      </c>
      <c r="X40" s="262">
        <v>312</v>
      </c>
      <c r="Y40" s="262">
        <v>351</v>
      </c>
      <c r="Z40" s="189">
        <v>141</v>
      </c>
      <c r="AA40" s="262">
        <v>68</v>
      </c>
      <c r="AB40" s="262">
        <v>73</v>
      </c>
      <c r="AC40" s="189">
        <v>503</v>
      </c>
      <c r="AD40" s="262">
        <v>227</v>
      </c>
      <c r="AE40" s="262">
        <v>276</v>
      </c>
      <c r="AF40" s="189">
        <v>242</v>
      </c>
      <c r="AG40" s="262">
        <v>129</v>
      </c>
      <c r="AH40" s="263">
        <v>113</v>
      </c>
      <c r="AI40" s="189">
        <v>570</v>
      </c>
      <c r="AJ40" s="262">
        <v>284</v>
      </c>
      <c r="AK40" s="262">
        <v>286</v>
      </c>
      <c r="AL40" s="189">
        <v>169</v>
      </c>
      <c r="AM40" s="262">
        <v>93</v>
      </c>
      <c r="AN40" s="262">
        <v>76</v>
      </c>
      <c r="AO40" s="189">
        <v>317</v>
      </c>
      <c r="AP40" s="262">
        <v>180</v>
      </c>
      <c r="AQ40" s="262">
        <v>137</v>
      </c>
      <c r="AR40" s="189">
        <v>502</v>
      </c>
      <c r="AS40" s="262">
        <v>276</v>
      </c>
      <c r="AT40" s="262">
        <v>226</v>
      </c>
      <c r="AU40" s="189">
        <v>645</v>
      </c>
      <c r="AV40" s="262">
        <v>366</v>
      </c>
      <c r="AW40" s="262">
        <v>279</v>
      </c>
      <c r="AX40" s="189">
        <v>356</v>
      </c>
      <c r="AY40" s="262">
        <v>193</v>
      </c>
      <c r="AZ40" s="262">
        <v>163</v>
      </c>
      <c r="BA40" s="189">
        <v>193</v>
      </c>
      <c r="BB40" s="262">
        <v>106</v>
      </c>
      <c r="BC40" s="262">
        <v>87</v>
      </c>
      <c r="BD40" s="189">
        <v>239</v>
      </c>
      <c r="BE40" s="262">
        <v>139</v>
      </c>
      <c r="BF40" s="262">
        <v>100</v>
      </c>
      <c r="BG40" s="189">
        <v>281</v>
      </c>
      <c r="BH40" s="262">
        <v>169</v>
      </c>
      <c r="BI40" s="262">
        <v>112</v>
      </c>
      <c r="BJ40" s="189">
        <v>505</v>
      </c>
      <c r="BK40" s="262">
        <v>249</v>
      </c>
      <c r="BL40" s="262">
        <v>256</v>
      </c>
      <c r="BM40" s="189">
        <v>264</v>
      </c>
      <c r="BN40" s="262">
        <v>108</v>
      </c>
      <c r="BO40" s="262">
        <v>156</v>
      </c>
      <c r="BP40" s="189">
        <v>577</v>
      </c>
      <c r="BQ40" s="262">
        <v>294</v>
      </c>
      <c r="BR40" s="262">
        <v>283</v>
      </c>
      <c r="BS40" s="189">
        <v>35</v>
      </c>
      <c r="BT40" s="262">
        <v>14</v>
      </c>
      <c r="BU40" s="263">
        <v>21</v>
      </c>
    </row>
    <row r="41" spans="1:73" s="257" customFormat="1" ht="20.100000000000001" customHeight="1" x14ac:dyDescent="0.15">
      <c r="A41" s="165">
        <v>28</v>
      </c>
      <c r="B41" s="188">
        <f t="shared" si="0"/>
        <v>7843</v>
      </c>
      <c r="C41" s="189">
        <f t="shared" si="29"/>
        <v>4034</v>
      </c>
      <c r="D41" s="189">
        <f t="shared" si="29"/>
        <v>3809</v>
      </c>
      <c r="E41" s="189">
        <f t="shared" si="1"/>
        <v>240</v>
      </c>
      <c r="F41" s="262">
        <v>140</v>
      </c>
      <c r="G41" s="262">
        <v>100</v>
      </c>
      <c r="H41" s="189">
        <v>234</v>
      </c>
      <c r="I41" s="262">
        <v>130</v>
      </c>
      <c r="J41" s="262">
        <v>104</v>
      </c>
      <c r="K41" s="189">
        <v>232</v>
      </c>
      <c r="L41" s="262">
        <v>127</v>
      </c>
      <c r="M41" s="262">
        <v>105</v>
      </c>
      <c r="N41" s="189">
        <v>191</v>
      </c>
      <c r="O41" s="262">
        <v>101</v>
      </c>
      <c r="P41" s="262">
        <v>90</v>
      </c>
      <c r="Q41" s="189">
        <v>213</v>
      </c>
      <c r="R41" s="262">
        <v>111</v>
      </c>
      <c r="S41" s="262">
        <v>102</v>
      </c>
      <c r="T41" s="189">
        <v>337</v>
      </c>
      <c r="U41" s="262">
        <v>161</v>
      </c>
      <c r="V41" s="262">
        <v>176</v>
      </c>
      <c r="W41" s="189">
        <v>648</v>
      </c>
      <c r="X41" s="262">
        <v>302</v>
      </c>
      <c r="Y41" s="262">
        <v>346</v>
      </c>
      <c r="Z41" s="189">
        <v>139</v>
      </c>
      <c r="AA41" s="262">
        <v>59</v>
      </c>
      <c r="AB41" s="262">
        <v>80</v>
      </c>
      <c r="AC41" s="189">
        <v>534</v>
      </c>
      <c r="AD41" s="262">
        <v>261</v>
      </c>
      <c r="AE41" s="262">
        <v>273</v>
      </c>
      <c r="AF41" s="189">
        <v>222</v>
      </c>
      <c r="AG41" s="262">
        <v>111</v>
      </c>
      <c r="AH41" s="263">
        <v>111</v>
      </c>
      <c r="AI41" s="189">
        <v>623</v>
      </c>
      <c r="AJ41" s="262">
        <v>338</v>
      </c>
      <c r="AK41" s="262">
        <v>285</v>
      </c>
      <c r="AL41" s="189">
        <v>179</v>
      </c>
      <c r="AM41" s="262">
        <v>94</v>
      </c>
      <c r="AN41" s="262">
        <v>85</v>
      </c>
      <c r="AO41" s="189">
        <v>276</v>
      </c>
      <c r="AP41" s="262">
        <v>141</v>
      </c>
      <c r="AQ41" s="262">
        <v>135</v>
      </c>
      <c r="AR41" s="189">
        <v>506</v>
      </c>
      <c r="AS41" s="262">
        <v>305</v>
      </c>
      <c r="AT41" s="262">
        <v>201</v>
      </c>
      <c r="AU41" s="189">
        <v>719</v>
      </c>
      <c r="AV41" s="262">
        <v>387</v>
      </c>
      <c r="AW41" s="262">
        <v>332</v>
      </c>
      <c r="AX41" s="189">
        <v>360</v>
      </c>
      <c r="AY41" s="262">
        <v>222</v>
      </c>
      <c r="AZ41" s="262">
        <v>138</v>
      </c>
      <c r="BA41" s="189">
        <v>186</v>
      </c>
      <c r="BB41" s="262">
        <v>95</v>
      </c>
      <c r="BC41" s="262">
        <v>91</v>
      </c>
      <c r="BD41" s="189">
        <v>259</v>
      </c>
      <c r="BE41" s="262">
        <v>109</v>
      </c>
      <c r="BF41" s="262">
        <v>150</v>
      </c>
      <c r="BG41" s="189">
        <v>299</v>
      </c>
      <c r="BH41" s="262">
        <v>152</v>
      </c>
      <c r="BI41" s="262">
        <v>147</v>
      </c>
      <c r="BJ41" s="189">
        <v>504</v>
      </c>
      <c r="BK41" s="262">
        <v>233</v>
      </c>
      <c r="BL41" s="262">
        <v>271</v>
      </c>
      <c r="BM41" s="189">
        <v>265</v>
      </c>
      <c r="BN41" s="262">
        <v>126</v>
      </c>
      <c r="BO41" s="262">
        <v>139</v>
      </c>
      <c r="BP41" s="189">
        <v>648</v>
      </c>
      <c r="BQ41" s="262">
        <v>318</v>
      </c>
      <c r="BR41" s="262">
        <v>330</v>
      </c>
      <c r="BS41" s="189">
        <v>29</v>
      </c>
      <c r="BT41" s="262">
        <v>11</v>
      </c>
      <c r="BU41" s="263">
        <v>18</v>
      </c>
    </row>
    <row r="42" spans="1:73" s="257" customFormat="1" ht="20.100000000000001" customHeight="1" x14ac:dyDescent="0.15">
      <c r="A42" s="166">
        <v>29</v>
      </c>
      <c r="B42" s="258">
        <f t="shared" si="0"/>
        <v>7336</v>
      </c>
      <c r="C42" s="259">
        <f t="shared" si="29"/>
        <v>3702</v>
      </c>
      <c r="D42" s="259">
        <f t="shared" si="29"/>
        <v>3634</v>
      </c>
      <c r="E42" s="187">
        <f t="shared" si="1"/>
        <v>236</v>
      </c>
      <c r="F42" s="260">
        <v>112</v>
      </c>
      <c r="G42" s="260">
        <v>124</v>
      </c>
      <c r="H42" s="187">
        <v>196</v>
      </c>
      <c r="I42" s="260">
        <v>106</v>
      </c>
      <c r="J42" s="260">
        <v>90</v>
      </c>
      <c r="K42" s="187">
        <v>218</v>
      </c>
      <c r="L42" s="260">
        <v>127</v>
      </c>
      <c r="M42" s="260">
        <v>91</v>
      </c>
      <c r="N42" s="187">
        <v>202</v>
      </c>
      <c r="O42" s="260">
        <v>101</v>
      </c>
      <c r="P42" s="260">
        <v>101</v>
      </c>
      <c r="Q42" s="187">
        <v>225</v>
      </c>
      <c r="R42" s="260">
        <v>123</v>
      </c>
      <c r="S42" s="260">
        <v>102</v>
      </c>
      <c r="T42" s="187">
        <v>332</v>
      </c>
      <c r="U42" s="260">
        <v>158</v>
      </c>
      <c r="V42" s="260">
        <v>174</v>
      </c>
      <c r="W42" s="187">
        <v>627</v>
      </c>
      <c r="X42" s="260">
        <v>305</v>
      </c>
      <c r="Y42" s="260">
        <v>322</v>
      </c>
      <c r="Z42" s="187">
        <v>108</v>
      </c>
      <c r="AA42" s="260">
        <v>54</v>
      </c>
      <c r="AB42" s="260">
        <v>54</v>
      </c>
      <c r="AC42" s="187">
        <v>540</v>
      </c>
      <c r="AD42" s="260">
        <v>246</v>
      </c>
      <c r="AE42" s="260">
        <v>294</v>
      </c>
      <c r="AF42" s="187">
        <v>217</v>
      </c>
      <c r="AG42" s="260">
        <v>105</v>
      </c>
      <c r="AH42" s="261">
        <v>112</v>
      </c>
      <c r="AI42" s="187">
        <v>561</v>
      </c>
      <c r="AJ42" s="260">
        <v>276</v>
      </c>
      <c r="AK42" s="260">
        <v>285</v>
      </c>
      <c r="AL42" s="187">
        <v>164</v>
      </c>
      <c r="AM42" s="260">
        <v>87</v>
      </c>
      <c r="AN42" s="260">
        <v>77</v>
      </c>
      <c r="AO42" s="187">
        <v>273</v>
      </c>
      <c r="AP42" s="260">
        <v>139</v>
      </c>
      <c r="AQ42" s="260">
        <v>134</v>
      </c>
      <c r="AR42" s="187">
        <v>421</v>
      </c>
      <c r="AS42" s="260">
        <v>236</v>
      </c>
      <c r="AT42" s="260">
        <v>185</v>
      </c>
      <c r="AU42" s="187">
        <v>550</v>
      </c>
      <c r="AV42" s="260">
        <v>309</v>
      </c>
      <c r="AW42" s="260">
        <v>241</v>
      </c>
      <c r="AX42" s="187">
        <v>347</v>
      </c>
      <c r="AY42" s="260">
        <v>199</v>
      </c>
      <c r="AZ42" s="260">
        <v>148</v>
      </c>
      <c r="BA42" s="187">
        <v>173</v>
      </c>
      <c r="BB42" s="260">
        <v>88</v>
      </c>
      <c r="BC42" s="260">
        <v>85</v>
      </c>
      <c r="BD42" s="187">
        <v>257</v>
      </c>
      <c r="BE42" s="260">
        <v>135</v>
      </c>
      <c r="BF42" s="260">
        <v>122</v>
      </c>
      <c r="BG42" s="187">
        <v>266</v>
      </c>
      <c r="BH42" s="260">
        <v>135</v>
      </c>
      <c r="BI42" s="260">
        <v>131</v>
      </c>
      <c r="BJ42" s="187">
        <v>526</v>
      </c>
      <c r="BK42" s="260">
        <v>242</v>
      </c>
      <c r="BL42" s="260">
        <v>284</v>
      </c>
      <c r="BM42" s="187">
        <v>264</v>
      </c>
      <c r="BN42" s="260">
        <v>131</v>
      </c>
      <c r="BO42" s="260">
        <v>133</v>
      </c>
      <c r="BP42" s="187">
        <v>600</v>
      </c>
      <c r="BQ42" s="260">
        <v>267</v>
      </c>
      <c r="BR42" s="260">
        <v>333</v>
      </c>
      <c r="BS42" s="187">
        <v>33</v>
      </c>
      <c r="BT42" s="260">
        <v>21</v>
      </c>
      <c r="BU42" s="261">
        <v>12</v>
      </c>
    </row>
    <row r="43" spans="1:73" s="257" customFormat="1" ht="20.100000000000001" customHeight="1" x14ac:dyDescent="0.15">
      <c r="A43" s="167" t="s">
        <v>17</v>
      </c>
      <c r="B43" s="184">
        <f t="shared" si="0"/>
        <v>31272</v>
      </c>
      <c r="C43" s="184">
        <f>SUM(C44:C48)</f>
        <v>16288</v>
      </c>
      <c r="D43" s="184">
        <f>SUM(D44:D48)</f>
        <v>14984</v>
      </c>
      <c r="E43" s="185">
        <f t="shared" si="1"/>
        <v>1101</v>
      </c>
      <c r="F43" s="184">
        <v>550</v>
      </c>
      <c r="G43" s="184">
        <v>551</v>
      </c>
      <c r="H43" s="185">
        <v>785</v>
      </c>
      <c r="I43" s="184">
        <v>442</v>
      </c>
      <c r="J43" s="184">
        <v>343</v>
      </c>
      <c r="K43" s="185">
        <v>894</v>
      </c>
      <c r="L43" s="184">
        <v>503</v>
      </c>
      <c r="M43" s="184">
        <v>391</v>
      </c>
      <c r="N43" s="185">
        <v>817</v>
      </c>
      <c r="O43" s="184">
        <v>442</v>
      </c>
      <c r="P43" s="184">
        <v>375</v>
      </c>
      <c r="Q43" s="185">
        <v>964</v>
      </c>
      <c r="R43" s="184">
        <v>538</v>
      </c>
      <c r="S43" s="184">
        <v>426</v>
      </c>
      <c r="T43" s="185">
        <v>1084</v>
      </c>
      <c r="U43" s="184">
        <v>562</v>
      </c>
      <c r="V43" s="184">
        <v>522</v>
      </c>
      <c r="W43" s="185">
        <v>2398</v>
      </c>
      <c r="X43" s="184">
        <v>1245</v>
      </c>
      <c r="Y43" s="184">
        <v>1153</v>
      </c>
      <c r="Z43" s="185">
        <v>511</v>
      </c>
      <c r="AA43" s="184">
        <v>241</v>
      </c>
      <c r="AB43" s="184">
        <v>270</v>
      </c>
      <c r="AC43" s="185">
        <v>2540</v>
      </c>
      <c r="AD43" s="184">
        <v>1217</v>
      </c>
      <c r="AE43" s="184">
        <v>1323</v>
      </c>
      <c r="AF43" s="185">
        <v>751</v>
      </c>
      <c r="AG43" s="184">
        <v>404</v>
      </c>
      <c r="AH43" s="184">
        <v>347</v>
      </c>
      <c r="AI43" s="185">
        <v>1925</v>
      </c>
      <c r="AJ43" s="184">
        <v>1032</v>
      </c>
      <c r="AK43" s="184">
        <v>893</v>
      </c>
      <c r="AL43" s="185">
        <v>662</v>
      </c>
      <c r="AM43" s="184">
        <v>332</v>
      </c>
      <c r="AN43" s="184">
        <v>330</v>
      </c>
      <c r="AO43" s="185">
        <v>1209</v>
      </c>
      <c r="AP43" s="184">
        <v>622</v>
      </c>
      <c r="AQ43" s="184">
        <v>587</v>
      </c>
      <c r="AR43" s="185">
        <v>1848</v>
      </c>
      <c r="AS43" s="184">
        <v>1087</v>
      </c>
      <c r="AT43" s="184">
        <v>761</v>
      </c>
      <c r="AU43" s="185">
        <v>2346</v>
      </c>
      <c r="AV43" s="184">
        <v>1277</v>
      </c>
      <c r="AW43" s="184">
        <v>1069</v>
      </c>
      <c r="AX43" s="185">
        <v>1020</v>
      </c>
      <c r="AY43" s="184">
        <v>639</v>
      </c>
      <c r="AZ43" s="184">
        <v>381</v>
      </c>
      <c r="BA43" s="185">
        <v>791</v>
      </c>
      <c r="BB43" s="184">
        <v>434</v>
      </c>
      <c r="BC43" s="184">
        <v>357</v>
      </c>
      <c r="BD43" s="185">
        <v>1225</v>
      </c>
      <c r="BE43" s="184">
        <v>605</v>
      </c>
      <c r="BF43" s="184">
        <v>620</v>
      </c>
      <c r="BG43" s="185">
        <v>1086</v>
      </c>
      <c r="BH43" s="184">
        <v>581</v>
      </c>
      <c r="BI43" s="184">
        <v>505</v>
      </c>
      <c r="BJ43" s="185">
        <v>2765</v>
      </c>
      <c r="BK43" s="184">
        <v>1339</v>
      </c>
      <c r="BL43" s="184">
        <v>1426</v>
      </c>
      <c r="BM43" s="185">
        <v>953</v>
      </c>
      <c r="BN43" s="184">
        <v>483</v>
      </c>
      <c r="BO43" s="184">
        <v>470</v>
      </c>
      <c r="BP43" s="185">
        <v>3481</v>
      </c>
      <c r="BQ43" s="184">
        <v>1647</v>
      </c>
      <c r="BR43" s="184">
        <v>1834</v>
      </c>
      <c r="BS43" s="185">
        <v>116</v>
      </c>
      <c r="BT43" s="184">
        <v>66</v>
      </c>
      <c r="BU43" s="184">
        <v>50</v>
      </c>
    </row>
    <row r="44" spans="1:73" s="257" customFormat="1" ht="20.100000000000001" customHeight="1" x14ac:dyDescent="0.15">
      <c r="A44" s="164">
        <v>30</v>
      </c>
      <c r="B44" s="258">
        <f t="shared" si="0"/>
        <v>6659</v>
      </c>
      <c r="C44" s="259">
        <f>F44+I44+L44+O44+R44+U44+X44+AA44+AD44+AG44+AJ44+AM44+AP44+AS44+AV44+AY44+BB44+BE44+BH44+BK44+BN44+BQ44+BT44</f>
        <v>3464</v>
      </c>
      <c r="D44" s="259">
        <f>G44+J44+M44+P44+S44+V44+Y44+AB44+AE44+AH44+AK44+AN44+AQ44+AT44+AW44+AZ44+BC44+BF44+BI44+BL44+BO44+BR44+BU44</f>
        <v>3195</v>
      </c>
      <c r="E44" s="186">
        <f t="shared" si="1"/>
        <v>209</v>
      </c>
      <c r="F44" s="260">
        <v>111</v>
      </c>
      <c r="G44" s="260">
        <v>98</v>
      </c>
      <c r="H44" s="186">
        <v>189</v>
      </c>
      <c r="I44" s="260">
        <v>104</v>
      </c>
      <c r="J44" s="260">
        <v>85</v>
      </c>
      <c r="K44" s="186">
        <v>198</v>
      </c>
      <c r="L44" s="260">
        <v>114</v>
      </c>
      <c r="M44" s="260">
        <v>84</v>
      </c>
      <c r="N44" s="186">
        <v>202</v>
      </c>
      <c r="O44" s="260">
        <v>114</v>
      </c>
      <c r="P44" s="260">
        <v>88</v>
      </c>
      <c r="Q44" s="186">
        <v>204</v>
      </c>
      <c r="R44" s="260">
        <v>119</v>
      </c>
      <c r="S44" s="260">
        <v>85</v>
      </c>
      <c r="T44" s="186">
        <v>268</v>
      </c>
      <c r="U44" s="260">
        <v>134</v>
      </c>
      <c r="V44" s="260">
        <v>134</v>
      </c>
      <c r="W44" s="186">
        <v>565</v>
      </c>
      <c r="X44" s="260">
        <v>289</v>
      </c>
      <c r="Y44" s="260">
        <v>276</v>
      </c>
      <c r="Z44" s="186">
        <v>101</v>
      </c>
      <c r="AA44" s="260">
        <v>45</v>
      </c>
      <c r="AB44" s="260">
        <v>56</v>
      </c>
      <c r="AC44" s="186">
        <v>521</v>
      </c>
      <c r="AD44" s="260">
        <v>271</v>
      </c>
      <c r="AE44" s="260">
        <v>250</v>
      </c>
      <c r="AF44" s="186">
        <v>154</v>
      </c>
      <c r="AG44" s="260">
        <v>88</v>
      </c>
      <c r="AH44" s="261">
        <v>66</v>
      </c>
      <c r="AI44" s="186">
        <v>432</v>
      </c>
      <c r="AJ44" s="260">
        <v>228</v>
      </c>
      <c r="AK44" s="260">
        <v>204</v>
      </c>
      <c r="AL44" s="186">
        <v>151</v>
      </c>
      <c r="AM44" s="260">
        <v>81</v>
      </c>
      <c r="AN44" s="260">
        <v>70</v>
      </c>
      <c r="AO44" s="186">
        <v>258</v>
      </c>
      <c r="AP44" s="260">
        <v>138</v>
      </c>
      <c r="AQ44" s="260">
        <v>120</v>
      </c>
      <c r="AR44" s="186">
        <v>434</v>
      </c>
      <c r="AS44" s="260">
        <v>234</v>
      </c>
      <c r="AT44" s="260">
        <v>200</v>
      </c>
      <c r="AU44" s="186">
        <v>533</v>
      </c>
      <c r="AV44" s="260">
        <v>285</v>
      </c>
      <c r="AW44" s="260">
        <v>248</v>
      </c>
      <c r="AX44" s="186">
        <v>224</v>
      </c>
      <c r="AY44" s="260">
        <v>137</v>
      </c>
      <c r="AZ44" s="260">
        <v>87</v>
      </c>
      <c r="BA44" s="186">
        <v>164</v>
      </c>
      <c r="BB44" s="260">
        <v>83</v>
      </c>
      <c r="BC44" s="260">
        <v>81</v>
      </c>
      <c r="BD44" s="186">
        <v>241</v>
      </c>
      <c r="BE44" s="260">
        <v>121</v>
      </c>
      <c r="BF44" s="260">
        <v>120</v>
      </c>
      <c r="BG44" s="186">
        <v>222</v>
      </c>
      <c r="BH44" s="260">
        <v>124</v>
      </c>
      <c r="BI44" s="260">
        <v>98</v>
      </c>
      <c r="BJ44" s="186">
        <v>545</v>
      </c>
      <c r="BK44" s="260">
        <v>247</v>
      </c>
      <c r="BL44" s="260">
        <v>298</v>
      </c>
      <c r="BM44" s="186">
        <v>202</v>
      </c>
      <c r="BN44" s="260">
        <v>97</v>
      </c>
      <c r="BO44" s="260">
        <v>105</v>
      </c>
      <c r="BP44" s="186">
        <v>613</v>
      </c>
      <c r="BQ44" s="260">
        <v>282</v>
      </c>
      <c r="BR44" s="260">
        <v>331</v>
      </c>
      <c r="BS44" s="186">
        <v>29</v>
      </c>
      <c r="BT44" s="260">
        <v>18</v>
      </c>
      <c r="BU44" s="261">
        <v>11</v>
      </c>
    </row>
    <row r="45" spans="1:73" s="257" customFormat="1" ht="20.100000000000001" customHeight="1" x14ac:dyDescent="0.15">
      <c r="A45" s="165">
        <v>31</v>
      </c>
      <c r="B45" s="188">
        <f t="shared" si="0"/>
        <v>6307</v>
      </c>
      <c r="C45" s="189">
        <f t="shared" ref="C45:D48" si="30">F45+I45+L45+O45+R45+U45+X45+AA45+AD45+AG45+AJ45+AM45+AP45+AS45+AV45+AY45+BB45+BE45+BH45+BK45+BN45+BQ45+BT45</f>
        <v>3282</v>
      </c>
      <c r="D45" s="189">
        <f t="shared" si="30"/>
        <v>3025</v>
      </c>
      <c r="E45" s="189">
        <f t="shared" si="1"/>
        <v>226</v>
      </c>
      <c r="F45" s="262">
        <v>113</v>
      </c>
      <c r="G45" s="262">
        <v>113</v>
      </c>
      <c r="H45" s="189">
        <v>155</v>
      </c>
      <c r="I45" s="262">
        <v>80</v>
      </c>
      <c r="J45" s="262">
        <v>75</v>
      </c>
      <c r="K45" s="189">
        <v>184</v>
      </c>
      <c r="L45" s="262">
        <v>113</v>
      </c>
      <c r="M45" s="262">
        <v>71</v>
      </c>
      <c r="N45" s="189">
        <v>150</v>
      </c>
      <c r="O45" s="262">
        <v>83</v>
      </c>
      <c r="P45" s="262">
        <v>67</v>
      </c>
      <c r="Q45" s="189">
        <v>181</v>
      </c>
      <c r="R45" s="262">
        <v>98</v>
      </c>
      <c r="S45" s="262">
        <v>83</v>
      </c>
      <c r="T45" s="189">
        <v>231</v>
      </c>
      <c r="U45" s="262">
        <v>121</v>
      </c>
      <c r="V45" s="262">
        <v>110</v>
      </c>
      <c r="W45" s="189">
        <v>507</v>
      </c>
      <c r="X45" s="262">
        <v>292</v>
      </c>
      <c r="Y45" s="262">
        <v>215</v>
      </c>
      <c r="Z45" s="189">
        <v>101</v>
      </c>
      <c r="AA45" s="262">
        <v>53</v>
      </c>
      <c r="AB45" s="262">
        <v>48</v>
      </c>
      <c r="AC45" s="189">
        <v>501</v>
      </c>
      <c r="AD45" s="262">
        <v>236</v>
      </c>
      <c r="AE45" s="262">
        <v>265</v>
      </c>
      <c r="AF45" s="189">
        <v>152</v>
      </c>
      <c r="AG45" s="262">
        <v>79</v>
      </c>
      <c r="AH45" s="263">
        <v>73</v>
      </c>
      <c r="AI45" s="189">
        <v>439</v>
      </c>
      <c r="AJ45" s="262">
        <v>215</v>
      </c>
      <c r="AK45" s="262">
        <v>224</v>
      </c>
      <c r="AL45" s="189">
        <v>115</v>
      </c>
      <c r="AM45" s="262">
        <v>55</v>
      </c>
      <c r="AN45" s="262">
        <v>60</v>
      </c>
      <c r="AO45" s="189">
        <v>227</v>
      </c>
      <c r="AP45" s="262">
        <v>114</v>
      </c>
      <c r="AQ45" s="262">
        <v>113</v>
      </c>
      <c r="AR45" s="189">
        <v>370</v>
      </c>
      <c r="AS45" s="262">
        <v>220</v>
      </c>
      <c r="AT45" s="262">
        <v>150</v>
      </c>
      <c r="AU45" s="189">
        <v>507</v>
      </c>
      <c r="AV45" s="262">
        <v>272</v>
      </c>
      <c r="AW45" s="262">
        <v>235</v>
      </c>
      <c r="AX45" s="189">
        <v>246</v>
      </c>
      <c r="AY45" s="262">
        <v>150</v>
      </c>
      <c r="AZ45" s="262">
        <v>96</v>
      </c>
      <c r="BA45" s="189">
        <v>167</v>
      </c>
      <c r="BB45" s="262">
        <v>101</v>
      </c>
      <c r="BC45" s="262">
        <v>66</v>
      </c>
      <c r="BD45" s="189">
        <v>248</v>
      </c>
      <c r="BE45" s="262">
        <v>135</v>
      </c>
      <c r="BF45" s="262">
        <v>113</v>
      </c>
      <c r="BG45" s="189">
        <v>221</v>
      </c>
      <c r="BH45" s="262">
        <v>117</v>
      </c>
      <c r="BI45" s="262">
        <v>104</v>
      </c>
      <c r="BJ45" s="189">
        <v>531</v>
      </c>
      <c r="BK45" s="262">
        <v>251</v>
      </c>
      <c r="BL45" s="262">
        <v>280</v>
      </c>
      <c r="BM45" s="189">
        <v>194</v>
      </c>
      <c r="BN45" s="262">
        <v>80</v>
      </c>
      <c r="BO45" s="262">
        <v>114</v>
      </c>
      <c r="BP45" s="189">
        <v>639</v>
      </c>
      <c r="BQ45" s="262">
        <v>298</v>
      </c>
      <c r="BR45" s="262">
        <v>341</v>
      </c>
      <c r="BS45" s="189">
        <v>15</v>
      </c>
      <c r="BT45" s="262">
        <v>6</v>
      </c>
      <c r="BU45" s="263">
        <v>9</v>
      </c>
    </row>
    <row r="46" spans="1:73" s="257" customFormat="1" ht="20.100000000000001" customHeight="1" x14ac:dyDescent="0.15">
      <c r="A46" s="165">
        <v>32</v>
      </c>
      <c r="B46" s="188">
        <f t="shared" si="0"/>
        <v>6214</v>
      </c>
      <c r="C46" s="189">
        <f t="shared" si="30"/>
        <v>3278</v>
      </c>
      <c r="D46" s="189">
        <f t="shared" si="30"/>
        <v>2936</v>
      </c>
      <c r="E46" s="189">
        <f t="shared" si="1"/>
        <v>220</v>
      </c>
      <c r="F46" s="262">
        <v>106</v>
      </c>
      <c r="G46" s="262">
        <v>114</v>
      </c>
      <c r="H46" s="189">
        <v>173</v>
      </c>
      <c r="I46" s="262">
        <v>93</v>
      </c>
      <c r="J46" s="262">
        <v>80</v>
      </c>
      <c r="K46" s="189">
        <v>179</v>
      </c>
      <c r="L46" s="262">
        <v>98</v>
      </c>
      <c r="M46" s="262">
        <v>81</v>
      </c>
      <c r="N46" s="189">
        <v>144</v>
      </c>
      <c r="O46" s="262">
        <v>78</v>
      </c>
      <c r="P46" s="262">
        <v>66</v>
      </c>
      <c r="Q46" s="189">
        <v>191</v>
      </c>
      <c r="R46" s="262">
        <v>104</v>
      </c>
      <c r="S46" s="262">
        <v>87</v>
      </c>
      <c r="T46" s="189">
        <v>222</v>
      </c>
      <c r="U46" s="262">
        <v>108</v>
      </c>
      <c r="V46" s="262">
        <v>114</v>
      </c>
      <c r="W46" s="189">
        <v>452</v>
      </c>
      <c r="X46" s="262">
        <v>231</v>
      </c>
      <c r="Y46" s="262">
        <v>221</v>
      </c>
      <c r="Z46" s="189">
        <v>97</v>
      </c>
      <c r="AA46" s="262">
        <v>46</v>
      </c>
      <c r="AB46" s="262">
        <v>51</v>
      </c>
      <c r="AC46" s="189">
        <v>529</v>
      </c>
      <c r="AD46" s="262">
        <v>257</v>
      </c>
      <c r="AE46" s="262">
        <v>272</v>
      </c>
      <c r="AF46" s="189">
        <v>151</v>
      </c>
      <c r="AG46" s="262">
        <v>87</v>
      </c>
      <c r="AH46" s="263">
        <v>64</v>
      </c>
      <c r="AI46" s="189">
        <v>395</v>
      </c>
      <c r="AJ46" s="262">
        <v>238</v>
      </c>
      <c r="AK46" s="262">
        <v>157</v>
      </c>
      <c r="AL46" s="189">
        <v>132</v>
      </c>
      <c r="AM46" s="262">
        <v>67</v>
      </c>
      <c r="AN46" s="262">
        <v>65</v>
      </c>
      <c r="AO46" s="189">
        <v>233</v>
      </c>
      <c r="AP46" s="262">
        <v>124</v>
      </c>
      <c r="AQ46" s="262">
        <v>109</v>
      </c>
      <c r="AR46" s="189">
        <v>375</v>
      </c>
      <c r="AS46" s="262">
        <v>223</v>
      </c>
      <c r="AT46" s="262">
        <v>152</v>
      </c>
      <c r="AU46" s="189">
        <v>446</v>
      </c>
      <c r="AV46" s="262">
        <v>239</v>
      </c>
      <c r="AW46" s="262">
        <v>207</v>
      </c>
      <c r="AX46" s="189">
        <v>221</v>
      </c>
      <c r="AY46" s="262">
        <v>139</v>
      </c>
      <c r="AZ46" s="262">
        <v>82</v>
      </c>
      <c r="BA46" s="189">
        <v>166</v>
      </c>
      <c r="BB46" s="262">
        <v>99</v>
      </c>
      <c r="BC46" s="262">
        <v>67</v>
      </c>
      <c r="BD46" s="189">
        <v>246</v>
      </c>
      <c r="BE46" s="262">
        <v>124</v>
      </c>
      <c r="BF46" s="262">
        <v>122</v>
      </c>
      <c r="BG46" s="189">
        <v>251</v>
      </c>
      <c r="BH46" s="262">
        <v>134</v>
      </c>
      <c r="BI46" s="262">
        <v>117</v>
      </c>
      <c r="BJ46" s="189">
        <v>478</v>
      </c>
      <c r="BK46" s="262">
        <v>228</v>
      </c>
      <c r="BL46" s="262">
        <v>250</v>
      </c>
      <c r="BM46" s="189">
        <v>200</v>
      </c>
      <c r="BN46" s="262">
        <v>120</v>
      </c>
      <c r="BO46" s="262">
        <v>80</v>
      </c>
      <c r="BP46" s="189">
        <v>687</v>
      </c>
      <c r="BQ46" s="262">
        <v>322</v>
      </c>
      <c r="BR46" s="262">
        <v>365</v>
      </c>
      <c r="BS46" s="189">
        <v>26</v>
      </c>
      <c r="BT46" s="262">
        <v>13</v>
      </c>
      <c r="BU46" s="263">
        <v>13</v>
      </c>
    </row>
    <row r="47" spans="1:73" s="257" customFormat="1" ht="20.100000000000001" customHeight="1" x14ac:dyDescent="0.15">
      <c r="A47" s="165">
        <v>33</v>
      </c>
      <c r="B47" s="188">
        <f t="shared" si="0"/>
        <v>6090</v>
      </c>
      <c r="C47" s="189">
        <f t="shared" si="30"/>
        <v>3143</v>
      </c>
      <c r="D47" s="189">
        <f t="shared" si="30"/>
        <v>2947</v>
      </c>
      <c r="E47" s="189">
        <f t="shared" si="1"/>
        <v>217</v>
      </c>
      <c r="F47" s="262">
        <v>114</v>
      </c>
      <c r="G47" s="262">
        <v>103</v>
      </c>
      <c r="H47" s="189">
        <v>137</v>
      </c>
      <c r="I47" s="262">
        <v>87</v>
      </c>
      <c r="J47" s="262">
        <v>50</v>
      </c>
      <c r="K47" s="189">
        <v>182</v>
      </c>
      <c r="L47" s="262">
        <v>95</v>
      </c>
      <c r="M47" s="262">
        <v>87</v>
      </c>
      <c r="N47" s="189">
        <v>153</v>
      </c>
      <c r="O47" s="262">
        <v>81</v>
      </c>
      <c r="P47" s="262">
        <v>72</v>
      </c>
      <c r="Q47" s="189">
        <v>201</v>
      </c>
      <c r="R47" s="262">
        <v>115</v>
      </c>
      <c r="S47" s="262">
        <v>86</v>
      </c>
      <c r="T47" s="189">
        <v>187</v>
      </c>
      <c r="U47" s="262">
        <v>97</v>
      </c>
      <c r="V47" s="262">
        <v>90</v>
      </c>
      <c r="W47" s="189">
        <v>434</v>
      </c>
      <c r="X47" s="262">
        <v>212</v>
      </c>
      <c r="Y47" s="262">
        <v>222</v>
      </c>
      <c r="Z47" s="189">
        <v>109</v>
      </c>
      <c r="AA47" s="262">
        <v>55</v>
      </c>
      <c r="AB47" s="262">
        <v>54</v>
      </c>
      <c r="AC47" s="189">
        <v>508</v>
      </c>
      <c r="AD47" s="262">
        <v>244</v>
      </c>
      <c r="AE47" s="262">
        <v>264</v>
      </c>
      <c r="AF47" s="189">
        <v>134</v>
      </c>
      <c r="AG47" s="262">
        <v>65</v>
      </c>
      <c r="AH47" s="263">
        <v>69</v>
      </c>
      <c r="AI47" s="189">
        <v>345</v>
      </c>
      <c r="AJ47" s="262">
        <v>181</v>
      </c>
      <c r="AK47" s="262">
        <v>164</v>
      </c>
      <c r="AL47" s="189">
        <v>142</v>
      </c>
      <c r="AM47" s="262">
        <v>70</v>
      </c>
      <c r="AN47" s="262">
        <v>72</v>
      </c>
      <c r="AO47" s="189">
        <v>251</v>
      </c>
      <c r="AP47" s="262">
        <v>120</v>
      </c>
      <c r="AQ47" s="262">
        <v>131</v>
      </c>
      <c r="AR47" s="189">
        <v>348</v>
      </c>
      <c r="AS47" s="262">
        <v>211</v>
      </c>
      <c r="AT47" s="262">
        <v>137</v>
      </c>
      <c r="AU47" s="189">
        <v>463</v>
      </c>
      <c r="AV47" s="262">
        <v>253</v>
      </c>
      <c r="AW47" s="262">
        <v>210</v>
      </c>
      <c r="AX47" s="189">
        <v>170</v>
      </c>
      <c r="AY47" s="262">
        <v>106</v>
      </c>
      <c r="AZ47" s="262">
        <v>64</v>
      </c>
      <c r="BA47" s="189">
        <v>149</v>
      </c>
      <c r="BB47" s="262">
        <v>78</v>
      </c>
      <c r="BC47" s="262">
        <v>71</v>
      </c>
      <c r="BD47" s="189">
        <v>255</v>
      </c>
      <c r="BE47" s="262">
        <v>120</v>
      </c>
      <c r="BF47" s="262">
        <v>135</v>
      </c>
      <c r="BG47" s="189">
        <v>228</v>
      </c>
      <c r="BH47" s="262">
        <v>119</v>
      </c>
      <c r="BI47" s="262">
        <v>109</v>
      </c>
      <c r="BJ47" s="189">
        <v>573</v>
      </c>
      <c r="BK47" s="262">
        <v>284</v>
      </c>
      <c r="BL47" s="262">
        <v>289</v>
      </c>
      <c r="BM47" s="189">
        <v>190</v>
      </c>
      <c r="BN47" s="262">
        <v>92</v>
      </c>
      <c r="BO47" s="262">
        <v>98</v>
      </c>
      <c r="BP47" s="189">
        <v>690</v>
      </c>
      <c r="BQ47" s="262">
        <v>329</v>
      </c>
      <c r="BR47" s="262">
        <v>361</v>
      </c>
      <c r="BS47" s="189">
        <v>24</v>
      </c>
      <c r="BT47" s="262">
        <v>15</v>
      </c>
      <c r="BU47" s="263">
        <v>9</v>
      </c>
    </row>
    <row r="48" spans="1:73" s="257" customFormat="1" ht="20.100000000000001" customHeight="1" x14ac:dyDescent="0.15">
      <c r="A48" s="166">
        <v>34</v>
      </c>
      <c r="B48" s="258">
        <f t="shared" si="0"/>
        <v>6002</v>
      </c>
      <c r="C48" s="259">
        <f t="shared" si="30"/>
        <v>3121</v>
      </c>
      <c r="D48" s="259">
        <f t="shared" si="30"/>
        <v>2881</v>
      </c>
      <c r="E48" s="187">
        <f t="shared" si="1"/>
        <v>229</v>
      </c>
      <c r="F48" s="260">
        <v>106</v>
      </c>
      <c r="G48" s="260">
        <v>123</v>
      </c>
      <c r="H48" s="187">
        <v>131</v>
      </c>
      <c r="I48" s="260">
        <v>78</v>
      </c>
      <c r="J48" s="260">
        <v>53</v>
      </c>
      <c r="K48" s="187">
        <v>151</v>
      </c>
      <c r="L48" s="260">
        <v>83</v>
      </c>
      <c r="M48" s="260">
        <v>68</v>
      </c>
      <c r="N48" s="187">
        <v>168</v>
      </c>
      <c r="O48" s="260">
        <v>86</v>
      </c>
      <c r="P48" s="260">
        <v>82</v>
      </c>
      <c r="Q48" s="187">
        <v>187</v>
      </c>
      <c r="R48" s="260">
        <v>102</v>
      </c>
      <c r="S48" s="260">
        <v>85</v>
      </c>
      <c r="T48" s="187">
        <v>176</v>
      </c>
      <c r="U48" s="260">
        <v>102</v>
      </c>
      <c r="V48" s="260">
        <v>74</v>
      </c>
      <c r="W48" s="187">
        <v>440</v>
      </c>
      <c r="X48" s="260">
        <v>221</v>
      </c>
      <c r="Y48" s="260">
        <v>219</v>
      </c>
      <c r="Z48" s="187">
        <v>103</v>
      </c>
      <c r="AA48" s="260">
        <v>42</v>
      </c>
      <c r="AB48" s="260">
        <v>61</v>
      </c>
      <c r="AC48" s="187">
        <v>481</v>
      </c>
      <c r="AD48" s="260">
        <v>209</v>
      </c>
      <c r="AE48" s="260">
        <v>272</v>
      </c>
      <c r="AF48" s="187">
        <v>160</v>
      </c>
      <c r="AG48" s="260">
        <v>85</v>
      </c>
      <c r="AH48" s="261">
        <v>75</v>
      </c>
      <c r="AI48" s="187">
        <v>314</v>
      </c>
      <c r="AJ48" s="260">
        <v>170</v>
      </c>
      <c r="AK48" s="260">
        <v>144</v>
      </c>
      <c r="AL48" s="187">
        <v>122</v>
      </c>
      <c r="AM48" s="260">
        <v>59</v>
      </c>
      <c r="AN48" s="260">
        <v>63</v>
      </c>
      <c r="AO48" s="187">
        <v>240</v>
      </c>
      <c r="AP48" s="260">
        <v>126</v>
      </c>
      <c r="AQ48" s="260">
        <v>114</v>
      </c>
      <c r="AR48" s="187">
        <v>321</v>
      </c>
      <c r="AS48" s="260">
        <v>199</v>
      </c>
      <c r="AT48" s="260">
        <v>122</v>
      </c>
      <c r="AU48" s="187">
        <v>397</v>
      </c>
      <c r="AV48" s="260">
        <v>228</v>
      </c>
      <c r="AW48" s="260">
        <v>169</v>
      </c>
      <c r="AX48" s="187">
        <v>159</v>
      </c>
      <c r="AY48" s="260">
        <v>107</v>
      </c>
      <c r="AZ48" s="260">
        <v>52</v>
      </c>
      <c r="BA48" s="187">
        <v>145</v>
      </c>
      <c r="BB48" s="260">
        <v>73</v>
      </c>
      <c r="BC48" s="260">
        <v>72</v>
      </c>
      <c r="BD48" s="187">
        <v>235</v>
      </c>
      <c r="BE48" s="260">
        <v>105</v>
      </c>
      <c r="BF48" s="260">
        <v>130</v>
      </c>
      <c r="BG48" s="187">
        <v>164</v>
      </c>
      <c r="BH48" s="260">
        <v>87</v>
      </c>
      <c r="BI48" s="260">
        <v>77</v>
      </c>
      <c r="BJ48" s="187">
        <v>638</v>
      </c>
      <c r="BK48" s="260">
        <v>329</v>
      </c>
      <c r="BL48" s="260">
        <v>309</v>
      </c>
      <c r="BM48" s="187">
        <v>167</v>
      </c>
      <c r="BN48" s="260">
        <v>94</v>
      </c>
      <c r="BO48" s="260">
        <v>73</v>
      </c>
      <c r="BP48" s="187">
        <v>852</v>
      </c>
      <c r="BQ48" s="260">
        <v>416</v>
      </c>
      <c r="BR48" s="260">
        <v>436</v>
      </c>
      <c r="BS48" s="187">
        <v>22</v>
      </c>
      <c r="BT48" s="260">
        <v>14</v>
      </c>
      <c r="BU48" s="261">
        <v>8</v>
      </c>
    </row>
    <row r="49" spans="1:73" s="257" customFormat="1" ht="20.100000000000001" customHeight="1" x14ac:dyDescent="0.15">
      <c r="A49" s="167" t="s">
        <v>18</v>
      </c>
      <c r="B49" s="184">
        <f t="shared" si="0"/>
        <v>34627</v>
      </c>
      <c r="C49" s="184">
        <f>SUM(C50:C54)</f>
        <v>17395</v>
      </c>
      <c r="D49" s="184">
        <f>SUM(D50:D54)</f>
        <v>17232</v>
      </c>
      <c r="E49" s="185">
        <f t="shared" si="1"/>
        <v>1590</v>
      </c>
      <c r="F49" s="184">
        <v>776</v>
      </c>
      <c r="G49" s="184">
        <v>814</v>
      </c>
      <c r="H49" s="185">
        <v>805</v>
      </c>
      <c r="I49" s="184">
        <v>449</v>
      </c>
      <c r="J49" s="184">
        <v>356</v>
      </c>
      <c r="K49" s="185">
        <v>936</v>
      </c>
      <c r="L49" s="184">
        <v>501</v>
      </c>
      <c r="M49" s="184">
        <v>435</v>
      </c>
      <c r="N49" s="185">
        <v>944</v>
      </c>
      <c r="O49" s="184">
        <v>462</v>
      </c>
      <c r="P49" s="184">
        <v>482</v>
      </c>
      <c r="Q49" s="185">
        <v>1042</v>
      </c>
      <c r="R49" s="184">
        <v>560</v>
      </c>
      <c r="S49" s="184">
        <v>482</v>
      </c>
      <c r="T49" s="185">
        <v>1037</v>
      </c>
      <c r="U49" s="184">
        <v>543</v>
      </c>
      <c r="V49" s="184">
        <v>494</v>
      </c>
      <c r="W49" s="185">
        <v>2207</v>
      </c>
      <c r="X49" s="184">
        <v>1094</v>
      </c>
      <c r="Y49" s="184">
        <v>1113</v>
      </c>
      <c r="Z49" s="185">
        <v>915</v>
      </c>
      <c r="AA49" s="184">
        <v>369</v>
      </c>
      <c r="AB49" s="184">
        <v>546</v>
      </c>
      <c r="AC49" s="185">
        <v>2833</v>
      </c>
      <c r="AD49" s="184">
        <v>1368</v>
      </c>
      <c r="AE49" s="184">
        <v>1465</v>
      </c>
      <c r="AF49" s="185">
        <v>941</v>
      </c>
      <c r="AG49" s="184">
        <v>429</v>
      </c>
      <c r="AH49" s="184">
        <v>512</v>
      </c>
      <c r="AI49" s="185">
        <v>1617</v>
      </c>
      <c r="AJ49" s="184">
        <v>862</v>
      </c>
      <c r="AK49" s="184">
        <v>755</v>
      </c>
      <c r="AL49" s="185">
        <v>856</v>
      </c>
      <c r="AM49" s="184">
        <v>440</v>
      </c>
      <c r="AN49" s="184">
        <v>416</v>
      </c>
      <c r="AO49" s="185">
        <v>1571</v>
      </c>
      <c r="AP49" s="184">
        <v>788</v>
      </c>
      <c r="AQ49" s="184">
        <v>783</v>
      </c>
      <c r="AR49" s="185">
        <v>1622</v>
      </c>
      <c r="AS49" s="184">
        <v>903</v>
      </c>
      <c r="AT49" s="184">
        <v>719</v>
      </c>
      <c r="AU49" s="185">
        <v>1878</v>
      </c>
      <c r="AV49" s="184">
        <v>988</v>
      </c>
      <c r="AW49" s="184">
        <v>890</v>
      </c>
      <c r="AX49" s="185">
        <v>808</v>
      </c>
      <c r="AY49" s="184">
        <v>458</v>
      </c>
      <c r="AZ49" s="184">
        <v>350</v>
      </c>
      <c r="BA49" s="185">
        <v>767</v>
      </c>
      <c r="BB49" s="184">
        <v>381</v>
      </c>
      <c r="BC49" s="184">
        <v>386</v>
      </c>
      <c r="BD49" s="185">
        <v>1433</v>
      </c>
      <c r="BE49" s="184">
        <v>651</v>
      </c>
      <c r="BF49" s="184">
        <v>782</v>
      </c>
      <c r="BG49" s="185">
        <v>884</v>
      </c>
      <c r="BH49" s="184">
        <v>465</v>
      </c>
      <c r="BI49" s="184">
        <v>419</v>
      </c>
      <c r="BJ49" s="185">
        <v>3932</v>
      </c>
      <c r="BK49" s="184">
        <v>1860</v>
      </c>
      <c r="BL49" s="184">
        <v>2072</v>
      </c>
      <c r="BM49" s="185">
        <v>1072</v>
      </c>
      <c r="BN49" s="184">
        <v>531</v>
      </c>
      <c r="BO49" s="184">
        <v>541</v>
      </c>
      <c r="BP49" s="185">
        <v>4784</v>
      </c>
      <c r="BQ49" s="184">
        <v>2424</v>
      </c>
      <c r="BR49" s="184">
        <v>2360</v>
      </c>
      <c r="BS49" s="185">
        <v>153</v>
      </c>
      <c r="BT49" s="184">
        <v>93</v>
      </c>
      <c r="BU49" s="184">
        <v>60</v>
      </c>
    </row>
    <row r="50" spans="1:73" s="257" customFormat="1" ht="20.100000000000001" customHeight="1" x14ac:dyDescent="0.15">
      <c r="A50" s="164">
        <v>35</v>
      </c>
      <c r="B50" s="258">
        <f t="shared" si="0"/>
        <v>6275</v>
      </c>
      <c r="C50" s="259">
        <f>F50+I50+L50+O50+R50+U50+X50+AA50+AD50+AG50+AJ50+AM50+AP50+AS50+AV50+AY50+BB50+BE50+BH50+BK50+BN50+BQ50+BT50</f>
        <v>3195</v>
      </c>
      <c r="D50" s="259">
        <f>G50+J50+M50+P50+S50+V50+Y50+AB50+AE50+AH50+AK50+AN50+AQ50+AT50+AW50+AZ50+BC50+BF50+BI50+BL50+BO50+BR50+BU50</f>
        <v>3080</v>
      </c>
      <c r="E50" s="186">
        <f t="shared" si="1"/>
        <v>237</v>
      </c>
      <c r="F50" s="260">
        <v>123</v>
      </c>
      <c r="G50" s="260">
        <v>114</v>
      </c>
      <c r="H50" s="186">
        <v>148</v>
      </c>
      <c r="I50" s="260">
        <v>87</v>
      </c>
      <c r="J50" s="260">
        <v>61</v>
      </c>
      <c r="K50" s="186">
        <v>163</v>
      </c>
      <c r="L50" s="260">
        <v>91</v>
      </c>
      <c r="M50" s="260">
        <v>72</v>
      </c>
      <c r="N50" s="186">
        <v>166</v>
      </c>
      <c r="O50" s="260">
        <v>80</v>
      </c>
      <c r="P50" s="260">
        <v>86</v>
      </c>
      <c r="Q50" s="186">
        <v>201</v>
      </c>
      <c r="R50" s="260">
        <v>111</v>
      </c>
      <c r="S50" s="260">
        <v>90</v>
      </c>
      <c r="T50" s="186">
        <v>234</v>
      </c>
      <c r="U50" s="260">
        <v>118</v>
      </c>
      <c r="V50" s="260">
        <v>116</v>
      </c>
      <c r="W50" s="186">
        <v>426</v>
      </c>
      <c r="X50" s="260">
        <v>221</v>
      </c>
      <c r="Y50" s="260">
        <v>205</v>
      </c>
      <c r="Z50" s="186">
        <v>132</v>
      </c>
      <c r="AA50" s="260">
        <v>60</v>
      </c>
      <c r="AB50" s="260">
        <v>72</v>
      </c>
      <c r="AC50" s="186">
        <v>510</v>
      </c>
      <c r="AD50" s="260">
        <v>254</v>
      </c>
      <c r="AE50" s="260">
        <v>256</v>
      </c>
      <c r="AF50" s="186">
        <v>163</v>
      </c>
      <c r="AG50" s="260">
        <v>76</v>
      </c>
      <c r="AH50" s="261">
        <v>87</v>
      </c>
      <c r="AI50" s="186">
        <v>352</v>
      </c>
      <c r="AJ50" s="260">
        <v>198</v>
      </c>
      <c r="AK50" s="260">
        <v>154</v>
      </c>
      <c r="AL50" s="186">
        <v>146</v>
      </c>
      <c r="AM50" s="260">
        <v>67</v>
      </c>
      <c r="AN50" s="260">
        <v>79</v>
      </c>
      <c r="AO50" s="186">
        <v>266</v>
      </c>
      <c r="AP50" s="260">
        <v>134</v>
      </c>
      <c r="AQ50" s="260">
        <v>132</v>
      </c>
      <c r="AR50" s="186">
        <v>304</v>
      </c>
      <c r="AS50" s="260">
        <v>171</v>
      </c>
      <c r="AT50" s="260">
        <v>133</v>
      </c>
      <c r="AU50" s="186">
        <v>371</v>
      </c>
      <c r="AV50" s="260">
        <v>191</v>
      </c>
      <c r="AW50" s="260">
        <v>180</v>
      </c>
      <c r="AX50" s="186">
        <v>139</v>
      </c>
      <c r="AY50" s="260">
        <v>86</v>
      </c>
      <c r="AZ50" s="260">
        <v>53</v>
      </c>
      <c r="BA50" s="186">
        <v>146</v>
      </c>
      <c r="BB50" s="260">
        <v>79</v>
      </c>
      <c r="BC50" s="260">
        <v>67</v>
      </c>
      <c r="BD50" s="186">
        <v>257</v>
      </c>
      <c r="BE50" s="260">
        <v>114</v>
      </c>
      <c r="BF50" s="260">
        <v>143</v>
      </c>
      <c r="BG50" s="186">
        <v>156</v>
      </c>
      <c r="BH50" s="260">
        <v>79</v>
      </c>
      <c r="BI50" s="260">
        <v>77</v>
      </c>
      <c r="BJ50" s="186">
        <v>652</v>
      </c>
      <c r="BK50" s="260">
        <v>316</v>
      </c>
      <c r="BL50" s="260">
        <v>336</v>
      </c>
      <c r="BM50" s="186">
        <v>211</v>
      </c>
      <c r="BN50" s="260">
        <v>102</v>
      </c>
      <c r="BO50" s="260">
        <v>109</v>
      </c>
      <c r="BP50" s="186">
        <v>867</v>
      </c>
      <c r="BQ50" s="260">
        <v>418</v>
      </c>
      <c r="BR50" s="260">
        <v>449</v>
      </c>
      <c r="BS50" s="186">
        <v>28</v>
      </c>
      <c r="BT50" s="260">
        <v>19</v>
      </c>
      <c r="BU50" s="261">
        <v>9</v>
      </c>
    </row>
    <row r="51" spans="1:73" s="257" customFormat="1" ht="20.100000000000001" customHeight="1" x14ac:dyDescent="0.15">
      <c r="A51" s="165">
        <v>36</v>
      </c>
      <c r="B51" s="188">
        <f t="shared" si="0"/>
        <v>6177</v>
      </c>
      <c r="C51" s="189">
        <f t="shared" ref="C51:D54" si="31">F51+I51+L51+O51+R51+U51+X51+AA51+AD51+AG51+AJ51+AM51+AP51+AS51+AV51+AY51+BB51+BE51+BH51+BK51+BN51+BQ51+BT51</f>
        <v>3133</v>
      </c>
      <c r="D51" s="189">
        <f t="shared" si="31"/>
        <v>3044</v>
      </c>
      <c r="E51" s="189">
        <f t="shared" si="1"/>
        <v>282</v>
      </c>
      <c r="F51" s="262">
        <v>148</v>
      </c>
      <c r="G51" s="262">
        <v>134</v>
      </c>
      <c r="H51" s="189">
        <v>147</v>
      </c>
      <c r="I51" s="262">
        <v>84</v>
      </c>
      <c r="J51" s="262">
        <v>63</v>
      </c>
      <c r="K51" s="189">
        <v>156</v>
      </c>
      <c r="L51" s="262">
        <v>91</v>
      </c>
      <c r="M51" s="262">
        <v>65</v>
      </c>
      <c r="N51" s="189">
        <v>170</v>
      </c>
      <c r="O51" s="262">
        <v>82</v>
      </c>
      <c r="P51" s="262">
        <v>88</v>
      </c>
      <c r="Q51" s="189">
        <v>190</v>
      </c>
      <c r="R51" s="262">
        <v>114</v>
      </c>
      <c r="S51" s="262">
        <v>76</v>
      </c>
      <c r="T51" s="189">
        <v>172</v>
      </c>
      <c r="U51" s="262">
        <v>86</v>
      </c>
      <c r="V51" s="262">
        <v>86</v>
      </c>
      <c r="W51" s="189">
        <v>398</v>
      </c>
      <c r="X51" s="262">
        <v>170</v>
      </c>
      <c r="Y51" s="262">
        <v>228</v>
      </c>
      <c r="Z51" s="189">
        <v>126</v>
      </c>
      <c r="AA51" s="262">
        <v>44</v>
      </c>
      <c r="AB51" s="262">
        <v>82</v>
      </c>
      <c r="AC51" s="189">
        <v>504</v>
      </c>
      <c r="AD51" s="262">
        <v>230</v>
      </c>
      <c r="AE51" s="262">
        <v>274</v>
      </c>
      <c r="AF51" s="189">
        <v>152</v>
      </c>
      <c r="AG51" s="262">
        <v>73</v>
      </c>
      <c r="AH51" s="263">
        <v>79</v>
      </c>
      <c r="AI51" s="189">
        <v>309</v>
      </c>
      <c r="AJ51" s="262">
        <v>173</v>
      </c>
      <c r="AK51" s="262">
        <v>136</v>
      </c>
      <c r="AL51" s="189">
        <v>145</v>
      </c>
      <c r="AM51" s="262">
        <v>84</v>
      </c>
      <c r="AN51" s="262">
        <v>61</v>
      </c>
      <c r="AO51" s="189">
        <v>266</v>
      </c>
      <c r="AP51" s="262">
        <v>129</v>
      </c>
      <c r="AQ51" s="262">
        <v>137</v>
      </c>
      <c r="AR51" s="189">
        <v>315</v>
      </c>
      <c r="AS51" s="262">
        <v>182</v>
      </c>
      <c r="AT51" s="262">
        <v>133</v>
      </c>
      <c r="AU51" s="189">
        <v>359</v>
      </c>
      <c r="AV51" s="262">
        <v>194</v>
      </c>
      <c r="AW51" s="262">
        <v>165</v>
      </c>
      <c r="AX51" s="189">
        <v>135</v>
      </c>
      <c r="AY51" s="262">
        <v>72</v>
      </c>
      <c r="AZ51" s="262">
        <v>63</v>
      </c>
      <c r="BA51" s="189">
        <v>162</v>
      </c>
      <c r="BB51" s="262">
        <v>89</v>
      </c>
      <c r="BC51" s="262">
        <v>73</v>
      </c>
      <c r="BD51" s="189">
        <v>261</v>
      </c>
      <c r="BE51" s="262">
        <v>129</v>
      </c>
      <c r="BF51" s="262">
        <v>132</v>
      </c>
      <c r="BG51" s="189">
        <v>163</v>
      </c>
      <c r="BH51" s="262">
        <v>89</v>
      </c>
      <c r="BI51" s="262">
        <v>74</v>
      </c>
      <c r="BJ51" s="189">
        <v>672</v>
      </c>
      <c r="BK51" s="262">
        <v>319</v>
      </c>
      <c r="BL51" s="262">
        <v>353</v>
      </c>
      <c r="BM51" s="189">
        <v>202</v>
      </c>
      <c r="BN51" s="262">
        <v>93</v>
      </c>
      <c r="BO51" s="262">
        <v>109</v>
      </c>
      <c r="BP51" s="189">
        <v>869</v>
      </c>
      <c r="BQ51" s="262">
        <v>450</v>
      </c>
      <c r="BR51" s="262">
        <v>419</v>
      </c>
      <c r="BS51" s="189">
        <v>22</v>
      </c>
      <c r="BT51" s="262">
        <v>8</v>
      </c>
      <c r="BU51" s="263">
        <v>14</v>
      </c>
    </row>
    <row r="52" spans="1:73" s="257" customFormat="1" ht="20.100000000000001" customHeight="1" x14ac:dyDescent="0.15">
      <c r="A52" s="165">
        <v>37</v>
      </c>
      <c r="B52" s="188">
        <f t="shared" si="0"/>
        <v>6901</v>
      </c>
      <c r="C52" s="189">
        <f t="shared" si="31"/>
        <v>3422</v>
      </c>
      <c r="D52" s="189">
        <f t="shared" si="31"/>
        <v>3479</v>
      </c>
      <c r="E52" s="189">
        <f t="shared" si="1"/>
        <v>337</v>
      </c>
      <c r="F52" s="262">
        <v>168</v>
      </c>
      <c r="G52" s="262">
        <v>169</v>
      </c>
      <c r="H52" s="189">
        <v>143</v>
      </c>
      <c r="I52" s="262">
        <v>75</v>
      </c>
      <c r="J52" s="262">
        <v>68</v>
      </c>
      <c r="K52" s="189">
        <v>177</v>
      </c>
      <c r="L52" s="262">
        <v>85</v>
      </c>
      <c r="M52" s="262">
        <v>92</v>
      </c>
      <c r="N52" s="189">
        <v>176</v>
      </c>
      <c r="O52" s="262">
        <v>90</v>
      </c>
      <c r="P52" s="262">
        <v>86</v>
      </c>
      <c r="Q52" s="189">
        <v>195</v>
      </c>
      <c r="R52" s="262">
        <v>89</v>
      </c>
      <c r="S52" s="262">
        <v>106</v>
      </c>
      <c r="T52" s="189">
        <v>202</v>
      </c>
      <c r="U52" s="262">
        <v>93</v>
      </c>
      <c r="V52" s="262">
        <v>109</v>
      </c>
      <c r="W52" s="189">
        <v>466</v>
      </c>
      <c r="X52" s="262">
        <v>259</v>
      </c>
      <c r="Y52" s="262">
        <v>207</v>
      </c>
      <c r="Z52" s="189">
        <v>148</v>
      </c>
      <c r="AA52" s="262">
        <v>51</v>
      </c>
      <c r="AB52" s="262">
        <v>97</v>
      </c>
      <c r="AC52" s="189">
        <v>593</v>
      </c>
      <c r="AD52" s="262">
        <v>295</v>
      </c>
      <c r="AE52" s="262">
        <v>298</v>
      </c>
      <c r="AF52" s="189">
        <v>190</v>
      </c>
      <c r="AG52" s="262">
        <v>88</v>
      </c>
      <c r="AH52" s="263">
        <v>102</v>
      </c>
      <c r="AI52" s="189">
        <v>342</v>
      </c>
      <c r="AJ52" s="262">
        <v>177</v>
      </c>
      <c r="AK52" s="262">
        <v>165</v>
      </c>
      <c r="AL52" s="189">
        <v>163</v>
      </c>
      <c r="AM52" s="262">
        <v>90</v>
      </c>
      <c r="AN52" s="262">
        <v>73</v>
      </c>
      <c r="AO52" s="189">
        <v>289</v>
      </c>
      <c r="AP52" s="262">
        <v>137</v>
      </c>
      <c r="AQ52" s="262">
        <v>152</v>
      </c>
      <c r="AR52" s="189">
        <v>315</v>
      </c>
      <c r="AS52" s="262">
        <v>175</v>
      </c>
      <c r="AT52" s="262">
        <v>140</v>
      </c>
      <c r="AU52" s="189">
        <v>365</v>
      </c>
      <c r="AV52" s="262">
        <v>204</v>
      </c>
      <c r="AW52" s="262">
        <v>161</v>
      </c>
      <c r="AX52" s="189">
        <v>161</v>
      </c>
      <c r="AY52" s="262">
        <v>82</v>
      </c>
      <c r="AZ52" s="262">
        <v>79</v>
      </c>
      <c r="BA52" s="189">
        <v>137</v>
      </c>
      <c r="BB52" s="262">
        <v>61</v>
      </c>
      <c r="BC52" s="262">
        <v>76</v>
      </c>
      <c r="BD52" s="189">
        <v>294</v>
      </c>
      <c r="BE52" s="262">
        <v>128</v>
      </c>
      <c r="BF52" s="262">
        <v>166</v>
      </c>
      <c r="BG52" s="189">
        <v>192</v>
      </c>
      <c r="BH52" s="262">
        <v>99</v>
      </c>
      <c r="BI52" s="262">
        <v>93</v>
      </c>
      <c r="BJ52" s="189">
        <v>803</v>
      </c>
      <c r="BK52" s="262">
        <v>366</v>
      </c>
      <c r="BL52" s="262">
        <v>437</v>
      </c>
      <c r="BM52" s="189">
        <v>209</v>
      </c>
      <c r="BN52" s="262">
        <v>106</v>
      </c>
      <c r="BO52" s="262">
        <v>103</v>
      </c>
      <c r="BP52" s="189">
        <v>973</v>
      </c>
      <c r="BQ52" s="262">
        <v>487</v>
      </c>
      <c r="BR52" s="262">
        <v>486</v>
      </c>
      <c r="BS52" s="189">
        <v>31</v>
      </c>
      <c r="BT52" s="262">
        <v>17</v>
      </c>
      <c r="BU52" s="263">
        <v>14</v>
      </c>
    </row>
    <row r="53" spans="1:73" s="257" customFormat="1" ht="20.100000000000001" customHeight="1" x14ac:dyDescent="0.15">
      <c r="A53" s="165">
        <v>38</v>
      </c>
      <c r="B53" s="188">
        <f t="shared" si="0"/>
        <v>7657</v>
      </c>
      <c r="C53" s="189">
        <f t="shared" si="31"/>
        <v>3873</v>
      </c>
      <c r="D53" s="189">
        <f t="shared" si="31"/>
        <v>3784</v>
      </c>
      <c r="E53" s="189">
        <f t="shared" si="1"/>
        <v>343</v>
      </c>
      <c r="F53" s="262">
        <v>158</v>
      </c>
      <c r="G53" s="262">
        <v>185</v>
      </c>
      <c r="H53" s="189">
        <v>185</v>
      </c>
      <c r="I53" s="262">
        <v>99</v>
      </c>
      <c r="J53" s="262">
        <v>86</v>
      </c>
      <c r="K53" s="189">
        <v>224</v>
      </c>
      <c r="L53" s="262">
        <v>116</v>
      </c>
      <c r="M53" s="262">
        <v>108</v>
      </c>
      <c r="N53" s="189">
        <v>201</v>
      </c>
      <c r="O53" s="262">
        <v>96</v>
      </c>
      <c r="P53" s="262">
        <v>105</v>
      </c>
      <c r="Q53" s="189">
        <v>226</v>
      </c>
      <c r="R53" s="262">
        <v>122</v>
      </c>
      <c r="S53" s="262">
        <v>104</v>
      </c>
      <c r="T53" s="189">
        <v>234</v>
      </c>
      <c r="U53" s="262">
        <v>125</v>
      </c>
      <c r="V53" s="262">
        <v>109</v>
      </c>
      <c r="W53" s="189">
        <v>463</v>
      </c>
      <c r="X53" s="262">
        <v>228</v>
      </c>
      <c r="Y53" s="262">
        <v>235</v>
      </c>
      <c r="Z53" s="189">
        <v>216</v>
      </c>
      <c r="AA53" s="262">
        <v>92</v>
      </c>
      <c r="AB53" s="262">
        <v>124</v>
      </c>
      <c r="AC53" s="189">
        <v>620</v>
      </c>
      <c r="AD53" s="262">
        <v>279</v>
      </c>
      <c r="AE53" s="262">
        <v>341</v>
      </c>
      <c r="AF53" s="189">
        <v>211</v>
      </c>
      <c r="AG53" s="262">
        <v>96</v>
      </c>
      <c r="AH53" s="263">
        <v>115</v>
      </c>
      <c r="AI53" s="189">
        <v>318</v>
      </c>
      <c r="AJ53" s="262">
        <v>157</v>
      </c>
      <c r="AK53" s="262">
        <v>161</v>
      </c>
      <c r="AL53" s="189">
        <v>213</v>
      </c>
      <c r="AM53" s="262">
        <v>110</v>
      </c>
      <c r="AN53" s="262">
        <v>103</v>
      </c>
      <c r="AO53" s="189">
        <v>358</v>
      </c>
      <c r="AP53" s="262">
        <v>179</v>
      </c>
      <c r="AQ53" s="262">
        <v>179</v>
      </c>
      <c r="AR53" s="189">
        <v>337</v>
      </c>
      <c r="AS53" s="262">
        <v>193</v>
      </c>
      <c r="AT53" s="262">
        <v>144</v>
      </c>
      <c r="AU53" s="189">
        <v>414</v>
      </c>
      <c r="AV53" s="262">
        <v>215</v>
      </c>
      <c r="AW53" s="262">
        <v>199</v>
      </c>
      <c r="AX53" s="189">
        <v>198</v>
      </c>
      <c r="AY53" s="262">
        <v>129</v>
      </c>
      <c r="AZ53" s="262">
        <v>69</v>
      </c>
      <c r="BA53" s="189">
        <v>158</v>
      </c>
      <c r="BB53" s="262">
        <v>81</v>
      </c>
      <c r="BC53" s="262">
        <v>77</v>
      </c>
      <c r="BD53" s="189">
        <v>314</v>
      </c>
      <c r="BE53" s="262">
        <v>156</v>
      </c>
      <c r="BF53" s="262">
        <v>158</v>
      </c>
      <c r="BG53" s="189">
        <v>193</v>
      </c>
      <c r="BH53" s="262">
        <v>102</v>
      </c>
      <c r="BI53" s="262">
        <v>91</v>
      </c>
      <c r="BJ53" s="189">
        <v>912</v>
      </c>
      <c r="BK53" s="262">
        <v>445</v>
      </c>
      <c r="BL53" s="262">
        <v>467</v>
      </c>
      <c r="BM53" s="189">
        <v>226</v>
      </c>
      <c r="BN53" s="262">
        <v>123</v>
      </c>
      <c r="BO53" s="262">
        <v>103</v>
      </c>
      <c r="BP53" s="189">
        <v>1059</v>
      </c>
      <c r="BQ53" s="262">
        <v>551</v>
      </c>
      <c r="BR53" s="262">
        <v>508</v>
      </c>
      <c r="BS53" s="189">
        <v>34</v>
      </c>
      <c r="BT53" s="262">
        <v>21</v>
      </c>
      <c r="BU53" s="263">
        <v>13</v>
      </c>
    </row>
    <row r="54" spans="1:73" s="257" customFormat="1" ht="20.100000000000001" customHeight="1" x14ac:dyDescent="0.15">
      <c r="A54" s="166">
        <v>39</v>
      </c>
      <c r="B54" s="258">
        <f t="shared" si="0"/>
        <v>7617</v>
      </c>
      <c r="C54" s="259">
        <f t="shared" si="31"/>
        <v>3772</v>
      </c>
      <c r="D54" s="259">
        <f t="shared" si="31"/>
        <v>3845</v>
      </c>
      <c r="E54" s="187">
        <f t="shared" si="1"/>
        <v>391</v>
      </c>
      <c r="F54" s="260">
        <v>179</v>
      </c>
      <c r="G54" s="260">
        <v>212</v>
      </c>
      <c r="H54" s="187">
        <v>182</v>
      </c>
      <c r="I54" s="260">
        <v>104</v>
      </c>
      <c r="J54" s="260">
        <v>78</v>
      </c>
      <c r="K54" s="187">
        <v>216</v>
      </c>
      <c r="L54" s="260">
        <v>118</v>
      </c>
      <c r="M54" s="260">
        <v>98</v>
      </c>
      <c r="N54" s="187">
        <v>231</v>
      </c>
      <c r="O54" s="260">
        <v>114</v>
      </c>
      <c r="P54" s="260">
        <v>117</v>
      </c>
      <c r="Q54" s="187">
        <v>230</v>
      </c>
      <c r="R54" s="260">
        <v>124</v>
      </c>
      <c r="S54" s="260">
        <v>106</v>
      </c>
      <c r="T54" s="187">
        <v>195</v>
      </c>
      <c r="U54" s="260">
        <v>121</v>
      </c>
      <c r="V54" s="260">
        <v>74</v>
      </c>
      <c r="W54" s="187">
        <v>454</v>
      </c>
      <c r="X54" s="260">
        <v>216</v>
      </c>
      <c r="Y54" s="260">
        <v>238</v>
      </c>
      <c r="Z54" s="187">
        <v>293</v>
      </c>
      <c r="AA54" s="260">
        <v>122</v>
      </c>
      <c r="AB54" s="260">
        <v>171</v>
      </c>
      <c r="AC54" s="187">
        <v>606</v>
      </c>
      <c r="AD54" s="260">
        <v>310</v>
      </c>
      <c r="AE54" s="260">
        <v>296</v>
      </c>
      <c r="AF54" s="187">
        <v>225</v>
      </c>
      <c r="AG54" s="260">
        <v>96</v>
      </c>
      <c r="AH54" s="261">
        <v>129</v>
      </c>
      <c r="AI54" s="187">
        <v>296</v>
      </c>
      <c r="AJ54" s="260">
        <v>157</v>
      </c>
      <c r="AK54" s="260">
        <v>139</v>
      </c>
      <c r="AL54" s="187">
        <v>189</v>
      </c>
      <c r="AM54" s="260">
        <v>89</v>
      </c>
      <c r="AN54" s="260">
        <v>100</v>
      </c>
      <c r="AO54" s="187">
        <v>392</v>
      </c>
      <c r="AP54" s="260">
        <v>209</v>
      </c>
      <c r="AQ54" s="260">
        <v>183</v>
      </c>
      <c r="AR54" s="187">
        <v>351</v>
      </c>
      <c r="AS54" s="260">
        <v>182</v>
      </c>
      <c r="AT54" s="260">
        <v>169</v>
      </c>
      <c r="AU54" s="187">
        <v>369</v>
      </c>
      <c r="AV54" s="260">
        <v>184</v>
      </c>
      <c r="AW54" s="260">
        <v>185</v>
      </c>
      <c r="AX54" s="187">
        <v>175</v>
      </c>
      <c r="AY54" s="260">
        <v>89</v>
      </c>
      <c r="AZ54" s="260">
        <v>86</v>
      </c>
      <c r="BA54" s="187">
        <v>164</v>
      </c>
      <c r="BB54" s="260">
        <v>71</v>
      </c>
      <c r="BC54" s="260">
        <v>93</v>
      </c>
      <c r="BD54" s="187">
        <v>307</v>
      </c>
      <c r="BE54" s="260">
        <v>124</v>
      </c>
      <c r="BF54" s="260">
        <v>183</v>
      </c>
      <c r="BG54" s="187">
        <v>180</v>
      </c>
      <c r="BH54" s="260">
        <v>96</v>
      </c>
      <c r="BI54" s="260">
        <v>84</v>
      </c>
      <c r="BJ54" s="187">
        <v>893</v>
      </c>
      <c r="BK54" s="260">
        <v>414</v>
      </c>
      <c r="BL54" s="260">
        <v>479</v>
      </c>
      <c r="BM54" s="187">
        <v>224</v>
      </c>
      <c r="BN54" s="260">
        <v>107</v>
      </c>
      <c r="BO54" s="260">
        <v>117</v>
      </c>
      <c r="BP54" s="187">
        <v>1016</v>
      </c>
      <c r="BQ54" s="260">
        <v>518</v>
      </c>
      <c r="BR54" s="260">
        <v>498</v>
      </c>
      <c r="BS54" s="187">
        <v>38</v>
      </c>
      <c r="BT54" s="260">
        <v>28</v>
      </c>
      <c r="BU54" s="261">
        <v>10</v>
      </c>
    </row>
    <row r="55" spans="1:73" s="257" customFormat="1" ht="20.100000000000001" customHeight="1" x14ac:dyDescent="0.15">
      <c r="A55" s="167" t="s">
        <v>19</v>
      </c>
      <c r="B55" s="184">
        <f t="shared" si="0"/>
        <v>36681</v>
      </c>
      <c r="C55" s="184">
        <f>SUM(C56:C60)</f>
        <v>17761</v>
      </c>
      <c r="D55" s="184">
        <f>SUM(D56:D60)</f>
        <v>18920</v>
      </c>
      <c r="E55" s="185">
        <f t="shared" si="1"/>
        <v>2069</v>
      </c>
      <c r="F55" s="184">
        <v>939</v>
      </c>
      <c r="G55" s="184">
        <v>1130</v>
      </c>
      <c r="H55" s="185">
        <v>842</v>
      </c>
      <c r="I55" s="184">
        <v>477</v>
      </c>
      <c r="J55" s="184">
        <v>365</v>
      </c>
      <c r="K55" s="185">
        <v>1144</v>
      </c>
      <c r="L55" s="184">
        <v>619</v>
      </c>
      <c r="M55" s="184">
        <v>525</v>
      </c>
      <c r="N55" s="185">
        <v>1081</v>
      </c>
      <c r="O55" s="184">
        <v>534</v>
      </c>
      <c r="P55" s="184">
        <v>547</v>
      </c>
      <c r="Q55" s="185">
        <v>1108</v>
      </c>
      <c r="R55" s="184">
        <v>591</v>
      </c>
      <c r="S55" s="184">
        <v>517</v>
      </c>
      <c r="T55" s="185">
        <v>831</v>
      </c>
      <c r="U55" s="184">
        <v>449</v>
      </c>
      <c r="V55" s="184">
        <v>382</v>
      </c>
      <c r="W55" s="185">
        <v>2114</v>
      </c>
      <c r="X55" s="184">
        <v>1025</v>
      </c>
      <c r="Y55" s="184">
        <v>1089</v>
      </c>
      <c r="Z55" s="185">
        <v>1846</v>
      </c>
      <c r="AA55" s="184">
        <v>758</v>
      </c>
      <c r="AB55" s="184">
        <v>1088</v>
      </c>
      <c r="AC55" s="185">
        <v>2845</v>
      </c>
      <c r="AD55" s="184">
        <v>1280</v>
      </c>
      <c r="AE55" s="184">
        <v>1565</v>
      </c>
      <c r="AF55" s="185">
        <v>1436</v>
      </c>
      <c r="AG55" s="184">
        <v>593</v>
      </c>
      <c r="AH55" s="184">
        <v>843</v>
      </c>
      <c r="AI55" s="185">
        <v>1434</v>
      </c>
      <c r="AJ55" s="184">
        <v>758</v>
      </c>
      <c r="AK55" s="184">
        <v>676</v>
      </c>
      <c r="AL55" s="185">
        <v>868</v>
      </c>
      <c r="AM55" s="184">
        <v>440</v>
      </c>
      <c r="AN55" s="184">
        <v>428</v>
      </c>
      <c r="AO55" s="185">
        <v>1921</v>
      </c>
      <c r="AP55" s="184">
        <v>909</v>
      </c>
      <c r="AQ55" s="184">
        <v>1012</v>
      </c>
      <c r="AR55" s="185">
        <v>1468</v>
      </c>
      <c r="AS55" s="184">
        <v>729</v>
      </c>
      <c r="AT55" s="184">
        <v>739</v>
      </c>
      <c r="AU55" s="185">
        <v>1787</v>
      </c>
      <c r="AV55" s="184">
        <v>953</v>
      </c>
      <c r="AW55" s="184">
        <v>834</v>
      </c>
      <c r="AX55" s="185">
        <v>678</v>
      </c>
      <c r="AY55" s="184">
        <v>411</v>
      </c>
      <c r="AZ55" s="184">
        <v>267</v>
      </c>
      <c r="BA55" s="185">
        <v>844</v>
      </c>
      <c r="BB55" s="184">
        <v>407</v>
      </c>
      <c r="BC55" s="184">
        <v>437</v>
      </c>
      <c r="BD55" s="185">
        <v>1554</v>
      </c>
      <c r="BE55" s="184">
        <v>710</v>
      </c>
      <c r="BF55" s="184">
        <v>844</v>
      </c>
      <c r="BG55" s="185">
        <v>953</v>
      </c>
      <c r="BH55" s="184">
        <v>446</v>
      </c>
      <c r="BI55" s="184">
        <v>507</v>
      </c>
      <c r="BJ55" s="185">
        <v>4114</v>
      </c>
      <c r="BK55" s="184">
        <v>2010</v>
      </c>
      <c r="BL55" s="184">
        <v>2104</v>
      </c>
      <c r="BM55" s="185">
        <v>1063</v>
      </c>
      <c r="BN55" s="184">
        <v>491</v>
      </c>
      <c r="BO55" s="184">
        <v>572</v>
      </c>
      <c r="BP55" s="185">
        <v>4494</v>
      </c>
      <c r="BQ55" s="184">
        <v>2132</v>
      </c>
      <c r="BR55" s="184">
        <v>2362</v>
      </c>
      <c r="BS55" s="185">
        <v>187</v>
      </c>
      <c r="BT55" s="184">
        <v>100</v>
      </c>
      <c r="BU55" s="184">
        <v>87</v>
      </c>
    </row>
    <row r="56" spans="1:73" s="257" customFormat="1" ht="20.100000000000001" customHeight="1" x14ac:dyDescent="0.15">
      <c r="A56" s="164">
        <v>40</v>
      </c>
      <c r="B56" s="258">
        <f t="shared" si="0"/>
        <v>7677</v>
      </c>
      <c r="C56" s="259">
        <f>F56+I56+L56+O56+R56+U56+X56+AA56+AD56+AG56+AJ56+AM56+AP56+AS56+AV56+AY56+BB56+BE56+BH56+BK56+BN56+BQ56+BT56</f>
        <v>3788</v>
      </c>
      <c r="D56" s="259">
        <f>G56+J56+M56+P56+S56+V56+Y56+AB56+AE56+AH56+AK56+AN56+AQ56+AT56+AW56+AZ56+BC56+BF56+BI56+BL56+BO56+BR56+BU56</f>
        <v>3889</v>
      </c>
      <c r="E56" s="186">
        <f t="shared" si="1"/>
        <v>450</v>
      </c>
      <c r="F56" s="260">
        <v>189</v>
      </c>
      <c r="G56" s="260">
        <v>261</v>
      </c>
      <c r="H56" s="186">
        <v>163</v>
      </c>
      <c r="I56" s="260">
        <v>100</v>
      </c>
      <c r="J56" s="260">
        <v>63</v>
      </c>
      <c r="K56" s="186">
        <v>249</v>
      </c>
      <c r="L56" s="260">
        <v>124</v>
      </c>
      <c r="M56" s="260">
        <v>125</v>
      </c>
      <c r="N56" s="186">
        <v>202</v>
      </c>
      <c r="O56" s="260">
        <v>101</v>
      </c>
      <c r="P56" s="260">
        <v>101</v>
      </c>
      <c r="Q56" s="186">
        <v>212</v>
      </c>
      <c r="R56" s="260">
        <v>114</v>
      </c>
      <c r="S56" s="260">
        <v>98</v>
      </c>
      <c r="T56" s="186">
        <v>182</v>
      </c>
      <c r="U56" s="260">
        <v>106</v>
      </c>
      <c r="V56" s="260">
        <v>76</v>
      </c>
      <c r="W56" s="186">
        <v>423</v>
      </c>
      <c r="X56" s="260">
        <v>190</v>
      </c>
      <c r="Y56" s="260">
        <v>233</v>
      </c>
      <c r="Z56" s="186">
        <v>320</v>
      </c>
      <c r="AA56" s="260">
        <v>137</v>
      </c>
      <c r="AB56" s="260">
        <v>183</v>
      </c>
      <c r="AC56" s="186">
        <v>586</v>
      </c>
      <c r="AD56" s="260">
        <v>287</v>
      </c>
      <c r="AE56" s="260">
        <v>299</v>
      </c>
      <c r="AF56" s="186">
        <v>246</v>
      </c>
      <c r="AG56" s="260">
        <v>91</v>
      </c>
      <c r="AH56" s="261">
        <v>155</v>
      </c>
      <c r="AI56" s="186">
        <v>327</v>
      </c>
      <c r="AJ56" s="260">
        <v>169</v>
      </c>
      <c r="AK56" s="260">
        <v>158</v>
      </c>
      <c r="AL56" s="186">
        <v>184</v>
      </c>
      <c r="AM56" s="260">
        <v>104</v>
      </c>
      <c r="AN56" s="260">
        <v>80</v>
      </c>
      <c r="AO56" s="186">
        <v>404</v>
      </c>
      <c r="AP56" s="260">
        <v>195</v>
      </c>
      <c r="AQ56" s="260">
        <v>209</v>
      </c>
      <c r="AR56" s="186">
        <v>309</v>
      </c>
      <c r="AS56" s="260">
        <v>157</v>
      </c>
      <c r="AT56" s="260">
        <v>152</v>
      </c>
      <c r="AU56" s="186">
        <v>409</v>
      </c>
      <c r="AV56" s="260">
        <v>204</v>
      </c>
      <c r="AW56" s="260">
        <v>205</v>
      </c>
      <c r="AX56" s="186">
        <v>154</v>
      </c>
      <c r="AY56" s="260">
        <v>94</v>
      </c>
      <c r="AZ56" s="260">
        <v>60</v>
      </c>
      <c r="BA56" s="186">
        <v>169</v>
      </c>
      <c r="BB56" s="260">
        <v>83</v>
      </c>
      <c r="BC56" s="260">
        <v>86</v>
      </c>
      <c r="BD56" s="186">
        <v>323</v>
      </c>
      <c r="BE56" s="260">
        <v>164</v>
      </c>
      <c r="BF56" s="260">
        <v>159</v>
      </c>
      <c r="BG56" s="186">
        <v>204</v>
      </c>
      <c r="BH56" s="260">
        <v>110</v>
      </c>
      <c r="BI56" s="260">
        <v>94</v>
      </c>
      <c r="BJ56" s="186">
        <v>903</v>
      </c>
      <c r="BK56" s="260">
        <v>442</v>
      </c>
      <c r="BL56" s="260">
        <v>461</v>
      </c>
      <c r="BM56" s="186">
        <v>215</v>
      </c>
      <c r="BN56" s="260">
        <v>109</v>
      </c>
      <c r="BO56" s="260">
        <v>106</v>
      </c>
      <c r="BP56" s="186">
        <v>998</v>
      </c>
      <c r="BQ56" s="260">
        <v>494</v>
      </c>
      <c r="BR56" s="260">
        <v>504</v>
      </c>
      <c r="BS56" s="186">
        <v>45</v>
      </c>
      <c r="BT56" s="260">
        <v>24</v>
      </c>
      <c r="BU56" s="261">
        <v>21</v>
      </c>
    </row>
    <row r="57" spans="1:73" s="265" customFormat="1" ht="20.100000000000001" customHeight="1" x14ac:dyDescent="0.15">
      <c r="A57" s="165">
        <v>41</v>
      </c>
      <c r="B57" s="188">
        <f t="shared" si="0"/>
        <v>7557</v>
      </c>
      <c r="C57" s="189">
        <f t="shared" ref="C57:D60" si="32">F57+I57+L57+O57+R57+U57+X57+AA57+AD57+AG57+AJ57+AM57+AP57+AS57+AV57+AY57+BB57+BE57+BH57+BK57+BN57+BQ57+BT57</f>
        <v>3699</v>
      </c>
      <c r="D57" s="189">
        <f t="shared" si="32"/>
        <v>3858</v>
      </c>
      <c r="E57" s="189">
        <f t="shared" si="1"/>
        <v>410</v>
      </c>
      <c r="F57" s="262">
        <v>188</v>
      </c>
      <c r="G57" s="262">
        <v>222</v>
      </c>
      <c r="H57" s="189">
        <v>176</v>
      </c>
      <c r="I57" s="262">
        <v>96</v>
      </c>
      <c r="J57" s="262">
        <v>80</v>
      </c>
      <c r="K57" s="189">
        <v>230</v>
      </c>
      <c r="L57" s="262">
        <v>132</v>
      </c>
      <c r="M57" s="262">
        <v>98</v>
      </c>
      <c r="N57" s="189">
        <v>213</v>
      </c>
      <c r="O57" s="262">
        <v>112</v>
      </c>
      <c r="P57" s="262">
        <v>101</v>
      </c>
      <c r="Q57" s="189">
        <v>250</v>
      </c>
      <c r="R57" s="262">
        <v>133</v>
      </c>
      <c r="S57" s="262">
        <v>117</v>
      </c>
      <c r="T57" s="189">
        <v>163</v>
      </c>
      <c r="U57" s="262">
        <v>80</v>
      </c>
      <c r="V57" s="262">
        <v>83</v>
      </c>
      <c r="W57" s="189">
        <v>423</v>
      </c>
      <c r="X57" s="262">
        <v>207</v>
      </c>
      <c r="Y57" s="262">
        <v>216</v>
      </c>
      <c r="Z57" s="189">
        <v>381</v>
      </c>
      <c r="AA57" s="262">
        <v>148</v>
      </c>
      <c r="AB57" s="262">
        <v>233</v>
      </c>
      <c r="AC57" s="189">
        <v>580</v>
      </c>
      <c r="AD57" s="262">
        <v>256</v>
      </c>
      <c r="AE57" s="262">
        <v>324</v>
      </c>
      <c r="AF57" s="189">
        <v>265</v>
      </c>
      <c r="AG57" s="262">
        <v>114</v>
      </c>
      <c r="AH57" s="263">
        <v>151</v>
      </c>
      <c r="AI57" s="189">
        <v>324</v>
      </c>
      <c r="AJ57" s="262">
        <v>169</v>
      </c>
      <c r="AK57" s="262">
        <v>155</v>
      </c>
      <c r="AL57" s="189">
        <v>187</v>
      </c>
      <c r="AM57" s="262">
        <v>91</v>
      </c>
      <c r="AN57" s="262">
        <v>96</v>
      </c>
      <c r="AO57" s="189">
        <v>395</v>
      </c>
      <c r="AP57" s="262">
        <v>187</v>
      </c>
      <c r="AQ57" s="262">
        <v>208</v>
      </c>
      <c r="AR57" s="189">
        <v>312</v>
      </c>
      <c r="AS57" s="262">
        <v>153</v>
      </c>
      <c r="AT57" s="262">
        <v>159</v>
      </c>
      <c r="AU57" s="189">
        <v>355</v>
      </c>
      <c r="AV57" s="262">
        <v>196</v>
      </c>
      <c r="AW57" s="262">
        <v>159</v>
      </c>
      <c r="AX57" s="189">
        <v>120</v>
      </c>
      <c r="AY57" s="262">
        <v>76</v>
      </c>
      <c r="AZ57" s="262">
        <v>44</v>
      </c>
      <c r="BA57" s="189">
        <v>181</v>
      </c>
      <c r="BB57" s="262">
        <v>95</v>
      </c>
      <c r="BC57" s="262">
        <v>86</v>
      </c>
      <c r="BD57" s="189">
        <v>300</v>
      </c>
      <c r="BE57" s="262">
        <v>133</v>
      </c>
      <c r="BF57" s="262">
        <v>167</v>
      </c>
      <c r="BG57" s="189">
        <v>182</v>
      </c>
      <c r="BH57" s="262">
        <v>77</v>
      </c>
      <c r="BI57" s="262">
        <v>105</v>
      </c>
      <c r="BJ57" s="189">
        <v>916</v>
      </c>
      <c r="BK57" s="262">
        <v>467</v>
      </c>
      <c r="BL57" s="262">
        <v>449</v>
      </c>
      <c r="BM57" s="189">
        <v>204</v>
      </c>
      <c r="BN57" s="262">
        <v>91</v>
      </c>
      <c r="BO57" s="262">
        <v>113</v>
      </c>
      <c r="BP57" s="189">
        <v>949</v>
      </c>
      <c r="BQ57" s="262">
        <v>477</v>
      </c>
      <c r="BR57" s="262">
        <v>472</v>
      </c>
      <c r="BS57" s="189">
        <v>41</v>
      </c>
      <c r="BT57" s="262">
        <v>21</v>
      </c>
      <c r="BU57" s="263">
        <v>20</v>
      </c>
    </row>
    <row r="58" spans="1:73" s="265" customFormat="1" ht="20.100000000000001" customHeight="1" x14ac:dyDescent="0.15">
      <c r="A58" s="165">
        <v>42</v>
      </c>
      <c r="B58" s="188">
        <f t="shared" si="0"/>
        <v>6802</v>
      </c>
      <c r="C58" s="189">
        <f t="shared" si="32"/>
        <v>3323</v>
      </c>
      <c r="D58" s="189">
        <f t="shared" si="32"/>
        <v>3479</v>
      </c>
      <c r="E58" s="189">
        <f t="shared" si="1"/>
        <v>367</v>
      </c>
      <c r="F58" s="262">
        <v>169</v>
      </c>
      <c r="G58" s="262">
        <v>198</v>
      </c>
      <c r="H58" s="189">
        <v>173</v>
      </c>
      <c r="I58" s="262">
        <v>98</v>
      </c>
      <c r="J58" s="262">
        <v>75</v>
      </c>
      <c r="K58" s="189">
        <v>205</v>
      </c>
      <c r="L58" s="262">
        <v>118</v>
      </c>
      <c r="M58" s="262">
        <v>87</v>
      </c>
      <c r="N58" s="189">
        <v>215</v>
      </c>
      <c r="O58" s="262">
        <v>101</v>
      </c>
      <c r="P58" s="262">
        <v>114</v>
      </c>
      <c r="Q58" s="189">
        <v>204</v>
      </c>
      <c r="R58" s="262">
        <v>105</v>
      </c>
      <c r="S58" s="262">
        <v>99</v>
      </c>
      <c r="T58" s="189">
        <v>154</v>
      </c>
      <c r="U58" s="262">
        <v>80</v>
      </c>
      <c r="V58" s="262">
        <v>74</v>
      </c>
      <c r="W58" s="189">
        <v>420</v>
      </c>
      <c r="X58" s="262">
        <v>220</v>
      </c>
      <c r="Y58" s="262">
        <v>200</v>
      </c>
      <c r="Z58" s="189">
        <v>321</v>
      </c>
      <c r="AA58" s="262">
        <v>135</v>
      </c>
      <c r="AB58" s="262">
        <v>186</v>
      </c>
      <c r="AC58" s="189">
        <v>541</v>
      </c>
      <c r="AD58" s="262">
        <v>236</v>
      </c>
      <c r="AE58" s="262">
        <v>305</v>
      </c>
      <c r="AF58" s="189">
        <v>310</v>
      </c>
      <c r="AG58" s="262">
        <v>136</v>
      </c>
      <c r="AH58" s="263">
        <v>174</v>
      </c>
      <c r="AI58" s="189">
        <v>228</v>
      </c>
      <c r="AJ58" s="262">
        <v>117</v>
      </c>
      <c r="AK58" s="262">
        <v>111</v>
      </c>
      <c r="AL58" s="189">
        <v>154</v>
      </c>
      <c r="AM58" s="262">
        <v>88</v>
      </c>
      <c r="AN58" s="262">
        <v>66</v>
      </c>
      <c r="AO58" s="189">
        <v>335</v>
      </c>
      <c r="AP58" s="262">
        <v>161</v>
      </c>
      <c r="AQ58" s="262">
        <v>174</v>
      </c>
      <c r="AR58" s="189">
        <v>290</v>
      </c>
      <c r="AS58" s="262">
        <v>141</v>
      </c>
      <c r="AT58" s="262">
        <v>149</v>
      </c>
      <c r="AU58" s="189">
        <v>331</v>
      </c>
      <c r="AV58" s="262">
        <v>195</v>
      </c>
      <c r="AW58" s="262">
        <v>136</v>
      </c>
      <c r="AX58" s="189">
        <v>130</v>
      </c>
      <c r="AY58" s="262">
        <v>81</v>
      </c>
      <c r="AZ58" s="262">
        <v>49</v>
      </c>
      <c r="BA58" s="189">
        <v>143</v>
      </c>
      <c r="BB58" s="262">
        <v>71</v>
      </c>
      <c r="BC58" s="262">
        <v>72</v>
      </c>
      <c r="BD58" s="189">
        <v>311</v>
      </c>
      <c r="BE58" s="262">
        <v>156</v>
      </c>
      <c r="BF58" s="262">
        <v>155</v>
      </c>
      <c r="BG58" s="189">
        <v>161</v>
      </c>
      <c r="BH58" s="262">
        <v>82</v>
      </c>
      <c r="BI58" s="262">
        <v>79</v>
      </c>
      <c r="BJ58" s="189">
        <v>753</v>
      </c>
      <c r="BK58" s="262">
        <v>347</v>
      </c>
      <c r="BL58" s="262">
        <v>406</v>
      </c>
      <c r="BM58" s="189">
        <v>209</v>
      </c>
      <c r="BN58" s="262">
        <v>96</v>
      </c>
      <c r="BO58" s="262">
        <v>113</v>
      </c>
      <c r="BP58" s="189">
        <v>813</v>
      </c>
      <c r="BQ58" s="262">
        <v>371</v>
      </c>
      <c r="BR58" s="262">
        <v>442</v>
      </c>
      <c r="BS58" s="189">
        <v>34</v>
      </c>
      <c r="BT58" s="262">
        <v>19</v>
      </c>
      <c r="BU58" s="263">
        <v>15</v>
      </c>
    </row>
    <row r="59" spans="1:73" s="265" customFormat="1" ht="20.100000000000001" customHeight="1" x14ac:dyDescent="0.15">
      <c r="A59" s="165">
        <v>43</v>
      </c>
      <c r="B59" s="188">
        <f t="shared" si="0"/>
        <v>7248</v>
      </c>
      <c r="C59" s="189">
        <f t="shared" si="32"/>
        <v>3450</v>
      </c>
      <c r="D59" s="189">
        <f t="shared" si="32"/>
        <v>3798</v>
      </c>
      <c r="E59" s="189">
        <f t="shared" si="1"/>
        <v>441</v>
      </c>
      <c r="F59" s="262">
        <v>189</v>
      </c>
      <c r="G59" s="262">
        <v>252</v>
      </c>
      <c r="H59" s="189">
        <v>164</v>
      </c>
      <c r="I59" s="262">
        <v>96</v>
      </c>
      <c r="J59" s="262">
        <v>68</v>
      </c>
      <c r="K59" s="189">
        <v>224</v>
      </c>
      <c r="L59" s="262">
        <v>118</v>
      </c>
      <c r="M59" s="262">
        <v>106</v>
      </c>
      <c r="N59" s="189">
        <v>220</v>
      </c>
      <c r="O59" s="262">
        <v>115</v>
      </c>
      <c r="P59" s="262">
        <v>105</v>
      </c>
      <c r="Q59" s="189">
        <v>221</v>
      </c>
      <c r="R59" s="262">
        <v>124</v>
      </c>
      <c r="S59" s="262">
        <v>97</v>
      </c>
      <c r="T59" s="189">
        <v>182</v>
      </c>
      <c r="U59" s="262">
        <v>105</v>
      </c>
      <c r="V59" s="262">
        <v>77</v>
      </c>
      <c r="W59" s="189">
        <v>411</v>
      </c>
      <c r="X59" s="262">
        <v>195</v>
      </c>
      <c r="Y59" s="262">
        <v>216</v>
      </c>
      <c r="Z59" s="189">
        <v>378</v>
      </c>
      <c r="AA59" s="262">
        <v>149</v>
      </c>
      <c r="AB59" s="262">
        <v>229</v>
      </c>
      <c r="AC59" s="189">
        <v>536</v>
      </c>
      <c r="AD59" s="262">
        <v>215</v>
      </c>
      <c r="AE59" s="262">
        <v>321</v>
      </c>
      <c r="AF59" s="189">
        <v>302</v>
      </c>
      <c r="AG59" s="262">
        <v>131</v>
      </c>
      <c r="AH59" s="263">
        <v>171</v>
      </c>
      <c r="AI59" s="189">
        <v>287</v>
      </c>
      <c r="AJ59" s="262">
        <v>169</v>
      </c>
      <c r="AK59" s="262">
        <v>118</v>
      </c>
      <c r="AL59" s="189">
        <v>182</v>
      </c>
      <c r="AM59" s="262">
        <v>83</v>
      </c>
      <c r="AN59" s="262">
        <v>99</v>
      </c>
      <c r="AO59" s="189">
        <v>380</v>
      </c>
      <c r="AP59" s="262">
        <v>180</v>
      </c>
      <c r="AQ59" s="262">
        <v>200</v>
      </c>
      <c r="AR59" s="189">
        <v>259</v>
      </c>
      <c r="AS59" s="262">
        <v>134</v>
      </c>
      <c r="AT59" s="262">
        <v>125</v>
      </c>
      <c r="AU59" s="189">
        <v>348</v>
      </c>
      <c r="AV59" s="262">
        <v>180</v>
      </c>
      <c r="AW59" s="262">
        <v>168</v>
      </c>
      <c r="AX59" s="189">
        <v>131</v>
      </c>
      <c r="AY59" s="262">
        <v>76</v>
      </c>
      <c r="AZ59" s="262">
        <v>55</v>
      </c>
      <c r="BA59" s="189">
        <v>159</v>
      </c>
      <c r="BB59" s="262">
        <v>75</v>
      </c>
      <c r="BC59" s="262">
        <v>84</v>
      </c>
      <c r="BD59" s="189">
        <v>281</v>
      </c>
      <c r="BE59" s="262">
        <v>113</v>
      </c>
      <c r="BF59" s="262">
        <v>168</v>
      </c>
      <c r="BG59" s="189">
        <v>201</v>
      </c>
      <c r="BH59" s="262">
        <v>95</v>
      </c>
      <c r="BI59" s="262">
        <v>106</v>
      </c>
      <c r="BJ59" s="189">
        <v>812</v>
      </c>
      <c r="BK59" s="262">
        <v>382</v>
      </c>
      <c r="BL59" s="262">
        <v>430</v>
      </c>
      <c r="BM59" s="189">
        <v>213</v>
      </c>
      <c r="BN59" s="262">
        <v>99</v>
      </c>
      <c r="BO59" s="262">
        <v>114</v>
      </c>
      <c r="BP59" s="189">
        <v>884</v>
      </c>
      <c r="BQ59" s="262">
        <v>408</v>
      </c>
      <c r="BR59" s="262">
        <v>476</v>
      </c>
      <c r="BS59" s="189">
        <v>32</v>
      </c>
      <c r="BT59" s="262">
        <v>19</v>
      </c>
      <c r="BU59" s="263">
        <v>13</v>
      </c>
    </row>
    <row r="60" spans="1:73" s="257" customFormat="1" ht="20.100000000000001" customHeight="1" x14ac:dyDescent="0.15">
      <c r="A60" s="166">
        <v>44</v>
      </c>
      <c r="B60" s="258">
        <f t="shared" si="0"/>
        <v>7397</v>
      </c>
      <c r="C60" s="259">
        <f t="shared" si="32"/>
        <v>3501</v>
      </c>
      <c r="D60" s="259">
        <f t="shared" si="32"/>
        <v>3896</v>
      </c>
      <c r="E60" s="187">
        <f t="shared" si="1"/>
        <v>401</v>
      </c>
      <c r="F60" s="260">
        <v>204</v>
      </c>
      <c r="G60" s="260">
        <v>197</v>
      </c>
      <c r="H60" s="187">
        <v>166</v>
      </c>
      <c r="I60" s="260">
        <v>87</v>
      </c>
      <c r="J60" s="260">
        <v>79</v>
      </c>
      <c r="K60" s="187">
        <v>236</v>
      </c>
      <c r="L60" s="260">
        <v>127</v>
      </c>
      <c r="M60" s="260">
        <v>109</v>
      </c>
      <c r="N60" s="187">
        <v>231</v>
      </c>
      <c r="O60" s="260">
        <v>105</v>
      </c>
      <c r="P60" s="260">
        <v>126</v>
      </c>
      <c r="Q60" s="187">
        <v>221</v>
      </c>
      <c r="R60" s="260">
        <v>115</v>
      </c>
      <c r="S60" s="260">
        <v>106</v>
      </c>
      <c r="T60" s="187">
        <v>150</v>
      </c>
      <c r="U60" s="260">
        <v>78</v>
      </c>
      <c r="V60" s="260">
        <v>72</v>
      </c>
      <c r="W60" s="187">
        <v>437</v>
      </c>
      <c r="X60" s="260">
        <v>213</v>
      </c>
      <c r="Y60" s="260">
        <v>224</v>
      </c>
      <c r="Z60" s="187">
        <v>446</v>
      </c>
      <c r="AA60" s="260">
        <v>189</v>
      </c>
      <c r="AB60" s="260">
        <v>257</v>
      </c>
      <c r="AC60" s="187">
        <v>602</v>
      </c>
      <c r="AD60" s="260">
        <v>286</v>
      </c>
      <c r="AE60" s="260">
        <v>316</v>
      </c>
      <c r="AF60" s="187">
        <v>313</v>
      </c>
      <c r="AG60" s="260">
        <v>121</v>
      </c>
      <c r="AH60" s="261">
        <v>192</v>
      </c>
      <c r="AI60" s="187">
        <v>268</v>
      </c>
      <c r="AJ60" s="260">
        <v>134</v>
      </c>
      <c r="AK60" s="260">
        <v>134</v>
      </c>
      <c r="AL60" s="187">
        <v>161</v>
      </c>
      <c r="AM60" s="260">
        <v>74</v>
      </c>
      <c r="AN60" s="260">
        <v>87</v>
      </c>
      <c r="AO60" s="187">
        <v>407</v>
      </c>
      <c r="AP60" s="260">
        <v>186</v>
      </c>
      <c r="AQ60" s="260">
        <v>221</v>
      </c>
      <c r="AR60" s="187">
        <v>298</v>
      </c>
      <c r="AS60" s="260">
        <v>144</v>
      </c>
      <c r="AT60" s="260">
        <v>154</v>
      </c>
      <c r="AU60" s="187">
        <v>344</v>
      </c>
      <c r="AV60" s="260">
        <v>178</v>
      </c>
      <c r="AW60" s="260">
        <v>166</v>
      </c>
      <c r="AX60" s="187">
        <v>143</v>
      </c>
      <c r="AY60" s="260">
        <v>84</v>
      </c>
      <c r="AZ60" s="260">
        <v>59</v>
      </c>
      <c r="BA60" s="187">
        <v>192</v>
      </c>
      <c r="BB60" s="260">
        <v>83</v>
      </c>
      <c r="BC60" s="260">
        <v>109</v>
      </c>
      <c r="BD60" s="187">
        <v>339</v>
      </c>
      <c r="BE60" s="260">
        <v>144</v>
      </c>
      <c r="BF60" s="260">
        <v>195</v>
      </c>
      <c r="BG60" s="187">
        <v>205</v>
      </c>
      <c r="BH60" s="260">
        <v>82</v>
      </c>
      <c r="BI60" s="260">
        <v>123</v>
      </c>
      <c r="BJ60" s="187">
        <v>730</v>
      </c>
      <c r="BK60" s="260">
        <v>372</v>
      </c>
      <c r="BL60" s="260">
        <v>358</v>
      </c>
      <c r="BM60" s="187">
        <v>222</v>
      </c>
      <c r="BN60" s="260">
        <v>96</v>
      </c>
      <c r="BO60" s="260">
        <v>126</v>
      </c>
      <c r="BP60" s="187">
        <v>850</v>
      </c>
      <c r="BQ60" s="260">
        <v>382</v>
      </c>
      <c r="BR60" s="260">
        <v>468</v>
      </c>
      <c r="BS60" s="187">
        <v>35</v>
      </c>
      <c r="BT60" s="260">
        <v>17</v>
      </c>
      <c r="BU60" s="261">
        <v>18</v>
      </c>
    </row>
    <row r="61" spans="1:73" s="257" customFormat="1" ht="20.100000000000001" customHeight="1" x14ac:dyDescent="0.15">
      <c r="A61" s="167" t="s">
        <v>20</v>
      </c>
      <c r="B61" s="184">
        <f t="shared" si="0"/>
        <v>41844</v>
      </c>
      <c r="C61" s="184">
        <f>SUM(C62:C66)</f>
        <v>20218</v>
      </c>
      <c r="D61" s="184">
        <f>SUM(D62:D66)</f>
        <v>21626</v>
      </c>
      <c r="E61" s="185">
        <f t="shared" si="1"/>
        <v>2273</v>
      </c>
      <c r="F61" s="184">
        <v>1132</v>
      </c>
      <c r="G61" s="184">
        <v>1141</v>
      </c>
      <c r="H61" s="185">
        <v>1000</v>
      </c>
      <c r="I61" s="184">
        <v>538</v>
      </c>
      <c r="J61" s="184">
        <v>462</v>
      </c>
      <c r="K61" s="185">
        <v>1305</v>
      </c>
      <c r="L61" s="184">
        <v>690</v>
      </c>
      <c r="M61" s="184">
        <v>615</v>
      </c>
      <c r="N61" s="185">
        <v>1266</v>
      </c>
      <c r="O61" s="184">
        <v>611</v>
      </c>
      <c r="P61" s="184">
        <v>655</v>
      </c>
      <c r="Q61" s="185">
        <v>1193</v>
      </c>
      <c r="R61" s="184">
        <v>621</v>
      </c>
      <c r="S61" s="184">
        <v>572</v>
      </c>
      <c r="T61" s="185">
        <v>911</v>
      </c>
      <c r="U61" s="184">
        <v>453</v>
      </c>
      <c r="V61" s="184">
        <v>458</v>
      </c>
      <c r="W61" s="185">
        <v>2396</v>
      </c>
      <c r="X61" s="184">
        <v>1121</v>
      </c>
      <c r="Y61" s="184">
        <v>1275</v>
      </c>
      <c r="Z61" s="185">
        <v>2152</v>
      </c>
      <c r="AA61" s="184">
        <v>1025</v>
      </c>
      <c r="AB61" s="184">
        <v>1127</v>
      </c>
      <c r="AC61" s="185">
        <v>3620</v>
      </c>
      <c r="AD61" s="184">
        <v>1623</v>
      </c>
      <c r="AE61" s="184">
        <v>1997</v>
      </c>
      <c r="AF61" s="185">
        <v>2055</v>
      </c>
      <c r="AG61" s="184">
        <v>915</v>
      </c>
      <c r="AH61" s="184">
        <v>1140</v>
      </c>
      <c r="AI61" s="185">
        <v>1422</v>
      </c>
      <c r="AJ61" s="184">
        <v>712</v>
      </c>
      <c r="AK61" s="184">
        <v>710</v>
      </c>
      <c r="AL61" s="185">
        <v>1023</v>
      </c>
      <c r="AM61" s="184">
        <v>479</v>
      </c>
      <c r="AN61" s="184">
        <v>544</v>
      </c>
      <c r="AO61" s="185">
        <v>2157</v>
      </c>
      <c r="AP61" s="184">
        <v>1022</v>
      </c>
      <c r="AQ61" s="184">
        <v>1135</v>
      </c>
      <c r="AR61" s="185">
        <v>1688</v>
      </c>
      <c r="AS61" s="184">
        <v>836</v>
      </c>
      <c r="AT61" s="184">
        <v>852</v>
      </c>
      <c r="AU61" s="185">
        <v>2022</v>
      </c>
      <c r="AV61" s="184">
        <v>989</v>
      </c>
      <c r="AW61" s="184">
        <v>1033</v>
      </c>
      <c r="AX61" s="185">
        <v>858</v>
      </c>
      <c r="AY61" s="184">
        <v>452</v>
      </c>
      <c r="AZ61" s="184">
        <v>406</v>
      </c>
      <c r="BA61" s="185">
        <v>1132</v>
      </c>
      <c r="BB61" s="184">
        <v>508</v>
      </c>
      <c r="BC61" s="184">
        <v>624</v>
      </c>
      <c r="BD61" s="185">
        <v>1928</v>
      </c>
      <c r="BE61" s="184">
        <v>892</v>
      </c>
      <c r="BF61" s="184">
        <v>1036</v>
      </c>
      <c r="BG61" s="185">
        <v>1227</v>
      </c>
      <c r="BH61" s="184">
        <v>590</v>
      </c>
      <c r="BI61" s="184">
        <v>637</v>
      </c>
      <c r="BJ61" s="185">
        <v>3626</v>
      </c>
      <c r="BK61" s="184">
        <v>1901</v>
      </c>
      <c r="BL61" s="184">
        <v>1725</v>
      </c>
      <c r="BM61" s="185">
        <v>1329</v>
      </c>
      <c r="BN61" s="184">
        <v>584</v>
      </c>
      <c r="BO61" s="184">
        <v>745</v>
      </c>
      <c r="BP61" s="185">
        <v>5034</v>
      </c>
      <c r="BQ61" s="184">
        <v>2374</v>
      </c>
      <c r="BR61" s="184">
        <v>2660</v>
      </c>
      <c r="BS61" s="185">
        <v>227</v>
      </c>
      <c r="BT61" s="184">
        <v>150</v>
      </c>
      <c r="BU61" s="184">
        <v>77</v>
      </c>
    </row>
    <row r="62" spans="1:73" s="257" customFormat="1" ht="20.100000000000001" customHeight="1" x14ac:dyDescent="0.15">
      <c r="A62" s="164">
        <v>45</v>
      </c>
      <c r="B62" s="258">
        <f t="shared" si="0"/>
        <v>7406</v>
      </c>
      <c r="C62" s="259">
        <f>F62+I62+L62+O62+R62+U62+X62+AA62+AD62+AG62+AJ62+AM62+AP62+AS62+AV62+AY62+BB62+BE62+BH62+BK62+BN62+BQ62+BT62</f>
        <v>3606</v>
      </c>
      <c r="D62" s="259">
        <f>G62+J62+M62+P62+S62+V62+Y62+AB62+AE62+AH62+AK62+AN62+AQ62+AT62+AW62+AZ62+BC62+BF62+BI62+BL62+BO62+BR62+BU62</f>
        <v>3800</v>
      </c>
      <c r="E62" s="186">
        <f t="shared" si="1"/>
        <v>407</v>
      </c>
      <c r="F62" s="260">
        <v>212</v>
      </c>
      <c r="G62" s="260">
        <v>195</v>
      </c>
      <c r="H62" s="186">
        <v>181</v>
      </c>
      <c r="I62" s="260">
        <v>101</v>
      </c>
      <c r="J62" s="260">
        <v>80</v>
      </c>
      <c r="K62" s="186">
        <v>240</v>
      </c>
      <c r="L62" s="260">
        <v>136</v>
      </c>
      <c r="M62" s="260">
        <v>104</v>
      </c>
      <c r="N62" s="186">
        <v>231</v>
      </c>
      <c r="O62" s="260">
        <v>123</v>
      </c>
      <c r="P62" s="260">
        <v>108</v>
      </c>
      <c r="Q62" s="186">
        <v>203</v>
      </c>
      <c r="R62" s="260">
        <v>103</v>
      </c>
      <c r="S62" s="260">
        <v>100</v>
      </c>
      <c r="T62" s="186">
        <v>163</v>
      </c>
      <c r="U62" s="260">
        <v>85</v>
      </c>
      <c r="V62" s="260">
        <v>78</v>
      </c>
      <c r="W62" s="186">
        <v>412</v>
      </c>
      <c r="X62" s="260">
        <v>209</v>
      </c>
      <c r="Y62" s="260">
        <v>203</v>
      </c>
      <c r="Z62" s="186">
        <v>397</v>
      </c>
      <c r="AA62" s="260">
        <v>168</v>
      </c>
      <c r="AB62" s="260">
        <v>229</v>
      </c>
      <c r="AC62" s="186">
        <v>652</v>
      </c>
      <c r="AD62" s="260">
        <v>273</v>
      </c>
      <c r="AE62" s="260">
        <v>379</v>
      </c>
      <c r="AF62" s="186">
        <v>335</v>
      </c>
      <c r="AG62" s="260">
        <v>147</v>
      </c>
      <c r="AH62" s="261">
        <v>188</v>
      </c>
      <c r="AI62" s="186">
        <v>226</v>
      </c>
      <c r="AJ62" s="260">
        <v>122</v>
      </c>
      <c r="AK62" s="260">
        <v>104</v>
      </c>
      <c r="AL62" s="186">
        <v>153</v>
      </c>
      <c r="AM62" s="260">
        <v>78</v>
      </c>
      <c r="AN62" s="260">
        <v>75</v>
      </c>
      <c r="AO62" s="186">
        <v>381</v>
      </c>
      <c r="AP62" s="260">
        <v>187</v>
      </c>
      <c r="AQ62" s="260">
        <v>194</v>
      </c>
      <c r="AR62" s="186">
        <v>304</v>
      </c>
      <c r="AS62" s="260">
        <v>149</v>
      </c>
      <c r="AT62" s="260">
        <v>155</v>
      </c>
      <c r="AU62" s="186">
        <v>355</v>
      </c>
      <c r="AV62" s="260">
        <v>162</v>
      </c>
      <c r="AW62" s="260">
        <v>193</v>
      </c>
      <c r="AX62" s="186">
        <v>144</v>
      </c>
      <c r="AY62" s="260">
        <v>87</v>
      </c>
      <c r="AZ62" s="260">
        <v>57</v>
      </c>
      <c r="BA62" s="186">
        <v>188</v>
      </c>
      <c r="BB62" s="260">
        <v>87</v>
      </c>
      <c r="BC62" s="260">
        <v>101</v>
      </c>
      <c r="BD62" s="186">
        <v>310</v>
      </c>
      <c r="BE62" s="260">
        <v>156</v>
      </c>
      <c r="BF62" s="260">
        <v>154</v>
      </c>
      <c r="BG62" s="186">
        <v>174</v>
      </c>
      <c r="BH62" s="260">
        <v>74</v>
      </c>
      <c r="BI62" s="260">
        <v>100</v>
      </c>
      <c r="BJ62" s="186">
        <v>724</v>
      </c>
      <c r="BK62" s="260">
        <v>385</v>
      </c>
      <c r="BL62" s="260">
        <v>339</v>
      </c>
      <c r="BM62" s="186">
        <v>259</v>
      </c>
      <c r="BN62" s="260">
        <v>114</v>
      </c>
      <c r="BO62" s="260">
        <v>145</v>
      </c>
      <c r="BP62" s="186">
        <v>927</v>
      </c>
      <c r="BQ62" s="260">
        <v>420</v>
      </c>
      <c r="BR62" s="260">
        <v>507</v>
      </c>
      <c r="BS62" s="186">
        <v>40</v>
      </c>
      <c r="BT62" s="260">
        <v>28</v>
      </c>
      <c r="BU62" s="261">
        <v>12</v>
      </c>
    </row>
    <row r="63" spans="1:73" s="265" customFormat="1" ht="20.100000000000001" customHeight="1" x14ac:dyDescent="0.15">
      <c r="A63" s="165">
        <v>46</v>
      </c>
      <c r="B63" s="188">
        <f t="shared" si="0"/>
        <v>8233</v>
      </c>
      <c r="C63" s="189">
        <f t="shared" ref="C63:D66" si="33">F63+I63+L63+O63+R63+U63+X63+AA63+AD63+AG63+AJ63+AM63+AP63+AS63+AV63+AY63+BB63+BE63+BH63+BK63+BN63+BQ63+BT63</f>
        <v>3914</v>
      </c>
      <c r="D63" s="189">
        <f t="shared" si="33"/>
        <v>4319</v>
      </c>
      <c r="E63" s="189">
        <f t="shared" si="1"/>
        <v>476</v>
      </c>
      <c r="F63" s="262">
        <v>242</v>
      </c>
      <c r="G63" s="262">
        <v>234</v>
      </c>
      <c r="H63" s="189">
        <v>169</v>
      </c>
      <c r="I63" s="262">
        <v>108</v>
      </c>
      <c r="J63" s="262">
        <v>61</v>
      </c>
      <c r="K63" s="189">
        <v>256</v>
      </c>
      <c r="L63" s="262">
        <v>138</v>
      </c>
      <c r="M63" s="262">
        <v>118</v>
      </c>
      <c r="N63" s="189">
        <v>241</v>
      </c>
      <c r="O63" s="262">
        <v>116</v>
      </c>
      <c r="P63" s="262">
        <v>125</v>
      </c>
      <c r="Q63" s="189">
        <v>254</v>
      </c>
      <c r="R63" s="262">
        <v>126</v>
      </c>
      <c r="S63" s="262">
        <v>128</v>
      </c>
      <c r="T63" s="189">
        <v>189</v>
      </c>
      <c r="U63" s="262">
        <v>94</v>
      </c>
      <c r="V63" s="262">
        <v>95</v>
      </c>
      <c r="W63" s="189">
        <v>492</v>
      </c>
      <c r="X63" s="262">
        <v>198</v>
      </c>
      <c r="Y63" s="262">
        <v>294</v>
      </c>
      <c r="Z63" s="189">
        <v>418</v>
      </c>
      <c r="AA63" s="262">
        <v>188</v>
      </c>
      <c r="AB63" s="262">
        <v>230</v>
      </c>
      <c r="AC63" s="189">
        <v>635</v>
      </c>
      <c r="AD63" s="262">
        <v>299</v>
      </c>
      <c r="AE63" s="262">
        <v>336</v>
      </c>
      <c r="AF63" s="189">
        <v>390</v>
      </c>
      <c r="AG63" s="262">
        <v>162</v>
      </c>
      <c r="AH63" s="263">
        <v>228</v>
      </c>
      <c r="AI63" s="189">
        <v>309</v>
      </c>
      <c r="AJ63" s="262">
        <v>155</v>
      </c>
      <c r="AK63" s="262">
        <v>154</v>
      </c>
      <c r="AL63" s="189">
        <v>209</v>
      </c>
      <c r="AM63" s="262">
        <v>106</v>
      </c>
      <c r="AN63" s="262">
        <v>103</v>
      </c>
      <c r="AO63" s="189">
        <v>414</v>
      </c>
      <c r="AP63" s="262">
        <v>194</v>
      </c>
      <c r="AQ63" s="262">
        <v>220</v>
      </c>
      <c r="AR63" s="189">
        <v>339</v>
      </c>
      <c r="AS63" s="262">
        <v>151</v>
      </c>
      <c r="AT63" s="262">
        <v>188</v>
      </c>
      <c r="AU63" s="189">
        <v>358</v>
      </c>
      <c r="AV63" s="262">
        <v>186</v>
      </c>
      <c r="AW63" s="262">
        <v>172</v>
      </c>
      <c r="AX63" s="189">
        <v>136</v>
      </c>
      <c r="AY63" s="262">
        <v>63</v>
      </c>
      <c r="AZ63" s="262">
        <v>73</v>
      </c>
      <c r="BA63" s="189">
        <v>220</v>
      </c>
      <c r="BB63" s="262">
        <v>100</v>
      </c>
      <c r="BC63" s="262">
        <v>120</v>
      </c>
      <c r="BD63" s="189">
        <v>380</v>
      </c>
      <c r="BE63" s="262">
        <v>162</v>
      </c>
      <c r="BF63" s="262">
        <v>218</v>
      </c>
      <c r="BG63" s="189">
        <v>239</v>
      </c>
      <c r="BH63" s="262">
        <v>100</v>
      </c>
      <c r="BI63" s="262">
        <v>139</v>
      </c>
      <c r="BJ63" s="189">
        <v>810</v>
      </c>
      <c r="BK63" s="262">
        <v>422</v>
      </c>
      <c r="BL63" s="262">
        <v>388</v>
      </c>
      <c r="BM63" s="189">
        <v>258</v>
      </c>
      <c r="BN63" s="262">
        <v>103</v>
      </c>
      <c r="BO63" s="262">
        <v>155</v>
      </c>
      <c r="BP63" s="189">
        <v>981</v>
      </c>
      <c r="BQ63" s="262">
        <v>464</v>
      </c>
      <c r="BR63" s="262">
        <v>517</v>
      </c>
      <c r="BS63" s="189">
        <v>60</v>
      </c>
      <c r="BT63" s="262">
        <v>37</v>
      </c>
      <c r="BU63" s="263">
        <v>23</v>
      </c>
    </row>
    <row r="64" spans="1:73" s="265" customFormat="1" ht="20.100000000000001" customHeight="1" x14ac:dyDescent="0.15">
      <c r="A64" s="165">
        <v>47</v>
      </c>
      <c r="B64" s="188">
        <f t="shared" si="0"/>
        <v>8597</v>
      </c>
      <c r="C64" s="189">
        <f t="shared" si="33"/>
        <v>4066</v>
      </c>
      <c r="D64" s="189">
        <f t="shared" si="33"/>
        <v>4531</v>
      </c>
      <c r="E64" s="189">
        <f t="shared" si="1"/>
        <v>476</v>
      </c>
      <c r="F64" s="262">
        <v>225</v>
      </c>
      <c r="G64" s="262">
        <v>251</v>
      </c>
      <c r="H64" s="189">
        <v>195</v>
      </c>
      <c r="I64" s="262">
        <v>98</v>
      </c>
      <c r="J64" s="262">
        <v>97</v>
      </c>
      <c r="K64" s="189">
        <v>276</v>
      </c>
      <c r="L64" s="262">
        <v>140</v>
      </c>
      <c r="M64" s="262">
        <v>136</v>
      </c>
      <c r="N64" s="189">
        <v>265</v>
      </c>
      <c r="O64" s="262">
        <v>126</v>
      </c>
      <c r="P64" s="262">
        <v>139</v>
      </c>
      <c r="Q64" s="189">
        <v>249</v>
      </c>
      <c r="R64" s="262">
        <v>129</v>
      </c>
      <c r="S64" s="262">
        <v>120</v>
      </c>
      <c r="T64" s="189">
        <v>191</v>
      </c>
      <c r="U64" s="262">
        <v>91</v>
      </c>
      <c r="V64" s="262">
        <v>100</v>
      </c>
      <c r="W64" s="189">
        <v>498</v>
      </c>
      <c r="X64" s="262">
        <v>235</v>
      </c>
      <c r="Y64" s="262">
        <v>263</v>
      </c>
      <c r="Z64" s="189">
        <v>435</v>
      </c>
      <c r="AA64" s="262">
        <v>218</v>
      </c>
      <c r="AB64" s="262">
        <v>217</v>
      </c>
      <c r="AC64" s="189">
        <v>732</v>
      </c>
      <c r="AD64" s="262">
        <v>315</v>
      </c>
      <c r="AE64" s="262">
        <v>417</v>
      </c>
      <c r="AF64" s="189">
        <v>423</v>
      </c>
      <c r="AG64" s="262">
        <v>189</v>
      </c>
      <c r="AH64" s="263">
        <v>234</v>
      </c>
      <c r="AI64" s="189">
        <v>306</v>
      </c>
      <c r="AJ64" s="262">
        <v>154</v>
      </c>
      <c r="AK64" s="262">
        <v>152</v>
      </c>
      <c r="AL64" s="189">
        <v>232</v>
      </c>
      <c r="AM64" s="262">
        <v>105</v>
      </c>
      <c r="AN64" s="262">
        <v>127</v>
      </c>
      <c r="AO64" s="189">
        <v>431</v>
      </c>
      <c r="AP64" s="262">
        <v>201</v>
      </c>
      <c r="AQ64" s="262">
        <v>230</v>
      </c>
      <c r="AR64" s="189">
        <v>343</v>
      </c>
      <c r="AS64" s="262">
        <v>168</v>
      </c>
      <c r="AT64" s="262">
        <v>175</v>
      </c>
      <c r="AU64" s="189">
        <v>434</v>
      </c>
      <c r="AV64" s="262">
        <v>219</v>
      </c>
      <c r="AW64" s="262">
        <v>215</v>
      </c>
      <c r="AX64" s="189">
        <v>172</v>
      </c>
      <c r="AY64" s="262">
        <v>81</v>
      </c>
      <c r="AZ64" s="262">
        <v>91</v>
      </c>
      <c r="BA64" s="189">
        <v>226</v>
      </c>
      <c r="BB64" s="262">
        <v>100</v>
      </c>
      <c r="BC64" s="262">
        <v>126</v>
      </c>
      <c r="BD64" s="189">
        <v>405</v>
      </c>
      <c r="BE64" s="262">
        <v>175</v>
      </c>
      <c r="BF64" s="262">
        <v>230</v>
      </c>
      <c r="BG64" s="189">
        <v>269</v>
      </c>
      <c r="BH64" s="262">
        <v>130</v>
      </c>
      <c r="BI64" s="262">
        <v>139</v>
      </c>
      <c r="BJ64" s="189">
        <v>666</v>
      </c>
      <c r="BK64" s="262">
        <v>336</v>
      </c>
      <c r="BL64" s="262">
        <v>330</v>
      </c>
      <c r="BM64" s="189">
        <v>249</v>
      </c>
      <c r="BN64" s="262">
        <v>117</v>
      </c>
      <c r="BO64" s="262">
        <v>132</v>
      </c>
      <c r="BP64" s="189">
        <v>1083</v>
      </c>
      <c r="BQ64" s="262">
        <v>488</v>
      </c>
      <c r="BR64" s="262">
        <v>595</v>
      </c>
      <c r="BS64" s="189">
        <v>41</v>
      </c>
      <c r="BT64" s="262">
        <v>26</v>
      </c>
      <c r="BU64" s="263">
        <v>15</v>
      </c>
    </row>
    <row r="65" spans="1:73" s="265" customFormat="1" ht="20.100000000000001" customHeight="1" x14ac:dyDescent="0.15">
      <c r="A65" s="165">
        <v>48</v>
      </c>
      <c r="B65" s="188">
        <f t="shared" si="0"/>
        <v>8563</v>
      </c>
      <c r="C65" s="189">
        <f t="shared" si="33"/>
        <v>4169</v>
      </c>
      <c r="D65" s="189">
        <f t="shared" si="33"/>
        <v>4394</v>
      </c>
      <c r="E65" s="189">
        <f t="shared" si="1"/>
        <v>469</v>
      </c>
      <c r="F65" s="262">
        <v>249</v>
      </c>
      <c r="G65" s="262">
        <v>220</v>
      </c>
      <c r="H65" s="189">
        <v>221</v>
      </c>
      <c r="I65" s="262">
        <v>101</v>
      </c>
      <c r="J65" s="262">
        <v>120</v>
      </c>
      <c r="K65" s="189">
        <v>232</v>
      </c>
      <c r="L65" s="262">
        <v>117</v>
      </c>
      <c r="M65" s="262">
        <v>115</v>
      </c>
      <c r="N65" s="189">
        <v>256</v>
      </c>
      <c r="O65" s="262">
        <v>120</v>
      </c>
      <c r="P65" s="262">
        <v>136</v>
      </c>
      <c r="Q65" s="189">
        <v>234</v>
      </c>
      <c r="R65" s="262">
        <v>123</v>
      </c>
      <c r="S65" s="262">
        <v>111</v>
      </c>
      <c r="T65" s="189">
        <v>192</v>
      </c>
      <c r="U65" s="262">
        <v>90</v>
      </c>
      <c r="V65" s="262">
        <v>102</v>
      </c>
      <c r="W65" s="189">
        <v>479</v>
      </c>
      <c r="X65" s="262">
        <v>222</v>
      </c>
      <c r="Y65" s="262">
        <v>257</v>
      </c>
      <c r="Z65" s="189">
        <v>453</v>
      </c>
      <c r="AA65" s="262">
        <v>212</v>
      </c>
      <c r="AB65" s="262">
        <v>241</v>
      </c>
      <c r="AC65" s="189">
        <v>776</v>
      </c>
      <c r="AD65" s="262">
        <v>367</v>
      </c>
      <c r="AE65" s="262">
        <v>409</v>
      </c>
      <c r="AF65" s="189">
        <v>431</v>
      </c>
      <c r="AG65" s="262">
        <v>205</v>
      </c>
      <c r="AH65" s="263">
        <v>226</v>
      </c>
      <c r="AI65" s="189">
        <v>292</v>
      </c>
      <c r="AJ65" s="262">
        <v>134</v>
      </c>
      <c r="AK65" s="262">
        <v>158</v>
      </c>
      <c r="AL65" s="189">
        <v>211</v>
      </c>
      <c r="AM65" s="262">
        <v>91</v>
      </c>
      <c r="AN65" s="262">
        <v>120</v>
      </c>
      <c r="AO65" s="189">
        <v>445</v>
      </c>
      <c r="AP65" s="262">
        <v>203</v>
      </c>
      <c r="AQ65" s="262">
        <v>242</v>
      </c>
      <c r="AR65" s="189">
        <v>336</v>
      </c>
      <c r="AS65" s="262">
        <v>191</v>
      </c>
      <c r="AT65" s="262">
        <v>145</v>
      </c>
      <c r="AU65" s="189">
        <v>434</v>
      </c>
      <c r="AV65" s="262">
        <v>213</v>
      </c>
      <c r="AW65" s="262">
        <v>221</v>
      </c>
      <c r="AX65" s="189">
        <v>188</v>
      </c>
      <c r="AY65" s="262">
        <v>96</v>
      </c>
      <c r="AZ65" s="262">
        <v>92</v>
      </c>
      <c r="BA65" s="189">
        <v>241</v>
      </c>
      <c r="BB65" s="262">
        <v>105</v>
      </c>
      <c r="BC65" s="262">
        <v>136</v>
      </c>
      <c r="BD65" s="189">
        <v>407</v>
      </c>
      <c r="BE65" s="262">
        <v>196</v>
      </c>
      <c r="BF65" s="262">
        <v>211</v>
      </c>
      <c r="BG65" s="189">
        <v>256</v>
      </c>
      <c r="BH65" s="262">
        <v>129</v>
      </c>
      <c r="BI65" s="262">
        <v>127</v>
      </c>
      <c r="BJ65" s="189">
        <v>680</v>
      </c>
      <c r="BK65" s="262">
        <v>372</v>
      </c>
      <c r="BL65" s="262">
        <v>308</v>
      </c>
      <c r="BM65" s="189">
        <v>272</v>
      </c>
      <c r="BN65" s="262">
        <v>115</v>
      </c>
      <c r="BO65" s="262">
        <v>157</v>
      </c>
      <c r="BP65" s="189">
        <v>1016</v>
      </c>
      <c r="BQ65" s="262">
        <v>491</v>
      </c>
      <c r="BR65" s="262">
        <v>525</v>
      </c>
      <c r="BS65" s="189">
        <v>42</v>
      </c>
      <c r="BT65" s="262">
        <v>27</v>
      </c>
      <c r="BU65" s="263">
        <v>15</v>
      </c>
    </row>
    <row r="66" spans="1:73" s="257" customFormat="1" ht="20.100000000000001" customHeight="1" x14ac:dyDescent="0.15">
      <c r="A66" s="166">
        <v>49</v>
      </c>
      <c r="B66" s="258">
        <f t="shared" si="0"/>
        <v>9045</v>
      </c>
      <c r="C66" s="259">
        <f t="shared" si="33"/>
        <v>4463</v>
      </c>
      <c r="D66" s="259">
        <f t="shared" si="33"/>
        <v>4582</v>
      </c>
      <c r="E66" s="187">
        <f t="shared" si="1"/>
        <v>445</v>
      </c>
      <c r="F66" s="260">
        <v>204</v>
      </c>
      <c r="G66" s="260">
        <v>241</v>
      </c>
      <c r="H66" s="187">
        <v>234</v>
      </c>
      <c r="I66" s="260">
        <v>130</v>
      </c>
      <c r="J66" s="260">
        <v>104</v>
      </c>
      <c r="K66" s="187">
        <v>301</v>
      </c>
      <c r="L66" s="260">
        <v>159</v>
      </c>
      <c r="M66" s="260">
        <v>142</v>
      </c>
      <c r="N66" s="187">
        <v>273</v>
      </c>
      <c r="O66" s="260">
        <v>126</v>
      </c>
      <c r="P66" s="260">
        <v>147</v>
      </c>
      <c r="Q66" s="187">
        <v>253</v>
      </c>
      <c r="R66" s="260">
        <v>140</v>
      </c>
      <c r="S66" s="260">
        <v>113</v>
      </c>
      <c r="T66" s="187">
        <v>176</v>
      </c>
      <c r="U66" s="260">
        <v>93</v>
      </c>
      <c r="V66" s="260">
        <v>83</v>
      </c>
      <c r="W66" s="187">
        <v>515</v>
      </c>
      <c r="X66" s="260">
        <v>257</v>
      </c>
      <c r="Y66" s="260">
        <v>258</v>
      </c>
      <c r="Z66" s="187">
        <v>449</v>
      </c>
      <c r="AA66" s="260">
        <v>239</v>
      </c>
      <c r="AB66" s="260">
        <v>210</v>
      </c>
      <c r="AC66" s="187">
        <v>825</v>
      </c>
      <c r="AD66" s="260">
        <v>369</v>
      </c>
      <c r="AE66" s="260">
        <v>456</v>
      </c>
      <c r="AF66" s="187">
        <v>476</v>
      </c>
      <c r="AG66" s="260">
        <v>212</v>
      </c>
      <c r="AH66" s="261">
        <v>264</v>
      </c>
      <c r="AI66" s="187">
        <v>289</v>
      </c>
      <c r="AJ66" s="260">
        <v>147</v>
      </c>
      <c r="AK66" s="260">
        <v>142</v>
      </c>
      <c r="AL66" s="187">
        <v>218</v>
      </c>
      <c r="AM66" s="260">
        <v>99</v>
      </c>
      <c r="AN66" s="260">
        <v>119</v>
      </c>
      <c r="AO66" s="187">
        <v>486</v>
      </c>
      <c r="AP66" s="260">
        <v>237</v>
      </c>
      <c r="AQ66" s="260">
        <v>249</v>
      </c>
      <c r="AR66" s="187">
        <v>366</v>
      </c>
      <c r="AS66" s="260">
        <v>177</v>
      </c>
      <c r="AT66" s="260">
        <v>189</v>
      </c>
      <c r="AU66" s="187">
        <v>441</v>
      </c>
      <c r="AV66" s="260">
        <v>209</v>
      </c>
      <c r="AW66" s="260">
        <v>232</v>
      </c>
      <c r="AX66" s="187">
        <v>218</v>
      </c>
      <c r="AY66" s="260">
        <v>125</v>
      </c>
      <c r="AZ66" s="260">
        <v>93</v>
      </c>
      <c r="BA66" s="187">
        <v>257</v>
      </c>
      <c r="BB66" s="260">
        <v>116</v>
      </c>
      <c r="BC66" s="260">
        <v>141</v>
      </c>
      <c r="BD66" s="187">
        <v>426</v>
      </c>
      <c r="BE66" s="260">
        <v>203</v>
      </c>
      <c r="BF66" s="260">
        <v>223</v>
      </c>
      <c r="BG66" s="187">
        <v>289</v>
      </c>
      <c r="BH66" s="260">
        <v>157</v>
      </c>
      <c r="BI66" s="260">
        <v>132</v>
      </c>
      <c r="BJ66" s="187">
        <v>746</v>
      </c>
      <c r="BK66" s="260">
        <v>386</v>
      </c>
      <c r="BL66" s="260">
        <v>360</v>
      </c>
      <c r="BM66" s="187">
        <v>291</v>
      </c>
      <c r="BN66" s="260">
        <v>135</v>
      </c>
      <c r="BO66" s="260">
        <v>156</v>
      </c>
      <c r="BP66" s="187">
        <v>1027</v>
      </c>
      <c r="BQ66" s="260">
        <v>511</v>
      </c>
      <c r="BR66" s="260">
        <v>516</v>
      </c>
      <c r="BS66" s="187">
        <v>44</v>
      </c>
      <c r="BT66" s="260">
        <v>32</v>
      </c>
      <c r="BU66" s="261">
        <v>12</v>
      </c>
    </row>
    <row r="67" spans="1:73" s="257" customFormat="1" ht="20.100000000000001" customHeight="1" x14ac:dyDescent="0.15">
      <c r="A67" s="167" t="s">
        <v>21</v>
      </c>
      <c r="B67" s="184">
        <f t="shared" si="0"/>
        <v>41070</v>
      </c>
      <c r="C67" s="184">
        <f>SUM(C68:C72)</f>
        <v>19885</v>
      </c>
      <c r="D67" s="184">
        <f>SUM(D68:D72)</f>
        <v>21185</v>
      </c>
      <c r="E67" s="185">
        <f t="shared" si="1"/>
        <v>1963</v>
      </c>
      <c r="F67" s="184">
        <v>983</v>
      </c>
      <c r="G67" s="184">
        <v>980</v>
      </c>
      <c r="H67" s="185">
        <v>1285</v>
      </c>
      <c r="I67" s="184">
        <v>629</v>
      </c>
      <c r="J67" s="184">
        <v>656</v>
      </c>
      <c r="K67" s="185">
        <v>1519</v>
      </c>
      <c r="L67" s="184">
        <v>750</v>
      </c>
      <c r="M67" s="184">
        <v>769</v>
      </c>
      <c r="N67" s="185">
        <v>1491</v>
      </c>
      <c r="O67" s="184">
        <v>702</v>
      </c>
      <c r="P67" s="184">
        <v>789</v>
      </c>
      <c r="Q67" s="185">
        <v>1445</v>
      </c>
      <c r="R67" s="184">
        <v>747</v>
      </c>
      <c r="S67" s="184">
        <v>698</v>
      </c>
      <c r="T67" s="185">
        <v>908</v>
      </c>
      <c r="U67" s="184">
        <v>420</v>
      </c>
      <c r="V67" s="184">
        <v>488</v>
      </c>
      <c r="W67" s="185">
        <v>2353</v>
      </c>
      <c r="X67" s="184">
        <v>1139</v>
      </c>
      <c r="Y67" s="184">
        <v>1214</v>
      </c>
      <c r="Z67" s="185">
        <v>1588</v>
      </c>
      <c r="AA67" s="184">
        <v>835</v>
      </c>
      <c r="AB67" s="184">
        <v>753</v>
      </c>
      <c r="AC67" s="185">
        <v>3564</v>
      </c>
      <c r="AD67" s="184">
        <v>1731</v>
      </c>
      <c r="AE67" s="184">
        <v>1833</v>
      </c>
      <c r="AF67" s="185">
        <v>2001</v>
      </c>
      <c r="AG67" s="184">
        <v>1010</v>
      </c>
      <c r="AH67" s="184">
        <v>991</v>
      </c>
      <c r="AI67" s="185">
        <v>1332</v>
      </c>
      <c r="AJ67" s="184">
        <v>601</v>
      </c>
      <c r="AK67" s="184">
        <v>731</v>
      </c>
      <c r="AL67" s="185">
        <v>1046</v>
      </c>
      <c r="AM67" s="184">
        <v>500</v>
      </c>
      <c r="AN67" s="184">
        <v>546</v>
      </c>
      <c r="AO67" s="185">
        <v>1998</v>
      </c>
      <c r="AP67" s="184">
        <v>949</v>
      </c>
      <c r="AQ67" s="184">
        <v>1049</v>
      </c>
      <c r="AR67" s="185">
        <v>1735</v>
      </c>
      <c r="AS67" s="184">
        <v>842</v>
      </c>
      <c r="AT67" s="184">
        <v>893</v>
      </c>
      <c r="AU67" s="185">
        <v>2140</v>
      </c>
      <c r="AV67" s="184">
        <v>1003</v>
      </c>
      <c r="AW67" s="184">
        <v>1137</v>
      </c>
      <c r="AX67" s="185">
        <v>980</v>
      </c>
      <c r="AY67" s="184">
        <v>499</v>
      </c>
      <c r="AZ67" s="184">
        <v>481</v>
      </c>
      <c r="BA67" s="185">
        <v>1415</v>
      </c>
      <c r="BB67" s="184">
        <v>654</v>
      </c>
      <c r="BC67" s="184">
        <v>761</v>
      </c>
      <c r="BD67" s="185">
        <v>1967</v>
      </c>
      <c r="BE67" s="184">
        <v>893</v>
      </c>
      <c r="BF67" s="184">
        <v>1074</v>
      </c>
      <c r="BG67" s="185">
        <v>1166</v>
      </c>
      <c r="BH67" s="184">
        <v>537</v>
      </c>
      <c r="BI67" s="184">
        <v>629</v>
      </c>
      <c r="BJ67" s="185">
        <v>3042</v>
      </c>
      <c r="BK67" s="184">
        <v>1456</v>
      </c>
      <c r="BL67" s="184">
        <v>1586</v>
      </c>
      <c r="BM67" s="185">
        <v>1471</v>
      </c>
      <c r="BN67" s="184">
        <v>674</v>
      </c>
      <c r="BO67" s="184">
        <v>797</v>
      </c>
      <c r="BP67" s="185">
        <v>4339</v>
      </c>
      <c r="BQ67" s="184">
        <v>2154</v>
      </c>
      <c r="BR67" s="184">
        <v>2185</v>
      </c>
      <c r="BS67" s="185">
        <v>322</v>
      </c>
      <c r="BT67" s="184">
        <v>177</v>
      </c>
      <c r="BU67" s="184">
        <v>145</v>
      </c>
    </row>
    <row r="68" spans="1:73" s="257" customFormat="1" ht="20.100000000000001" customHeight="1" x14ac:dyDescent="0.15">
      <c r="A68" s="164">
        <v>50</v>
      </c>
      <c r="B68" s="258">
        <f t="shared" si="0"/>
        <v>8629</v>
      </c>
      <c r="C68" s="259">
        <f>F68+I68+L68+O68+R68+U68+X68+AA68+AD68+AG68+AJ68+AM68+AP68+AS68+AV68+AY68+BB68+BE68+BH68+BK68+BN68+BQ68+BT68</f>
        <v>4234</v>
      </c>
      <c r="D68" s="259">
        <f>G68+J68+M68+P68+S68+V68+Y68+AB68+AE68+AH68+AK68+AN68+AQ68+AT68+AW68+AZ68+BC68+BF68+BI68+BL68+BO68+BR68+BU68</f>
        <v>4395</v>
      </c>
      <c r="E68" s="186">
        <f t="shared" si="1"/>
        <v>414</v>
      </c>
      <c r="F68" s="260">
        <v>210</v>
      </c>
      <c r="G68" s="260">
        <v>204</v>
      </c>
      <c r="H68" s="186">
        <v>239</v>
      </c>
      <c r="I68" s="260">
        <v>119</v>
      </c>
      <c r="J68" s="260">
        <v>120</v>
      </c>
      <c r="K68" s="186">
        <v>292</v>
      </c>
      <c r="L68" s="260">
        <v>149</v>
      </c>
      <c r="M68" s="260">
        <v>143</v>
      </c>
      <c r="N68" s="186">
        <v>271</v>
      </c>
      <c r="O68" s="260">
        <v>139</v>
      </c>
      <c r="P68" s="260">
        <v>132</v>
      </c>
      <c r="Q68" s="186">
        <v>299</v>
      </c>
      <c r="R68" s="260">
        <v>159</v>
      </c>
      <c r="S68" s="260">
        <v>140</v>
      </c>
      <c r="T68" s="186">
        <v>157</v>
      </c>
      <c r="U68" s="260">
        <v>73</v>
      </c>
      <c r="V68" s="260">
        <v>84</v>
      </c>
      <c r="W68" s="186">
        <v>530</v>
      </c>
      <c r="X68" s="260">
        <v>265</v>
      </c>
      <c r="Y68" s="260">
        <v>265</v>
      </c>
      <c r="Z68" s="186">
        <v>413</v>
      </c>
      <c r="AA68" s="260">
        <v>206</v>
      </c>
      <c r="AB68" s="260">
        <v>207</v>
      </c>
      <c r="AC68" s="186">
        <v>768</v>
      </c>
      <c r="AD68" s="260">
        <v>359</v>
      </c>
      <c r="AE68" s="260">
        <v>409</v>
      </c>
      <c r="AF68" s="186">
        <v>450</v>
      </c>
      <c r="AG68" s="260">
        <v>216</v>
      </c>
      <c r="AH68" s="261">
        <v>234</v>
      </c>
      <c r="AI68" s="186">
        <v>272</v>
      </c>
      <c r="AJ68" s="260">
        <v>132</v>
      </c>
      <c r="AK68" s="260">
        <v>140</v>
      </c>
      <c r="AL68" s="186">
        <v>222</v>
      </c>
      <c r="AM68" s="260">
        <v>108</v>
      </c>
      <c r="AN68" s="260">
        <v>114</v>
      </c>
      <c r="AO68" s="186">
        <v>462</v>
      </c>
      <c r="AP68" s="260">
        <v>220</v>
      </c>
      <c r="AQ68" s="260">
        <v>242</v>
      </c>
      <c r="AR68" s="186">
        <v>359</v>
      </c>
      <c r="AS68" s="260">
        <v>176</v>
      </c>
      <c r="AT68" s="260">
        <v>183</v>
      </c>
      <c r="AU68" s="186">
        <v>431</v>
      </c>
      <c r="AV68" s="260">
        <v>216</v>
      </c>
      <c r="AW68" s="260">
        <v>215</v>
      </c>
      <c r="AX68" s="186">
        <v>206</v>
      </c>
      <c r="AY68" s="260">
        <v>101</v>
      </c>
      <c r="AZ68" s="260">
        <v>105</v>
      </c>
      <c r="BA68" s="186">
        <v>282</v>
      </c>
      <c r="BB68" s="260">
        <v>144</v>
      </c>
      <c r="BC68" s="260">
        <v>138</v>
      </c>
      <c r="BD68" s="186">
        <v>408</v>
      </c>
      <c r="BE68" s="260">
        <v>203</v>
      </c>
      <c r="BF68" s="260">
        <v>205</v>
      </c>
      <c r="BG68" s="186">
        <v>247</v>
      </c>
      <c r="BH68" s="260">
        <v>121</v>
      </c>
      <c r="BI68" s="260">
        <v>126</v>
      </c>
      <c r="BJ68" s="186">
        <v>607</v>
      </c>
      <c r="BK68" s="260">
        <v>304</v>
      </c>
      <c r="BL68" s="260">
        <v>303</v>
      </c>
      <c r="BM68" s="186">
        <v>300</v>
      </c>
      <c r="BN68" s="260">
        <v>137</v>
      </c>
      <c r="BO68" s="260">
        <v>163</v>
      </c>
      <c r="BP68" s="186">
        <v>945</v>
      </c>
      <c r="BQ68" s="260">
        <v>443</v>
      </c>
      <c r="BR68" s="260">
        <v>502</v>
      </c>
      <c r="BS68" s="186">
        <v>55</v>
      </c>
      <c r="BT68" s="260">
        <v>34</v>
      </c>
      <c r="BU68" s="261">
        <v>21</v>
      </c>
    </row>
    <row r="69" spans="1:73" s="265" customFormat="1" ht="20.100000000000001" customHeight="1" x14ac:dyDescent="0.15">
      <c r="A69" s="165">
        <v>51</v>
      </c>
      <c r="B69" s="188">
        <f t="shared" si="0"/>
        <v>8871</v>
      </c>
      <c r="C69" s="189">
        <f t="shared" ref="C69:D72" si="34">F69+I69+L69+O69+R69+U69+X69+AA69+AD69+AG69+AJ69+AM69+AP69+AS69+AV69+AY69+BB69+BE69+BH69+BK69+BN69+BQ69+BT69</f>
        <v>4254</v>
      </c>
      <c r="D69" s="189">
        <f t="shared" si="34"/>
        <v>4617</v>
      </c>
      <c r="E69" s="189">
        <f t="shared" si="1"/>
        <v>454</v>
      </c>
      <c r="F69" s="262">
        <v>219</v>
      </c>
      <c r="G69" s="262">
        <v>235</v>
      </c>
      <c r="H69" s="189">
        <v>278</v>
      </c>
      <c r="I69" s="262">
        <v>138</v>
      </c>
      <c r="J69" s="262">
        <v>140</v>
      </c>
      <c r="K69" s="189">
        <v>309</v>
      </c>
      <c r="L69" s="262">
        <v>160</v>
      </c>
      <c r="M69" s="262">
        <v>149</v>
      </c>
      <c r="N69" s="189">
        <v>310</v>
      </c>
      <c r="O69" s="262">
        <v>152</v>
      </c>
      <c r="P69" s="262">
        <v>158</v>
      </c>
      <c r="Q69" s="189">
        <v>310</v>
      </c>
      <c r="R69" s="262">
        <v>165</v>
      </c>
      <c r="S69" s="262">
        <v>145</v>
      </c>
      <c r="T69" s="189">
        <v>189</v>
      </c>
      <c r="U69" s="262">
        <v>78</v>
      </c>
      <c r="V69" s="262">
        <v>111</v>
      </c>
      <c r="W69" s="189">
        <v>483</v>
      </c>
      <c r="X69" s="262">
        <v>219</v>
      </c>
      <c r="Y69" s="262">
        <v>264</v>
      </c>
      <c r="Z69" s="189">
        <v>355</v>
      </c>
      <c r="AA69" s="262">
        <v>200</v>
      </c>
      <c r="AB69" s="262">
        <v>155</v>
      </c>
      <c r="AC69" s="189">
        <v>790</v>
      </c>
      <c r="AD69" s="262">
        <v>359</v>
      </c>
      <c r="AE69" s="262">
        <v>431</v>
      </c>
      <c r="AF69" s="189">
        <v>442</v>
      </c>
      <c r="AG69" s="262">
        <v>216</v>
      </c>
      <c r="AH69" s="263">
        <v>226</v>
      </c>
      <c r="AI69" s="189">
        <v>296</v>
      </c>
      <c r="AJ69" s="262">
        <v>137</v>
      </c>
      <c r="AK69" s="262">
        <v>159</v>
      </c>
      <c r="AL69" s="189">
        <v>202</v>
      </c>
      <c r="AM69" s="262">
        <v>95</v>
      </c>
      <c r="AN69" s="262">
        <v>107</v>
      </c>
      <c r="AO69" s="189">
        <v>413</v>
      </c>
      <c r="AP69" s="262">
        <v>187</v>
      </c>
      <c r="AQ69" s="262">
        <v>226</v>
      </c>
      <c r="AR69" s="189">
        <v>349</v>
      </c>
      <c r="AS69" s="262">
        <v>189</v>
      </c>
      <c r="AT69" s="262">
        <v>160</v>
      </c>
      <c r="AU69" s="189">
        <v>449</v>
      </c>
      <c r="AV69" s="262">
        <v>216</v>
      </c>
      <c r="AW69" s="262">
        <v>233</v>
      </c>
      <c r="AX69" s="189">
        <v>214</v>
      </c>
      <c r="AY69" s="262">
        <v>108</v>
      </c>
      <c r="AZ69" s="262">
        <v>106</v>
      </c>
      <c r="BA69" s="189">
        <v>306</v>
      </c>
      <c r="BB69" s="262">
        <v>137</v>
      </c>
      <c r="BC69" s="262">
        <v>169</v>
      </c>
      <c r="BD69" s="189">
        <v>437</v>
      </c>
      <c r="BE69" s="262">
        <v>199</v>
      </c>
      <c r="BF69" s="262">
        <v>238</v>
      </c>
      <c r="BG69" s="189">
        <v>255</v>
      </c>
      <c r="BH69" s="262">
        <v>121</v>
      </c>
      <c r="BI69" s="262">
        <v>134</v>
      </c>
      <c r="BJ69" s="189">
        <v>655</v>
      </c>
      <c r="BK69" s="262">
        <v>308</v>
      </c>
      <c r="BL69" s="262">
        <v>347</v>
      </c>
      <c r="BM69" s="189">
        <v>309</v>
      </c>
      <c r="BN69" s="262">
        <v>133</v>
      </c>
      <c r="BO69" s="262">
        <v>176</v>
      </c>
      <c r="BP69" s="189">
        <v>995</v>
      </c>
      <c r="BQ69" s="262">
        <v>481</v>
      </c>
      <c r="BR69" s="262">
        <v>514</v>
      </c>
      <c r="BS69" s="189">
        <v>71</v>
      </c>
      <c r="BT69" s="262">
        <v>37</v>
      </c>
      <c r="BU69" s="263">
        <v>34</v>
      </c>
    </row>
    <row r="70" spans="1:73" s="265" customFormat="1" ht="20.100000000000001" customHeight="1" x14ac:dyDescent="0.15">
      <c r="A70" s="165">
        <v>52</v>
      </c>
      <c r="B70" s="188">
        <f t="shared" si="0"/>
        <v>8847</v>
      </c>
      <c r="C70" s="189">
        <f t="shared" si="34"/>
        <v>4269</v>
      </c>
      <c r="D70" s="189">
        <f t="shared" si="34"/>
        <v>4578</v>
      </c>
      <c r="E70" s="189">
        <f t="shared" si="1"/>
        <v>424</v>
      </c>
      <c r="F70" s="262">
        <v>211</v>
      </c>
      <c r="G70" s="262">
        <v>213</v>
      </c>
      <c r="H70" s="189">
        <v>286</v>
      </c>
      <c r="I70" s="262">
        <v>143</v>
      </c>
      <c r="J70" s="262">
        <v>143</v>
      </c>
      <c r="K70" s="189">
        <v>351</v>
      </c>
      <c r="L70" s="262">
        <v>158</v>
      </c>
      <c r="M70" s="262">
        <v>193</v>
      </c>
      <c r="N70" s="189">
        <v>322</v>
      </c>
      <c r="O70" s="262">
        <v>143</v>
      </c>
      <c r="P70" s="262">
        <v>179</v>
      </c>
      <c r="Q70" s="189">
        <v>298</v>
      </c>
      <c r="R70" s="262">
        <v>153</v>
      </c>
      <c r="S70" s="262">
        <v>145</v>
      </c>
      <c r="T70" s="189">
        <v>197</v>
      </c>
      <c r="U70" s="262">
        <v>98</v>
      </c>
      <c r="V70" s="262">
        <v>99</v>
      </c>
      <c r="W70" s="189">
        <v>509</v>
      </c>
      <c r="X70" s="262">
        <v>253</v>
      </c>
      <c r="Y70" s="262">
        <v>256</v>
      </c>
      <c r="Z70" s="189">
        <v>322</v>
      </c>
      <c r="AA70" s="262">
        <v>159</v>
      </c>
      <c r="AB70" s="262">
        <v>163</v>
      </c>
      <c r="AC70" s="189">
        <v>774</v>
      </c>
      <c r="AD70" s="262">
        <v>369</v>
      </c>
      <c r="AE70" s="262">
        <v>405</v>
      </c>
      <c r="AF70" s="189">
        <v>428</v>
      </c>
      <c r="AG70" s="262">
        <v>236</v>
      </c>
      <c r="AH70" s="263">
        <v>192</v>
      </c>
      <c r="AI70" s="189">
        <v>272</v>
      </c>
      <c r="AJ70" s="262">
        <v>125</v>
      </c>
      <c r="AK70" s="262">
        <v>147</v>
      </c>
      <c r="AL70" s="189">
        <v>237</v>
      </c>
      <c r="AM70" s="262">
        <v>103</v>
      </c>
      <c r="AN70" s="262">
        <v>134</v>
      </c>
      <c r="AO70" s="189">
        <v>436</v>
      </c>
      <c r="AP70" s="262">
        <v>213</v>
      </c>
      <c r="AQ70" s="262">
        <v>223</v>
      </c>
      <c r="AR70" s="189">
        <v>397</v>
      </c>
      <c r="AS70" s="262">
        <v>198</v>
      </c>
      <c r="AT70" s="262">
        <v>199</v>
      </c>
      <c r="AU70" s="189">
        <v>472</v>
      </c>
      <c r="AV70" s="262">
        <v>222</v>
      </c>
      <c r="AW70" s="262">
        <v>250</v>
      </c>
      <c r="AX70" s="189">
        <v>180</v>
      </c>
      <c r="AY70" s="262">
        <v>106</v>
      </c>
      <c r="AZ70" s="262">
        <v>74</v>
      </c>
      <c r="BA70" s="189">
        <v>301</v>
      </c>
      <c r="BB70" s="262">
        <v>126</v>
      </c>
      <c r="BC70" s="262">
        <v>175</v>
      </c>
      <c r="BD70" s="189">
        <v>418</v>
      </c>
      <c r="BE70" s="262">
        <v>182</v>
      </c>
      <c r="BF70" s="262">
        <v>236</v>
      </c>
      <c r="BG70" s="189">
        <v>236</v>
      </c>
      <c r="BH70" s="262">
        <v>118</v>
      </c>
      <c r="BI70" s="262">
        <v>118</v>
      </c>
      <c r="BJ70" s="189">
        <v>634</v>
      </c>
      <c r="BK70" s="262">
        <v>306</v>
      </c>
      <c r="BL70" s="262">
        <v>328</v>
      </c>
      <c r="BM70" s="189">
        <v>329</v>
      </c>
      <c r="BN70" s="262">
        <v>138</v>
      </c>
      <c r="BO70" s="262">
        <v>191</v>
      </c>
      <c r="BP70" s="189">
        <v>956</v>
      </c>
      <c r="BQ70" s="262">
        <v>471</v>
      </c>
      <c r="BR70" s="262">
        <v>485</v>
      </c>
      <c r="BS70" s="189">
        <v>68</v>
      </c>
      <c r="BT70" s="262">
        <v>38</v>
      </c>
      <c r="BU70" s="263">
        <v>30</v>
      </c>
    </row>
    <row r="71" spans="1:73" s="265" customFormat="1" ht="20.100000000000001" customHeight="1" x14ac:dyDescent="0.15">
      <c r="A71" s="165">
        <v>53</v>
      </c>
      <c r="B71" s="188">
        <f t="shared" ref="B71:B127" si="35">C71+D71</f>
        <v>7694</v>
      </c>
      <c r="C71" s="189">
        <f t="shared" si="34"/>
        <v>3626</v>
      </c>
      <c r="D71" s="189">
        <f t="shared" si="34"/>
        <v>4068</v>
      </c>
      <c r="E71" s="189">
        <f t="shared" ref="E71:E126" si="36">F71+G71</f>
        <v>349</v>
      </c>
      <c r="F71" s="262">
        <v>180</v>
      </c>
      <c r="G71" s="262">
        <v>169</v>
      </c>
      <c r="H71" s="189">
        <v>262</v>
      </c>
      <c r="I71" s="262">
        <v>123</v>
      </c>
      <c r="J71" s="262">
        <v>139</v>
      </c>
      <c r="K71" s="189">
        <v>271</v>
      </c>
      <c r="L71" s="262">
        <v>135</v>
      </c>
      <c r="M71" s="262">
        <v>136</v>
      </c>
      <c r="N71" s="189">
        <v>291</v>
      </c>
      <c r="O71" s="262">
        <v>135</v>
      </c>
      <c r="P71" s="262">
        <v>156</v>
      </c>
      <c r="Q71" s="189">
        <v>264</v>
      </c>
      <c r="R71" s="262">
        <v>128</v>
      </c>
      <c r="S71" s="262">
        <v>136</v>
      </c>
      <c r="T71" s="189">
        <v>182</v>
      </c>
      <c r="U71" s="262">
        <v>80</v>
      </c>
      <c r="V71" s="262">
        <v>102</v>
      </c>
      <c r="W71" s="189">
        <v>461</v>
      </c>
      <c r="X71" s="262">
        <v>213</v>
      </c>
      <c r="Y71" s="262">
        <v>248</v>
      </c>
      <c r="Z71" s="189">
        <v>293</v>
      </c>
      <c r="AA71" s="262">
        <v>158</v>
      </c>
      <c r="AB71" s="262">
        <v>135</v>
      </c>
      <c r="AC71" s="189">
        <v>661</v>
      </c>
      <c r="AD71" s="262">
        <v>326</v>
      </c>
      <c r="AE71" s="262">
        <v>335</v>
      </c>
      <c r="AF71" s="189">
        <v>340</v>
      </c>
      <c r="AG71" s="262">
        <v>159</v>
      </c>
      <c r="AH71" s="263">
        <v>181</v>
      </c>
      <c r="AI71" s="189">
        <v>253</v>
      </c>
      <c r="AJ71" s="262">
        <v>115</v>
      </c>
      <c r="AK71" s="262">
        <v>138</v>
      </c>
      <c r="AL71" s="189">
        <v>203</v>
      </c>
      <c r="AM71" s="262">
        <v>101</v>
      </c>
      <c r="AN71" s="262">
        <v>102</v>
      </c>
      <c r="AO71" s="189">
        <v>361</v>
      </c>
      <c r="AP71" s="262">
        <v>181</v>
      </c>
      <c r="AQ71" s="262">
        <v>180</v>
      </c>
      <c r="AR71" s="189">
        <v>358</v>
      </c>
      <c r="AS71" s="262">
        <v>154</v>
      </c>
      <c r="AT71" s="262">
        <v>204</v>
      </c>
      <c r="AU71" s="189">
        <v>416</v>
      </c>
      <c r="AV71" s="262">
        <v>179</v>
      </c>
      <c r="AW71" s="262">
        <v>237</v>
      </c>
      <c r="AX71" s="189">
        <v>211</v>
      </c>
      <c r="AY71" s="262">
        <v>99</v>
      </c>
      <c r="AZ71" s="262">
        <v>112</v>
      </c>
      <c r="BA71" s="189">
        <v>275</v>
      </c>
      <c r="BB71" s="262">
        <v>128</v>
      </c>
      <c r="BC71" s="262">
        <v>147</v>
      </c>
      <c r="BD71" s="189">
        <v>334</v>
      </c>
      <c r="BE71" s="262">
        <v>149</v>
      </c>
      <c r="BF71" s="262">
        <v>185</v>
      </c>
      <c r="BG71" s="189">
        <v>233</v>
      </c>
      <c r="BH71" s="262">
        <v>96</v>
      </c>
      <c r="BI71" s="262">
        <v>137</v>
      </c>
      <c r="BJ71" s="189">
        <v>608</v>
      </c>
      <c r="BK71" s="262">
        <v>269</v>
      </c>
      <c r="BL71" s="262">
        <v>339</v>
      </c>
      <c r="BM71" s="189">
        <v>266</v>
      </c>
      <c r="BN71" s="262">
        <v>131</v>
      </c>
      <c r="BO71" s="262">
        <v>135</v>
      </c>
      <c r="BP71" s="189">
        <v>742</v>
      </c>
      <c r="BQ71" s="262">
        <v>359</v>
      </c>
      <c r="BR71" s="262">
        <v>383</v>
      </c>
      <c r="BS71" s="189">
        <v>60</v>
      </c>
      <c r="BT71" s="262">
        <v>28</v>
      </c>
      <c r="BU71" s="263">
        <v>32</v>
      </c>
    </row>
    <row r="72" spans="1:73" s="257" customFormat="1" ht="20.100000000000001" customHeight="1" x14ac:dyDescent="0.15">
      <c r="A72" s="166">
        <v>54</v>
      </c>
      <c r="B72" s="258">
        <f t="shared" si="35"/>
        <v>7029</v>
      </c>
      <c r="C72" s="259">
        <f t="shared" si="34"/>
        <v>3502</v>
      </c>
      <c r="D72" s="259">
        <f t="shared" si="34"/>
        <v>3527</v>
      </c>
      <c r="E72" s="187">
        <f t="shared" si="36"/>
        <v>322</v>
      </c>
      <c r="F72" s="260">
        <v>163</v>
      </c>
      <c r="G72" s="260">
        <v>159</v>
      </c>
      <c r="H72" s="187">
        <v>220</v>
      </c>
      <c r="I72" s="260">
        <v>106</v>
      </c>
      <c r="J72" s="260">
        <v>114</v>
      </c>
      <c r="K72" s="187">
        <v>296</v>
      </c>
      <c r="L72" s="260">
        <v>148</v>
      </c>
      <c r="M72" s="260">
        <v>148</v>
      </c>
      <c r="N72" s="187">
        <v>297</v>
      </c>
      <c r="O72" s="260">
        <v>133</v>
      </c>
      <c r="P72" s="260">
        <v>164</v>
      </c>
      <c r="Q72" s="187">
        <v>274</v>
      </c>
      <c r="R72" s="260">
        <v>142</v>
      </c>
      <c r="S72" s="260">
        <v>132</v>
      </c>
      <c r="T72" s="187">
        <v>183</v>
      </c>
      <c r="U72" s="260">
        <v>91</v>
      </c>
      <c r="V72" s="260">
        <v>92</v>
      </c>
      <c r="W72" s="187">
        <v>370</v>
      </c>
      <c r="X72" s="260">
        <v>189</v>
      </c>
      <c r="Y72" s="260">
        <v>181</v>
      </c>
      <c r="Z72" s="187">
        <v>205</v>
      </c>
      <c r="AA72" s="260">
        <v>112</v>
      </c>
      <c r="AB72" s="260">
        <v>93</v>
      </c>
      <c r="AC72" s="187">
        <v>571</v>
      </c>
      <c r="AD72" s="260">
        <v>318</v>
      </c>
      <c r="AE72" s="260">
        <v>253</v>
      </c>
      <c r="AF72" s="187">
        <v>341</v>
      </c>
      <c r="AG72" s="260">
        <v>183</v>
      </c>
      <c r="AH72" s="261">
        <v>158</v>
      </c>
      <c r="AI72" s="187">
        <v>239</v>
      </c>
      <c r="AJ72" s="260">
        <v>92</v>
      </c>
      <c r="AK72" s="260">
        <v>147</v>
      </c>
      <c r="AL72" s="187">
        <v>182</v>
      </c>
      <c r="AM72" s="260">
        <v>93</v>
      </c>
      <c r="AN72" s="260">
        <v>89</v>
      </c>
      <c r="AO72" s="187">
        <v>326</v>
      </c>
      <c r="AP72" s="260">
        <v>148</v>
      </c>
      <c r="AQ72" s="260">
        <v>178</v>
      </c>
      <c r="AR72" s="187">
        <v>272</v>
      </c>
      <c r="AS72" s="260">
        <v>125</v>
      </c>
      <c r="AT72" s="260">
        <v>147</v>
      </c>
      <c r="AU72" s="187">
        <v>372</v>
      </c>
      <c r="AV72" s="260">
        <v>170</v>
      </c>
      <c r="AW72" s="260">
        <v>202</v>
      </c>
      <c r="AX72" s="187">
        <v>169</v>
      </c>
      <c r="AY72" s="260">
        <v>85</v>
      </c>
      <c r="AZ72" s="260">
        <v>84</v>
      </c>
      <c r="BA72" s="187">
        <v>251</v>
      </c>
      <c r="BB72" s="260">
        <v>119</v>
      </c>
      <c r="BC72" s="260">
        <v>132</v>
      </c>
      <c r="BD72" s="187">
        <v>370</v>
      </c>
      <c r="BE72" s="260">
        <v>160</v>
      </c>
      <c r="BF72" s="260">
        <v>210</v>
      </c>
      <c r="BG72" s="187">
        <v>195</v>
      </c>
      <c r="BH72" s="260">
        <v>81</v>
      </c>
      <c r="BI72" s="260">
        <v>114</v>
      </c>
      <c r="BJ72" s="187">
        <v>538</v>
      </c>
      <c r="BK72" s="260">
        <v>269</v>
      </c>
      <c r="BL72" s="260">
        <v>269</v>
      </c>
      <c r="BM72" s="187">
        <v>267</v>
      </c>
      <c r="BN72" s="260">
        <v>135</v>
      </c>
      <c r="BO72" s="260">
        <v>132</v>
      </c>
      <c r="BP72" s="187">
        <v>701</v>
      </c>
      <c r="BQ72" s="260">
        <v>400</v>
      </c>
      <c r="BR72" s="260">
        <v>301</v>
      </c>
      <c r="BS72" s="187">
        <v>68</v>
      </c>
      <c r="BT72" s="260">
        <v>40</v>
      </c>
      <c r="BU72" s="261">
        <v>28</v>
      </c>
    </row>
    <row r="73" spans="1:73" s="257" customFormat="1" ht="20.100000000000001" customHeight="1" x14ac:dyDescent="0.15">
      <c r="A73" s="167" t="s">
        <v>22</v>
      </c>
      <c r="B73" s="184">
        <f t="shared" si="35"/>
        <v>36661</v>
      </c>
      <c r="C73" s="184">
        <f>SUM(C74:C78)</f>
        <v>17751</v>
      </c>
      <c r="D73" s="184">
        <f>SUM(D74:D78)</f>
        <v>18910</v>
      </c>
      <c r="E73" s="185">
        <f t="shared" si="36"/>
        <v>1557</v>
      </c>
      <c r="F73" s="184">
        <v>773</v>
      </c>
      <c r="G73" s="184">
        <v>784</v>
      </c>
      <c r="H73" s="185">
        <v>1392</v>
      </c>
      <c r="I73" s="184">
        <v>675</v>
      </c>
      <c r="J73" s="184">
        <v>717</v>
      </c>
      <c r="K73" s="185">
        <v>1535</v>
      </c>
      <c r="L73" s="184">
        <v>748</v>
      </c>
      <c r="M73" s="184">
        <v>787</v>
      </c>
      <c r="N73" s="185">
        <v>1669</v>
      </c>
      <c r="O73" s="184">
        <v>754</v>
      </c>
      <c r="P73" s="184">
        <v>915</v>
      </c>
      <c r="Q73" s="185">
        <v>1526</v>
      </c>
      <c r="R73" s="184">
        <v>757</v>
      </c>
      <c r="S73" s="184">
        <v>769</v>
      </c>
      <c r="T73" s="185">
        <v>921</v>
      </c>
      <c r="U73" s="184">
        <v>423</v>
      </c>
      <c r="V73" s="184">
        <v>498</v>
      </c>
      <c r="W73" s="185">
        <v>2066</v>
      </c>
      <c r="X73" s="184">
        <v>997</v>
      </c>
      <c r="Y73" s="184">
        <v>1069</v>
      </c>
      <c r="Z73" s="185">
        <v>881</v>
      </c>
      <c r="AA73" s="184">
        <v>489</v>
      </c>
      <c r="AB73" s="184">
        <v>392</v>
      </c>
      <c r="AC73" s="185">
        <v>2774</v>
      </c>
      <c r="AD73" s="184">
        <v>1352</v>
      </c>
      <c r="AE73" s="184">
        <v>1422</v>
      </c>
      <c r="AF73" s="185">
        <v>1580</v>
      </c>
      <c r="AG73" s="184">
        <v>785</v>
      </c>
      <c r="AH73" s="184">
        <v>795</v>
      </c>
      <c r="AI73" s="185">
        <v>1211</v>
      </c>
      <c r="AJ73" s="184">
        <v>556</v>
      </c>
      <c r="AK73" s="184">
        <v>655</v>
      </c>
      <c r="AL73" s="185">
        <v>934</v>
      </c>
      <c r="AM73" s="184">
        <v>445</v>
      </c>
      <c r="AN73" s="184">
        <v>489</v>
      </c>
      <c r="AO73" s="185">
        <v>1909</v>
      </c>
      <c r="AP73" s="184">
        <v>895</v>
      </c>
      <c r="AQ73" s="184">
        <v>1014</v>
      </c>
      <c r="AR73" s="185">
        <v>1732</v>
      </c>
      <c r="AS73" s="184">
        <v>804</v>
      </c>
      <c r="AT73" s="184">
        <v>928</v>
      </c>
      <c r="AU73" s="185">
        <v>1961</v>
      </c>
      <c r="AV73" s="184">
        <v>980</v>
      </c>
      <c r="AW73" s="184">
        <v>981</v>
      </c>
      <c r="AX73" s="185">
        <v>924</v>
      </c>
      <c r="AY73" s="184">
        <v>473</v>
      </c>
      <c r="AZ73" s="184">
        <v>451</v>
      </c>
      <c r="BA73" s="185">
        <v>1476</v>
      </c>
      <c r="BB73" s="184">
        <v>704</v>
      </c>
      <c r="BC73" s="184">
        <v>772</v>
      </c>
      <c r="BD73" s="185">
        <v>2047</v>
      </c>
      <c r="BE73" s="184">
        <v>936</v>
      </c>
      <c r="BF73" s="184">
        <v>1111</v>
      </c>
      <c r="BG73" s="185">
        <v>1072</v>
      </c>
      <c r="BH73" s="184">
        <v>523</v>
      </c>
      <c r="BI73" s="184">
        <v>549</v>
      </c>
      <c r="BJ73" s="185">
        <v>2646</v>
      </c>
      <c r="BK73" s="184">
        <v>1285</v>
      </c>
      <c r="BL73" s="184">
        <v>1361</v>
      </c>
      <c r="BM73" s="185">
        <v>1367</v>
      </c>
      <c r="BN73" s="184">
        <v>652</v>
      </c>
      <c r="BO73" s="184">
        <v>715</v>
      </c>
      <c r="BP73" s="185">
        <v>3083</v>
      </c>
      <c r="BQ73" s="184">
        <v>1529</v>
      </c>
      <c r="BR73" s="184">
        <v>1554</v>
      </c>
      <c r="BS73" s="185">
        <v>398</v>
      </c>
      <c r="BT73" s="184">
        <v>216</v>
      </c>
      <c r="BU73" s="184">
        <v>182</v>
      </c>
    </row>
    <row r="74" spans="1:73" s="257" customFormat="1" ht="20.100000000000001" customHeight="1" x14ac:dyDescent="0.15">
      <c r="A74" s="164">
        <v>55</v>
      </c>
      <c r="B74" s="258">
        <f t="shared" si="35"/>
        <v>7323</v>
      </c>
      <c r="C74" s="259">
        <f>F74+I74+L74+O74+R74+U74+X74+AA74+AD74+AG74+AJ74+AM74+AP74+AS74+AV74+AY74+BB74+BE74+BH74+BK74+BN74+BQ74+BT74</f>
        <v>3530</v>
      </c>
      <c r="D74" s="259">
        <f>G74+J74+M74+P74+S74+V74+Y74+AB74+AE74+AH74+AK74+AN74+AQ74+AT74+AW74+AZ74+BC74+BF74+BI74+BL74+BO74+BR74+BU74</f>
        <v>3793</v>
      </c>
      <c r="E74" s="186">
        <f t="shared" si="36"/>
        <v>328</v>
      </c>
      <c r="F74" s="260">
        <v>161</v>
      </c>
      <c r="G74" s="260">
        <v>167</v>
      </c>
      <c r="H74" s="186">
        <v>258</v>
      </c>
      <c r="I74" s="260">
        <v>117</v>
      </c>
      <c r="J74" s="260">
        <v>141</v>
      </c>
      <c r="K74" s="186">
        <v>301</v>
      </c>
      <c r="L74" s="260">
        <v>155</v>
      </c>
      <c r="M74" s="260">
        <v>146</v>
      </c>
      <c r="N74" s="186">
        <v>311</v>
      </c>
      <c r="O74" s="260">
        <v>145</v>
      </c>
      <c r="P74" s="260">
        <v>166</v>
      </c>
      <c r="Q74" s="186">
        <v>272</v>
      </c>
      <c r="R74" s="260">
        <v>132</v>
      </c>
      <c r="S74" s="260">
        <v>140</v>
      </c>
      <c r="T74" s="186">
        <v>177</v>
      </c>
      <c r="U74" s="260">
        <v>78</v>
      </c>
      <c r="V74" s="260">
        <v>99</v>
      </c>
      <c r="W74" s="186">
        <v>453</v>
      </c>
      <c r="X74" s="260">
        <v>221</v>
      </c>
      <c r="Y74" s="260">
        <v>232</v>
      </c>
      <c r="Z74" s="186">
        <v>176</v>
      </c>
      <c r="AA74" s="260">
        <v>104</v>
      </c>
      <c r="AB74" s="260">
        <v>72</v>
      </c>
      <c r="AC74" s="186">
        <v>587</v>
      </c>
      <c r="AD74" s="260">
        <v>278</v>
      </c>
      <c r="AE74" s="260">
        <v>309</v>
      </c>
      <c r="AF74" s="186">
        <v>325</v>
      </c>
      <c r="AG74" s="260">
        <v>170</v>
      </c>
      <c r="AH74" s="261">
        <v>155</v>
      </c>
      <c r="AI74" s="186">
        <v>263</v>
      </c>
      <c r="AJ74" s="260">
        <v>106</v>
      </c>
      <c r="AK74" s="260">
        <v>157</v>
      </c>
      <c r="AL74" s="186">
        <v>184</v>
      </c>
      <c r="AM74" s="260">
        <v>91</v>
      </c>
      <c r="AN74" s="260">
        <v>93</v>
      </c>
      <c r="AO74" s="186">
        <v>358</v>
      </c>
      <c r="AP74" s="260">
        <v>171</v>
      </c>
      <c r="AQ74" s="260">
        <v>187</v>
      </c>
      <c r="AR74" s="186">
        <v>301</v>
      </c>
      <c r="AS74" s="260">
        <v>141</v>
      </c>
      <c r="AT74" s="260">
        <v>160</v>
      </c>
      <c r="AU74" s="186">
        <v>390</v>
      </c>
      <c r="AV74" s="260">
        <v>195</v>
      </c>
      <c r="AW74" s="260">
        <v>195</v>
      </c>
      <c r="AX74" s="186">
        <v>190</v>
      </c>
      <c r="AY74" s="260">
        <v>84</v>
      </c>
      <c r="AZ74" s="260">
        <v>106</v>
      </c>
      <c r="BA74" s="186">
        <v>284</v>
      </c>
      <c r="BB74" s="260">
        <v>141</v>
      </c>
      <c r="BC74" s="260">
        <v>143</v>
      </c>
      <c r="BD74" s="186">
        <v>399</v>
      </c>
      <c r="BE74" s="260">
        <v>190</v>
      </c>
      <c r="BF74" s="260">
        <v>209</v>
      </c>
      <c r="BG74" s="186">
        <v>245</v>
      </c>
      <c r="BH74" s="260">
        <v>117</v>
      </c>
      <c r="BI74" s="260">
        <v>128</v>
      </c>
      <c r="BJ74" s="186">
        <v>488</v>
      </c>
      <c r="BK74" s="260">
        <v>229</v>
      </c>
      <c r="BL74" s="260">
        <v>259</v>
      </c>
      <c r="BM74" s="186">
        <v>282</v>
      </c>
      <c r="BN74" s="260">
        <v>126</v>
      </c>
      <c r="BO74" s="260">
        <v>156</v>
      </c>
      <c r="BP74" s="186">
        <v>680</v>
      </c>
      <c r="BQ74" s="260">
        <v>344</v>
      </c>
      <c r="BR74" s="260">
        <v>336</v>
      </c>
      <c r="BS74" s="186">
        <v>71</v>
      </c>
      <c r="BT74" s="260">
        <v>34</v>
      </c>
      <c r="BU74" s="261">
        <v>37</v>
      </c>
    </row>
    <row r="75" spans="1:73" s="265" customFormat="1" ht="20.100000000000001" customHeight="1" x14ac:dyDescent="0.15">
      <c r="A75" s="165">
        <v>56</v>
      </c>
      <c r="B75" s="188">
        <f t="shared" si="35"/>
        <v>7214</v>
      </c>
      <c r="C75" s="189">
        <f t="shared" ref="C75:D78" si="37">F75+I75+L75+O75+R75+U75+X75+AA75+AD75+AG75+AJ75+AM75+AP75+AS75+AV75+AY75+BB75+BE75+BH75+BK75+BN75+BQ75+BT75</f>
        <v>3458</v>
      </c>
      <c r="D75" s="189">
        <f t="shared" si="37"/>
        <v>3756</v>
      </c>
      <c r="E75" s="189">
        <f t="shared" si="36"/>
        <v>299</v>
      </c>
      <c r="F75" s="262">
        <v>146</v>
      </c>
      <c r="G75" s="262">
        <v>153</v>
      </c>
      <c r="H75" s="189">
        <v>280</v>
      </c>
      <c r="I75" s="262">
        <v>135</v>
      </c>
      <c r="J75" s="262">
        <v>145</v>
      </c>
      <c r="K75" s="189">
        <v>280</v>
      </c>
      <c r="L75" s="262">
        <v>134</v>
      </c>
      <c r="M75" s="262">
        <v>146</v>
      </c>
      <c r="N75" s="189">
        <v>301</v>
      </c>
      <c r="O75" s="262">
        <v>137</v>
      </c>
      <c r="P75" s="262">
        <v>164</v>
      </c>
      <c r="Q75" s="189">
        <v>283</v>
      </c>
      <c r="R75" s="262">
        <v>134</v>
      </c>
      <c r="S75" s="262">
        <v>149</v>
      </c>
      <c r="T75" s="189">
        <v>185</v>
      </c>
      <c r="U75" s="262">
        <v>81</v>
      </c>
      <c r="V75" s="262">
        <v>104</v>
      </c>
      <c r="W75" s="189">
        <v>399</v>
      </c>
      <c r="X75" s="262">
        <v>181</v>
      </c>
      <c r="Y75" s="262">
        <v>218</v>
      </c>
      <c r="Z75" s="189">
        <v>172</v>
      </c>
      <c r="AA75" s="262">
        <v>98</v>
      </c>
      <c r="AB75" s="262">
        <v>74</v>
      </c>
      <c r="AC75" s="189">
        <v>549</v>
      </c>
      <c r="AD75" s="262">
        <v>264</v>
      </c>
      <c r="AE75" s="262">
        <v>285</v>
      </c>
      <c r="AF75" s="189">
        <v>325</v>
      </c>
      <c r="AG75" s="262">
        <v>168</v>
      </c>
      <c r="AH75" s="263">
        <v>157</v>
      </c>
      <c r="AI75" s="189">
        <v>208</v>
      </c>
      <c r="AJ75" s="262">
        <v>97</v>
      </c>
      <c r="AK75" s="262">
        <v>111</v>
      </c>
      <c r="AL75" s="189">
        <v>198</v>
      </c>
      <c r="AM75" s="262">
        <v>100</v>
      </c>
      <c r="AN75" s="262">
        <v>98</v>
      </c>
      <c r="AO75" s="189">
        <v>369</v>
      </c>
      <c r="AP75" s="262">
        <v>169</v>
      </c>
      <c r="AQ75" s="262">
        <v>200</v>
      </c>
      <c r="AR75" s="189">
        <v>344</v>
      </c>
      <c r="AS75" s="262">
        <v>164</v>
      </c>
      <c r="AT75" s="262">
        <v>180</v>
      </c>
      <c r="AU75" s="189">
        <v>390</v>
      </c>
      <c r="AV75" s="262">
        <v>182</v>
      </c>
      <c r="AW75" s="262">
        <v>208</v>
      </c>
      <c r="AX75" s="189">
        <v>174</v>
      </c>
      <c r="AY75" s="262">
        <v>95</v>
      </c>
      <c r="AZ75" s="262">
        <v>79</v>
      </c>
      <c r="BA75" s="189">
        <v>296</v>
      </c>
      <c r="BB75" s="262">
        <v>129</v>
      </c>
      <c r="BC75" s="262">
        <v>167</v>
      </c>
      <c r="BD75" s="189">
        <v>390</v>
      </c>
      <c r="BE75" s="262">
        <v>165</v>
      </c>
      <c r="BF75" s="262">
        <v>225</v>
      </c>
      <c r="BG75" s="189">
        <v>215</v>
      </c>
      <c r="BH75" s="262">
        <v>94</v>
      </c>
      <c r="BI75" s="262">
        <v>121</v>
      </c>
      <c r="BJ75" s="189">
        <v>582</v>
      </c>
      <c r="BK75" s="262">
        <v>296</v>
      </c>
      <c r="BL75" s="262">
        <v>286</v>
      </c>
      <c r="BM75" s="189">
        <v>264</v>
      </c>
      <c r="BN75" s="262">
        <v>134</v>
      </c>
      <c r="BO75" s="262">
        <v>130</v>
      </c>
      <c r="BP75" s="189">
        <v>642</v>
      </c>
      <c r="BQ75" s="262">
        <v>319</v>
      </c>
      <c r="BR75" s="262">
        <v>323</v>
      </c>
      <c r="BS75" s="189">
        <v>69</v>
      </c>
      <c r="BT75" s="262">
        <v>36</v>
      </c>
      <c r="BU75" s="263">
        <v>33</v>
      </c>
    </row>
    <row r="76" spans="1:73" s="265" customFormat="1" ht="20.100000000000001" customHeight="1" x14ac:dyDescent="0.15">
      <c r="A76" s="165">
        <v>57</v>
      </c>
      <c r="B76" s="188">
        <f t="shared" si="35"/>
        <v>6566</v>
      </c>
      <c r="C76" s="189">
        <f t="shared" si="37"/>
        <v>3192</v>
      </c>
      <c r="D76" s="189">
        <f t="shared" si="37"/>
        <v>3374</v>
      </c>
      <c r="E76" s="189">
        <f t="shared" si="36"/>
        <v>280</v>
      </c>
      <c r="F76" s="262">
        <v>142</v>
      </c>
      <c r="G76" s="262">
        <v>138</v>
      </c>
      <c r="H76" s="189">
        <v>241</v>
      </c>
      <c r="I76" s="262">
        <v>132</v>
      </c>
      <c r="J76" s="262">
        <v>109</v>
      </c>
      <c r="K76" s="189">
        <v>273</v>
      </c>
      <c r="L76" s="262">
        <v>125</v>
      </c>
      <c r="M76" s="262">
        <v>148</v>
      </c>
      <c r="N76" s="189">
        <v>307</v>
      </c>
      <c r="O76" s="262">
        <v>134</v>
      </c>
      <c r="P76" s="262">
        <v>173</v>
      </c>
      <c r="Q76" s="189">
        <v>252</v>
      </c>
      <c r="R76" s="262">
        <v>118</v>
      </c>
      <c r="S76" s="262">
        <v>134</v>
      </c>
      <c r="T76" s="189">
        <v>156</v>
      </c>
      <c r="U76" s="262">
        <v>63</v>
      </c>
      <c r="V76" s="262">
        <v>93</v>
      </c>
      <c r="W76" s="189">
        <v>354</v>
      </c>
      <c r="X76" s="262">
        <v>172</v>
      </c>
      <c r="Y76" s="262">
        <v>182</v>
      </c>
      <c r="Z76" s="189">
        <v>174</v>
      </c>
      <c r="AA76" s="262">
        <v>93</v>
      </c>
      <c r="AB76" s="262">
        <v>81</v>
      </c>
      <c r="AC76" s="189">
        <v>499</v>
      </c>
      <c r="AD76" s="262">
        <v>253</v>
      </c>
      <c r="AE76" s="262">
        <v>246</v>
      </c>
      <c r="AF76" s="189">
        <v>289</v>
      </c>
      <c r="AG76" s="262">
        <v>142</v>
      </c>
      <c r="AH76" s="263">
        <v>147</v>
      </c>
      <c r="AI76" s="189">
        <v>213</v>
      </c>
      <c r="AJ76" s="262">
        <v>91</v>
      </c>
      <c r="AK76" s="262">
        <v>122</v>
      </c>
      <c r="AL76" s="189">
        <v>159</v>
      </c>
      <c r="AM76" s="262">
        <v>78</v>
      </c>
      <c r="AN76" s="262">
        <v>81</v>
      </c>
      <c r="AO76" s="189">
        <v>350</v>
      </c>
      <c r="AP76" s="262">
        <v>168</v>
      </c>
      <c r="AQ76" s="262">
        <v>182</v>
      </c>
      <c r="AR76" s="189">
        <v>320</v>
      </c>
      <c r="AS76" s="262">
        <v>148</v>
      </c>
      <c r="AT76" s="262">
        <v>172</v>
      </c>
      <c r="AU76" s="189">
        <v>356</v>
      </c>
      <c r="AV76" s="262">
        <v>172</v>
      </c>
      <c r="AW76" s="262">
        <v>184</v>
      </c>
      <c r="AX76" s="189">
        <v>161</v>
      </c>
      <c r="AY76" s="262">
        <v>87</v>
      </c>
      <c r="AZ76" s="262">
        <v>74</v>
      </c>
      <c r="BA76" s="189">
        <v>288</v>
      </c>
      <c r="BB76" s="262">
        <v>152</v>
      </c>
      <c r="BC76" s="262">
        <v>136</v>
      </c>
      <c r="BD76" s="189">
        <v>355</v>
      </c>
      <c r="BE76" s="262">
        <v>159</v>
      </c>
      <c r="BF76" s="262">
        <v>196</v>
      </c>
      <c r="BG76" s="189">
        <v>213</v>
      </c>
      <c r="BH76" s="262">
        <v>105</v>
      </c>
      <c r="BI76" s="262">
        <v>108</v>
      </c>
      <c r="BJ76" s="189">
        <v>454</v>
      </c>
      <c r="BK76" s="262">
        <v>217</v>
      </c>
      <c r="BL76" s="262">
        <v>237</v>
      </c>
      <c r="BM76" s="189">
        <v>232</v>
      </c>
      <c r="BN76" s="262">
        <v>115</v>
      </c>
      <c r="BO76" s="262">
        <v>117</v>
      </c>
      <c r="BP76" s="189">
        <v>568</v>
      </c>
      <c r="BQ76" s="262">
        <v>284</v>
      </c>
      <c r="BR76" s="262">
        <v>284</v>
      </c>
      <c r="BS76" s="189">
        <v>72</v>
      </c>
      <c r="BT76" s="262">
        <v>42</v>
      </c>
      <c r="BU76" s="263">
        <v>30</v>
      </c>
    </row>
    <row r="77" spans="1:73" s="265" customFormat="1" ht="20.100000000000001" customHeight="1" x14ac:dyDescent="0.15">
      <c r="A77" s="165">
        <v>58</v>
      </c>
      <c r="B77" s="188">
        <f t="shared" si="35"/>
        <v>7592</v>
      </c>
      <c r="C77" s="189">
        <f t="shared" si="37"/>
        <v>3727</v>
      </c>
      <c r="D77" s="189">
        <f t="shared" si="37"/>
        <v>3865</v>
      </c>
      <c r="E77" s="189">
        <f t="shared" si="36"/>
        <v>294</v>
      </c>
      <c r="F77" s="262">
        <v>143</v>
      </c>
      <c r="G77" s="262">
        <v>151</v>
      </c>
      <c r="H77" s="189">
        <v>277</v>
      </c>
      <c r="I77" s="262">
        <v>139</v>
      </c>
      <c r="J77" s="262">
        <v>138</v>
      </c>
      <c r="K77" s="189">
        <v>301</v>
      </c>
      <c r="L77" s="262">
        <v>159</v>
      </c>
      <c r="M77" s="262">
        <v>142</v>
      </c>
      <c r="N77" s="189">
        <v>371</v>
      </c>
      <c r="O77" s="262">
        <v>169</v>
      </c>
      <c r="P77" s="262">
        <v>202</v>
      </c>
      <c r="Q77" s="189">
        <v>352</v>
      </c>
      <c r="R77" s="262">
        <v>186</v>
      </c>
      <c r="S77" s="262">
        <v>166</v>
      </c>
      <c r="T77" s="189">
        <v>175</v>
      </c>
      <c r="U77" s="262">
        <v>98</v>
      </c>
      <c r="V77" s="262">
        <v>77</v>
      </c>
      <c r="W77" s="189">
        <v>433</v>
      </c>
      <c r="X77" s="262">
        <v>217</v>
      </c>
      <c r="Y77" s="262">
        <v>216</v>
      </c>
      <c r="Z77" s="189">
        <v>188</v>
      </c>
      <c r="AA77" s="262">
        <v>100</v>
      </c>
      <c r="AB77" s="262">
        <v>88</v>
      </c>
      <c r="AC77" s="189">
        <v>554</v>
      </c>
      <c r="AD77" s="262">
        <v>265</v>
      </c>
      <c r="AE77" s="262">
        <v>289</v>
      </c>
      <c r="AF77" s="189">
        <v>312</v>
      </c>
      <c r="AG77" s="262">
        <v>134</v>
      </c>
      <c r="AH77" s="263">
        <v>178</v>
      </c>
      <c r="AI77" s="189">
        <v>256</v>
      </c>
      <c r="AJ77" s="262">
        <v>128</v>
      </c>
      <c r="AK77" s="262">
        <v>128</v>
      </c>
      <c r="AL77" s="189">
        <v>183</v>
      </c>
      <c r="AM77" s="262">
        <v>84</v>
      </c>
      <c r="AN77" s="262">
        <v>99</v>
      </c>
      <c r="AO77" s="189">
        <v>450</v>
      </c>
      <c r="AP77" s="262">
        <v>212</v>
      </c>
      <c r="AQ77" s="262">
        <v>238</v>
      </c>
      <c r="AR77" s="189">
        <v>379</v>
      </c>
      <c r="AS77" s="262">
        <v>177</v>
      </c>
      <c r="AT77" s="262">
        <v>202</v>
      </c>
      <c r="AU77" s="189">
        <v>397</v>
      </c>
      <c r="AV77" s="262">
        <v>201</v>
      </c>
      <c r="AW77" s="262">
        <v>196</v>
      </c>
      <c r="AX77" s="189">
        <v>194</v>
      </c>
      <c r="AY77" s="262">
        <v>104</v>
      </c>
      <c r="AZ77" s="262">
        <v>90</v>
      </c>
      <c r="BA77" s="189">
        <v>280</v>
      </c>
      <c r="BB77" s="262">
        <v>129</v>
      </c>
      <c r="BC77" s="262">
        <v>151</v>
      </c>
      <c r="BD77" s="189">
        <v>447</v>
      </c>
      <c r="BE77" s="262">
        <v>216</v>
      </c>
      <c r="BF77" s="262">
        <v>231</v>
      </c>
      <c r="BG77" s="189">
        <v>193</v>
      </c>
      <c r="BH77" s="262">
        <v>100</v>
      </c>
      <c r="BI77" s="262">
        <v>93</v>
      </c>
      <c r="BJ77" s="189">
        <v>558</v>
      </c>
      <c r="BK77" s="262">
        <v>278</v>
      </c>
      <c r="BL77" s="262">
        <v>280</v>
      </c>
      <c r="BM77" s="189">
        <v>285</v>
      </c>
      <c r="BN77" s="262">
        <v>132</v>
      </c>
      <c r="BO77" s="262">
        <v>153</v>
      </c>
      <c r="BP77" s="189">
        <v>610</v>
      </c>
      <c r="BQ77" s="262">
        <v>294</v>
      </c>
      <c r="BR77" s="262">
        <v>316</v>
      </c>
      <c r="BS77" s="189">
        <v>103</v>
      </c>
      <c r="BT77" s="262">
        <v>62</v>
      </c>
      <c r="BU77" s="263">
        <v>41</v>
      </c>
    </row>
    <row r="78" spans="1:73" s="257" customFormat="1" ht="20.100000000000001" customHeight="1" x14ac:dyDescent="0.15">
      <c r="A78" s="166">
        <v>59</v>
      </c>
      <c r="B78" s="258">
        <f t="shared" si="35"/>
        <v>7966</v>
      </c>
      <c r="C78" s="259">
        <f t="shared" si="37"/>
        <v>3844</v>
      </c>
      <c r="D78" s="259">
        <f t="shared" si="37"/>
        <v>4122</v>
      </c>
      <c r="E78" s="187">
        <f t="shared" si="36"/>
        <v>356</v>
      </c>
      <c r="F78" s="260">
        <v>181</v>
      </c>
      <c r="G78" s="260">
        <v>175</v>
      </c>
      <c r="H78" s="187">
        <v>336</v>
      </c>
      <c r="I78" s="260">
        <v>152</v>
      </c>
      <c r="J78" s="260">
        <v>184</v>
      </c>
      <c r="K78" s="187">
        <v>380</v>
      </c>
      <c r="L78" s="260">
        <v>175</v>
      </c>
      <c r="M78" s="260">
        <v>205</v>
      </c>
      <c r="N78" s="187">
        <v>379</v>
      </c>
      <c r="O78" s="260">
        <v>169</v>
      </c>
      <c r="P78" s="260">
        <v>210</v>
      </c>
      <c r="Q78" s="187">
        <v>367</v>
      </c>
      <c r="R78" s="260">
        <v>187</v>
      </c>
      <c r="S78" s="260">
        <v>180</v>
      </c>
      <c r="T78" s="187">
        <v>228</v>
      </c>
      <c r="U78" s="260">
        <v>103</v>
      </c>
      <c r="V78" s="260">
        <v>125</v>
      </c>
      <c r="W78" s="187">
        <v>427</v>
      </c>
      <c r="X78" s="260">
        <v>206</v>
      </c>
      <c r="Y78" s="260">
        <v>221</v>
      </c>
      <c r="Z78" s="187">
        <v>171</v>
      </c>
      <c r="AA78" s="260">
        <v>94</v>
      </c>
      <c r="AB78" s="260">
        <v>77</v>
      </c>
      <c r="AC78" s="187">
        <v>585</v>
      </c>
      <c r="AD78" s="260">
        <v>292</v>
      </c>
      <c r="AE78" s="260">
        <v>293</v>
      </c>
      <c r="AF78" s="187">
        <v>329</v>
      </c>
      <c r="AG78" s="260">
        <v>171</v>
      </c>
      <c r="AH78" s="261">
        <v>158</v>
      </c>
      <c r="AI78" s="187">
        <v>271</v>
      </c>
      <c r="AJ78" s="260">
        <v>134</v>
      </c>
      <c r="AK78" s="260">
        <v>137</v>
      </c>
      <c r="AL78" s="187">
        <v>210</v>
      </c>
      <c r="AM78" s="260">
        <v>92</v>
      </c>
      <c r="AN78" s="260">
        <v>118</v>
      </c>
      <c r="AO78" s="187">
        <v>382</v>
      </c>
      <c r="AP78" s="260">
        <v>175</v>
      </c>
      <c r="AQ78" s="260">
        <v>207</v>
      </c>
      <c r="AR78" s="187">
        <v>388</v>
      </c>
      <c r="AS78" s="260">
        <v>174</v>
      </c>
      <c r="AT78" s="260">
        <v>214</v>
      </c>
      <c r="AU78" s="187">
        <v>428</v>
      </c>
      <c r="AV78" s="260">
        <v>230</v>
      </c>
      <c r="AW78" s="260">
        <v>198</v>
      </c>
      <c r="AX78" s="187">
        <v>205</v>
      </c>
      <c r="AY78" s="260">
        <v>103</v>
      </c>
      <c r="AZ78" s="260">
        <v>102</v>
      </c>
      <c r="BA78" s="187">
        <v>328</v>
      </c>
      <c r="BB78" s="260">
        <v>153</v>
      </c>
      <c r="BC78" s="260">
        <v>175</v>
      </c>
      <c r="BD78" s="187">
        <v>456</v>
      </c>
      <c r="BE78" s="260">
        <v>206</v>
      </c>
      <c r="BF78" s="260">
        <v>250</v>
      </c>
      <c r="BG78" s="187">
        <v>206</v>
      </c>
      <c r="BH78" s="260">
        <v>107</v>
      </c>
      <c r="BI78" s="260">
        <v>99</v>
      </c>
      <c r="BJ78" s="187">
        <v>564</v>
      </c>
      <c r="BK78" s="260">
        <v>265</v>
      </c>
      <c r="BL78" s="260">
        <v>299</v>
      </c>
      <c r="BM78" s="187">
        <v>304</v>
      </c>
      <c r="BN78" s="260">
        <v>145</v>
      </c>
      <c r="BO78" s="260">
        <v>159</v>
      </c>
      <c r="BP78" s="187">
        <v>583</v>
      </c>
      <c r="BQ78" s="260">
        <v>288</v>
      </c>
      <c r="BR78" s="260">
        <v>295</v>
      </c>
      <c r="BS78" s="187">
        <v>83</v>
      </c>
      <c r="BT78" s="260">
        <v>42</v>
      </c>
      <c r="BU78" s="261">
        <v>41</v>
      </c>
    </row>
    <row r="79" spans="1:73" s="257" customFormat="1" ht="20.100000000000001" customHeight="1" x14ac:dyDescent="0.15">
      <c r="A79" s="167" t="s">
        <v>23</v>
      </c>
      <c r="B79" s="184">
        <f t="shared" si="35"/>
        <v>32823</v>
      </c>
      <c r="C79" s="184">
        <f>SUM(C80:C84)</f>
        <v>15783</v>
      </c>
      <c r="D79" s="184">
        <f>SUM(D80:D84)</f>
        <v>17040</v>
      </c>
      <c r="E79" s="185">
        <f t="shared" si="36"/>
        <v>1384</v>
      </c>
      <c r="F79" s="184">
        <v>653</v>
      </c>
      <c r="G79" s="184">
        <v>731</v>
      </c>
      <c r="H79" s="185">
        <v>1503</v>
      </c>
      <c r="I79" s="184">
        <v>698</v>
      </c>
      <c r="J79" s="184">
        <v>805</v>
      </c>
      <c r="K79" s="185">
        <v>1731</v>
      </c>
      <c r="L79" s="184">
        <v>796</v>
      </c>
      <c r="M79" s="184">
        <v>935</v>
      </c>
      <c r="N79" s="185">
        <v>1630</v>
      </c>
      <c r="O79" s="184">
        <v>811</v>
      </c>
      <c r="P79" s="184">
        <v>819</v>
      </c>
      <c r="Q79" s="185">
        <v>1424</v>
      </c>
      <c r="R79" s="184">
        <v>680</v>
      </c>
      <c r="S79" s="184">
        <v>744</v>
      </c>
      <c r="T79" s="185">
        <v>919</v>
      </c>
      <c r="U79" s="184">
        <v>405</v>
      </c>
      <c r="V79" s="184">
        <v>514</v>
      </c>
      <c r="W79" s="185">
        <v>1637</v>
      </c>
      <c r="X79" s="184">
        <v>788</v>
      </c>
      <c r="Y79" s="184">
        <v>849</v>
      </c>
      <c r="Z79" s="185">
        <v>768</v>
      </c>
      <c r="AA79" s="184">
        <v>387</v>
      </c>
      <c r="AB79" s="184">
        <v>381</v>
      </c>
      <c r="AC79" s="185">
        <v>2137</v>
      </c>
      <c r="AD79" s="184">
        <v>1060</v>
      </c>
      <c r="AE79" s="184">
        <v>1077</v>
      </c>
      <c r="AF79" s="185">
        <v>1467</v>
      </c>
      <c r="AG79" s="184">
        <v>685</v>
      </c>
      <c r="AH79" s="184">
        <v>782</v>
      </c>
      <c r="AI79" s="185">
        <v>1189</v>
      </c>
      <c r="AJ79" s="184">
        <v>548</v>
      </c>
      <c r="AK79" s="184">
        <v>641</v>
      </c>
      <c r="AL79" s="185">
        <v>990</v>
      </c>
      <c r="AM79" s="184">
        <v>463</v>
      </c>
      <c r="AN79" s="184">
        <v>527</v>
      </c>
      <c r="AO79" s="185">
        <v>1775</v>
      </c>
      <c r="AP79" s="184">
        <v>805</v>
      </c>
      <c r="AQ79" s="184">
        <v>970</v>
      </c>
      <c r="AR79" s="185">
        <v>1773</v>
      </c>
      <c r="AS79" s="184">
        <v>832</v>
      </c>
      <c r="AT79" s="184">
        <v>941</v>
      </c>
      <c r="AU79" s="185">
        <v>1558</v>
      </c>
      <c r="AV79" s="184">
        <v>750</v>
      </c>
      <c r="AW79" s="184">
        <v>808</v>
      </c>
      <c r="AX79" s="185">
        <v>769</v>
      </c>
      <c r="AY79" s="184">
        <v>401</v>
      </c>
      <c r="AZ79" s="184">
        <v>368</v>
      </c>
      <c r="BA79" s="185">
        <v>1513</v>
      </c>
      <c r="BB79" s="184">
        <v>767</v>
      </c>
      <c r="BC79" s="184">
        <v>746</v>
      </c>
      <c r="BD79" s="185">
        <v>1852</v>
      </c>
      <c r="BE79" s="184">
        <v>962</v>
      </c>
      <c r="BF79" s="184">
        <v>890</v>
      </c>
      <c r="BG79" s="185">
        <v>781</v>
      </c>
      <c r="BH79" s="184">
        <v>377</v>
      </c>
      <c r="BI79" s="184">
        <v>404</v>
      </c>
      <c r="BJ79" s="185">
        <v>2402</v>
      </c>
      <c r="BK79" s="184">
        <v>1150</v>
      </c>
      <c r="BL79" s="184">
        <v>1252</v>
      </c>
      <c r="BM79" s="185">
        <v>970</v>
      </c>
      <c r="BN79" s="184">
        <v>490</v>
      </c>
      <c r="BO79" s="184">
        <v>480</v>
      </c>
      <c r="BP79" s="185">
        <v>2245</v>
      </c>
      <c r="BQ79" s="184">
        <v>1052</v>
      </c>
      <c r="BR79" s="184">
        <v>1193</v>
      </c>
      <c r="BS79" s="185">
        <v>406</v>
      </c>
      <c r="BT79" s="184">
        <v>223</v>
      </c>
      <c r="BU79" s="184">
        <v>183</v>
      </c>
    </row>
    <row r="80" spans="1:73" s="257" customFormat="1" ht="20.100000000000001" customHeight="1" x14ac:dyDescent="0.15">
      <c r="A80" s="164">
        <v>60</v>
      </c>
      <c r="B80" s="258">
        <f t="shared" si="35"/>
        <v>7714</v>
      </c>
      <c r="C80" s="259">
        <f>F80+I80+L80+O80+R80+U80+X80+AA80+AD80+AG80+AJ80+AM80+AP80+AS80+AV80+AY80+BB80+BE80+BH80+BK80+BN80+BQ80+BT80</f>
        <v>3688</v>
      </c>
      <c r="D80" s="259">
        <f>G80+J80+M80+P80+S80+V80+Y80+AB80+AE80+AH80+AK80+AN80+AQ80+AT80+AW80+AZ80+BC80+BF80+BI80+BL80+BO80+BR80+BU80</f>
        <v>4026</v>
      </c>
      <c r="E80" s="186">
        <f t="shared" si="36"/>
        <v>332</v>
      </c>
      <c r="F80" s="260">
        <v>144</v>
      </c>
      <c r="G80" s="260">
        <v>188</v>
      </c>
      <c r="H80" s="186">
        <v>315</v>
      </c>
      <c r="I80" s="260">
        <v>142</v>
      </c>
      <c r="J80" s="260">
        <v>173</v>
      </c>
      <c r="K80" s="186">
        <v>384</v>
      </c>
      <c r="L80" s="260">
        <v>180</v>
      </c>
      <c r="M80" s="260">
        <v>204</v>
      </c>
      <c r="N80" s="186">
        <v>401</v>
      </c>
      <c r="O80" s="260">
        <v>191</v>
      </c>
      <c r="P80" s="260">
        <v>210</v>
      </c>
      <c r="Q80" s="186">
        <v>325</v>
      </c>
      <c r="R80" s="260">
        <v>164</v>
      </c>
      <c r="S80" s="260">
        <v>161</v>
      </c>
      <c r="T80" s="186">
        <v>188</v>
      </c>
      <c r="U80" s="260">
        <v>87</v>
      </c>
      <c r="V80" s="260">
        <v>101</v>
      </c>
      <c r="W80" s="186">
        <v>396</v>
      </c>
      <c r="X80" s="260">
        <v>182</v>
      </c>
      <c r="Y80" s="260">
        <v>214</v>
      </c>
      <c r="Z80" s="186">
        <v>179</v>
      </c>
      <c r="AA80" s="260">
        <v>88</v>
      </c>
      <c r="AB80" s="260">
        <v>91</v>
      </c>
      <c r="AC80" s="186">
        <v>528</v>
      </c>
      <c r="AD80" s="260">
        <v>260</v>
      </c>
      <c r="AE80" s="260">
        <v>268</v>
      </c>
      <c r="AF80" s="186">
        <v>347</v>
      </c>
      <c r="AG80" s="260">
        <v>178</v>
      </c>
      <c r="AH80" s="261">
        <v>169</v>
      </c>
      <c r="AI80" s="186">
        <v>287</v>
      </c>
      <c r="AJ80" s="260">
        <v>133</v>
      </c>
      <c r="AK80" s="260">
        <v>154</v>
      </c>
      <c r="AL80" s="186">
        <v>230</v>
      </c>
      <c r="AM80" s="260">
        <v>109</v>
      </c>
      <c r="AN80" s="260">
        <v>121</v>
      </c>
      <c r="AO80" s="186">
        <v>384</v>
      </c>
      <c r="AP80" s="260">
        <v>177</v>
      </c>
      <c r="AQ80" s="260">
        <v>207</v>
      </c>
      <c r="AR80" s="186">
        <v>438</v>
      </c>
      <c r="AS80" s="260">
        <v>208</v>
      </c>
      <c r="AT80" s="260">
        <v>230</v>
      </c>
      <c r="AU80" s="186">
        <v>366</v>
      </c>
      <c r="AV80" s="260">
        <v>176</v>
      </c>
      <c r="AW80" s="260">
        <v>190</v>
      </c>
      <c r="AX80" s="186">
        <v>169</v>
      </c>
      <c r="AY80" s="260">
        <v>88</v>
      </c>
      <c r="AZ80" s="260">
        <v>81</v>
      </c>
      <c r="BA80" s="186">
        <v>344</v>
      </c>
      <c r="BB80" s="260">
        <v>172</v>
      </c>
      <c r="BC80" s="260">
        <v>172</v>
      </c>
      <c r="BD80" s="186">
        <v>433</v>
      </c>
      <c r="BE80" s="260">
        <v>216</v>
      </c>
      <c r="BF80" s="260">
        <v>217</v>
      </c>
      <c r="BG80" s="186">
        <v>202</v>
      </c>
      <c r="BH80" s="260">
        <v>84</v>
      </c>
      <c r="BI80" s="260">
        <v>118</v>
      </c>
      <c r="BJ80" s="186">
        <v>584</v>
      </c>
      <c r="BK80" s="260">
        <v>261</v>
      </c>
      <c r="BL80" s="260">
        <v>323</v>
      </c>
      <c r="BM80" s="186">
        <v>248</v>
      </c>
      <c r="BN80" s="260">
        <v>126</v>
      </c>
      <c r="BO80" s="260">
        <v>122</v>
      </c>
      <c r="BP80" s="186">
        <v>544</v>
      </c>
      <c r="BQ80" s="260">
        <v>272</v>
      </c>
      <c r="BR80" s="260">
        <v>272</v>
      </c>
      <c r="BS80" s="186">
        <v>90</v>
      </c>
      <c r="BT80" s="260">
        <v>50</v>
      </c>
      <c r="BU80" s="261">
        <v>40</v>
      </c>
    </row>
    <row r="81" spans="1:73" s="265" customFormat="1" ht="20.100000000000001" customHeight="1" x14ac:dyDescent="0.15">
      <c r="A81" s="165">
        <v>61</v>
      </c>
      <c r="B81" s="188">
        <f t="shared" si="35"/>
        <v>6936</v>
      </c>
      <c r="C81" s="189">
        <f t="shared" ref="C81:D84" si="38">F81+I81+L81+O81+R81+U81+X81+AA81+AD81+AG81+AJ81+AM81+AP81+AS81+AV81+AY81+BB81+BE81+BH81+BK81+BN81+BQ81+BT81</f>
        <v>3294</v>
      </c>
      <c r="D81" s="189">
        <f t="shared" si="38"/>
        <v>3642</v>
      </c>
      <c r="E81" s="189">
        <f t="shared" si="36"/>
        <v>276</v>
      </c>
      <c r="F81" s="262">
        <v>138</v>
      </c>
      <c r="G81" s="262">
        <v>138</v>
      </c>
      <c r="H81" s="189">
        <v>307</v>
      </c>
      <c r="I81" s="262">
        <v>146</v>
      </c>
      <c r="J81" s="262">
        <v>161</v>
      </c>
      <c r="K81" s="189">
        <v>346</v>
      </c>
      <c r="L81" s="262">
        <v>157</v>
      </c>
      <c r="M81" s="262">
        <v>189</v>
      </c>
      <c r="N81" s="189">
        <v>341</v>
      </c>
      <c r="O81" s="262">
        <v>156</v>
      </c>
      <c r="P81" s="262">
        <v>185</v>
      </c>
      <c r="Q81" s="189">
        <v>285</v>
      </c>
      <c r="R81" s="262">
        <v>133</v>
      </c>
      <c r="S81" s="262">
        <v>152</v>
      </c>
      <c r="T81" s="189">
        <v>191</v>
      </c>
      <c r="U81" s="262">
        <v>86</v>
      </c>
      <c r="V81" s="262">
        <v>105</v>
      </c>
      <c r="W81" s="189">
        <v>379</v>
      </c>
      <c r="X81" s="262">
        <v>184</v>
      </c>
      <c r="Y81" s="262">
        <v>195</v>
      </c>
      <c r="Z81" s="189">
        <v>160</v>
      </c>
      <c r="AA81" s="262">
        <v>78</v>
      </c>
      <c r="AB81" s="262">
        <v>82</v>
      </c>
      <c r="AC81" s="189">
        <v>450</v>
      </c>
      <c r="AD81" s="262">
        <v>215</v>
      </c>
      <c r="AE81" s="262">
        <v>235</v>
      </c>
      <c r="AF81" s="189">
        <v>316</v>
      </c>
      <c r="AG81" s="262">
        <v>137</v>
      </c>
      <c r="AH81" s="263">
        <v>179</v>
      </c>
      <c r="AI81" s="189">
        <v>267</v>
      </c>
      <c r="AJ81" s="262">
        <v>118</v>
      </c>
      <c r="AK81" s="262">
        <v>149</v>
      </c>
      <c r="AL81" s="189">
        <v>204</v>
      </c>
      <c r="AM81" s="262">
        <v>104</v>
      </c>
      <c r="AN81" s="262">
        <v>100</v>
      </c>
      <c r="AO81" s="189">
        <v>374</v>
      </c>
      <c r="AP81" s="262">
        <v>165</v>
      </c>
      <c r="AQ81" s="262">
        <v>209</v>
      </c>
      <c r="AR81" s="189">
        <v>355</v>
      </c>
      <c r="AS81" s="262">
        <v>170</v>
      </c>
      <c r="AT81" s="262">
        <v>185</v>
      </c>
      <c r="AU81" s="189">
        <v>337</v>
      </c>
      <c r="AV81" s="262">
        <v>152</v>
      </c>
      <c r="AW81" s="262">
        <v>185</v>
      </c>
      <c r="AX81" s="189">
        <v>161</v>
      </c>
      <c r="AY81" s="262">
        <v>86</v>
      </c>
      <c r="AZ81" s="262">
        <v>75</v>
      </c>
      <c r="BA81" s="189">
        <v>332</v>
      </c>
      <c r="BB81" s="262">
        <v>158</v>
      </c>
      <c r="BC81" s="262">
        <v>174</v>
      </c>
      <c r="BD81" s="189">
        <v>409</v>
      </c>
      <c r="BE81" s="262">
        <v>202</v>
      </c>
      <c r="BF81" s="262">
        <v>207</v>
      </c>
      <c r="BG81" s="189">
        <v>168</v>
      </c>
      <c r="BH81" s="262">
        <v>85</v>
      </c>
      <c r="BI81" s="262">
        <v>83</v>
      </c>
      <c r="BJ81" s="189">
        <v>509</v>
      </c>
      <c r="BK81" s="262">
        <v>235</v>
      </c>
      <c r="BL81" s="262">
        <v>274</v>
      </c>
      <c r="BM81" s="189">
        <v>209</v>
      </c>
      <c r="BN81" s="262">
        <v>110</v>
      </c>
      <c r="BO81" s="262">
        <v>99</v>
      </c>
      <c r="BP81" s="189">
        <v>474</v>
      </c>
      <c r="BQ81" s="262">
        <v>225</v>
      </c>
      <c r="BR81" s="262">
        <v>249</v>
      </c>
      <c r="BS81" s="189">
        <v>86</v>
      </c>
      <c r="BT81" s="262">
        <v>54</v>
      </c>
      <c r="BU81" s="263">
        <v>32</v>
      </c>
    </row>
    <row r="82" spans="1:73" s="265" customFormat="1" ht="20.100000000000001" customHeight="1" x14ac:dyDescent="0.15">
      <c r="A82" s="165">
        <v>62</v>
      </c>
      <c r="B82" s="188">
        <f t="shared" si="35"/>
        <v>6262</v>
      </c>
      <c r="C82" s="189">
        <f t="shared" si="38"/>
        <v>3055</v>
      </c>
      <c r="D82" s="189">
        <f t="shared" si="38"/>
        <v>3207</v>
      </c>
      <c r="E82" s="189">
        <f t="shared" si="36"/>
        <v>254</v>
      </c>
      <c r="F82" s="262">
        <v>102</v>
      </c>
      <c r="G82" s="262">
        <v>152</v>
      </c>
      <c r="H82" s="189">
        <v>313</v>
      </c>
      <c r="I82" s="262">
        <v>142</v>
      </c>
      <c r="J82" s="262">
        <v>171</v>
      </c>
      <c r="K82" s="189">
        <v>339</v>
      </c>
      <c r="L82" s="262">
        <v>159</v>
      </c>
      <c r="M82" s="262">
        <v>180</v>
      </c>
      <c r="N82" s="189">
        <v>316</v>
      </c>
      <c r="O82" s="262">
        <v>186</v>
      </c>
      <c r="P82" s="262">
        <v>130</v>
      </c>
      <c r="Q82" s="189">
        <v>237</v>
      </c>
      <c r="R82" s="262">
        <v>119</v>
      </c>
      <c r="S82" s="262">
        <v>118</v>
      </c>
      <c r="T82" s="189">
        <v>181</v>
      </c>
      <c r="U82" s="262">
        <v>71</v>
      </c>
      <c r="V82" s="262">
        <v>110</v>
      </c>
      <c r="W82" s="189">
        <v>295</v>
      </c>
      <c r="X82" s="262">
        <v>149</v>
      </c>
      <c r="Y82" s="262">
        <v>146</v>
      </c>
      <c r="Z82" s="189">
        <v>162</v>
      </c>
      <c r="AA82" s="262">
        <v>89</v>
      </c>
      <c r="AB82" s="262">
        <v>73</v>
      </c>
      <c r="AC82" s="189">
        <v>388</v>
      </c>
      <c r="AD82" s="262">
        <v>204</v>
      </c>
      <c r="AE82" s="262">
        <v>184</v>
      </c>
      <c r="AF82" s="189">
        <v>264</v>
      </c>
      <c r="AG82" s="262">
        <v>121</v>
      </c>
      <c r="AH82" s="263">
        <v>143</v>
      </c>
      <c r="AI82" s="189">
        <v>223</v>
      </c>
      <c r="AJ82" s="262">
        <v>118</v>
      </c>
      <c r="AK82" s="262">
        <v>105</v>
      </c>
      <c r="AL82" s="189">
        <v>187</v>
      </c>
      <c r="AM82" s="262">
        <v>81</v>
      </c>
      <c r="AN82" s="262">
        <v>106</v>
      </c>
      <c r="AO82" s="189">
        <v>346</v>
      </c>
      <c r="AP82" s="262">
        <v>145</v>
      </c>
      <c r="AQ82" s="262">
        <v>201</v>
      </c>
      <c r="AR82" s="189">
        <v>328</v>
      </c>
      <c r="AS82" s="262">
        <v>141</v>
      </c>
      <c r="AT82" s="262">
        <v>187</v>
      </c>
      <c r="AU82" s="189">
        <v>323</v>
      </c>
      <c r="AV82" s="262">
        <v>165</v>
      </c>
      <c r="AW82" s="262">
        <v>158</v>
      </c>
      <c r="AX82" s="189">
        <v>148</v>
      </c>
      <c r="AY82" s="262">
        <v>67</v>
      </c>
      <c r="AZ82" s="262">
        <v>81</v>
      </c>
      <c r="BA82" s="189">
        <v>298</v>
      </c>
      <c r="BB82" s="262">
        <v>150</v>
      </c>
      <c r="BC82" s="262">
        <v>148</v>
      </c>
      <c r="BD82" s="189">
        <v>361</v>
      </c>
      <c r="BE82" s="262">
        <v>196</v>
      </c>
      <c r="BF82" s="262">
        <v>165</v>
      </c>
      <c r="BG82" s="189">
        <v>163</v>
      </c>
      <c r="BH82" s="262">
        <v>81</v>
      </c>
      <c r="BI82" s="262">
        <v>82</v>
      </c>
      <c r="BJ82" s="189">
        <v>461</v>
      </c>
      <c r="BK82" s="262">
        <v>229</v>
      </c>
      <c r="BL82" s="262">
        <v>232</v>
      </c>
      <c r="BM82" s="189">
        <v>174</v>
      </c>
      <c r="BN82" s="262">
        <v>97</v>
      </c>
      <c r="BO82" s="262">
        <v>77</v>
      </c>
      <c r="BP82" s="189">
        <v>422</v>
      </c>
      <c r="BQ82" s="262">
        <v>202</v>
      </c>
      <c r="BR82" s="262">
        <v>220</v>
      </c>
      <c r="BS82" s="189">
        <v>79</v>
      </c>
      <c r="BT82" s="262">
        <v>41</v>
      </c>
      <c r="BU82" s="263">
        <v>38</v>
      </c>
    </row>
    <row r="83" spans="1:73" s="265" customFormat="1" ht="20.100000000000001" customHeight="1" x14ac:dyDescent="0.15">
      <c r="A83" s="165">
        <v>63</v>
      </c>
      <c r="B83" s="188">
        <f t="shared" si="35"/>
        <v>6283</v>
      </c>
      <c r="C83" s="189">
        <f t="shared" si="38"/>
        <v>3024</v>
      </c>
      <c r="D83" s="189">
        <f t="shared" si="38"/>
        <v>3259</v>
      </c>
      <c r="E83" s="189">
        <f t="shared" si="36"/>
        <v>285</v>
      </c>
      <c r="F83" s="262">
        <v>141</v>
      </c>
      <c r="G83" s="262">
        <v>144</v>
      </c>
      <c r="H83" s="189">
        <v>302</v>
      </c>
      <c r="I83" s="262">
        <v>145</v>
      </c>
      <c r="J83" s="262">
        <v>157</v>
      </c>
      <c r="K83" s="189">
        <v>355</v>
      </c>
      <c r="L83" s="262">
        <v>158</v>
      </c>
      <c r="M83" s="262">
        <v>197</v>
      </c>
      <c r="N83" s="189">
        <v>302</v>
      </c>
      <c r="O83" s="262">
        <v>147</v>
      </c>
      <c r="P83" s="262">
        <v>155</v>
      </c>
      <c r="Q83" s="189">
        <v>316</v>
      </c>
      <c r="R83" s="262">
        <v>136</v>
      </c>
      <c r="S83" s="262">
        <v>180</v>
      </c>
      <c r="T83" s="189">
        <v>185</v>
      </c>
      <c r="U83" s="262">
        <v>84</v>
      </c>
      <c r="V83" s="262">
        <v>101</v>
      </c>
      <c r="W83" s="189">
        <v>299</v>
      </c>
      <c r="X83" s="262">
        <v>151</v>
      </c>
      <c r="Y83" s="262">
        <v>148</v>
      </c>
      <c r="Z83" s="189">
        <v>130</v>
      </c>
      <c r="AA83" s="262">
        <v>72</v>
      </c>
      <c r="AB83" s="262">
        <v>58</v>
      </c>
      <c r="AC83" s="189">
        <v>399</v>
      </c>
      <c r="AD83" s="262">
        <v>193</v>
      </c>
      <c r="AE83" s="262">
        <v>206</v>
      </c>
      <c r="AF83" s="189">
        <v>265</v>
      </c>
      <c r="AG83" s="262">
        <v>121</v>
      </c>
      <c r="AH83" s="263">
        <v>144</v>
      </c>
      <c r="AI83" s="189">
        <v>225</v>
      </c>
      <c r="AJ83" s="262">
        <v>104</v>
      </c>
      <c r="AK83" s="262">
        <v>121</v>
      </c>
      <c r="AL83" s="189">
        <v>200</v>
      </c>
      <c r="AM83" s="262">
        <v>89</v>
      </c>
      <c r="AN83" s="262">
        <v>111</v>
      </c>
      <c r="AO83" s="189">
        <v>370</v>
      </c>
      <c r="AP83" s="262">
        <v>174</v>
      </c>
      <c r="AQ83" s="262">
        <v>196</v>
      </c>
      <c r="AR83" s="189">
        <v>354</v>
      </c>
      <c r="AS83" s="262">
        <v>167</v>
      </c>
      <c r="AT83" s="262">
        <v>187</v>
      </c>
      <c r="AU83" s="189">
        <v>290</v>
      </c>
      <c r="AV83" s="262">
        <v>133</v>
      </c>
      <c r="AW83" s="262">
        <v>157</v>
      </c>
      <c r="AX83" s="189">
        <v>159</v>
      </c>
      <c r="AY83" s="262">
        <v>87</v>
      </c>
      <c r="AZ83" s="262">
        <v>72</v>
      </c>
      <c r="BA83" s="189">
        <v>277</v>
      </c>
      <c r="BB83" s="262">
        <v>151</v>
      </c>
      <c r="BC83" s="262">
        <v>126</v>
      </c>
      <c r="BD83" s="189">
        <v>365</v>
      </c>
      <c r="BE83" s="262">
        <v>194</v>
      </c>
      <c r="BF83" s="262">
        <v>171</v>
      </c>
      <c r="BG83" s="189">
        <v>128</v>
      </c>
      <c r="BH83" s="262">
        <v>65</v>
      </c>
      <c r="BI83" s="262">
        <v>63</v>
      </c>
      <c r="BJ83" s="189">
        <v>430</v>
      </c>
      <c r="BK83" s="262">
        <v>214</v>
      </c>
      <c r="BL83" s="262">
        <v>216</v>
      </c>
      <c r="BM83" s="189">
        <v>166</v>
      </c>
      <c r="BN83" s="262">
        <v>68</v>
      </c>
      <c r="BO83" s="262">
        <v>98</v>
      </c>
      <c r="BP83" s="189">
        <v>406</v>
      </c>
      <c r="BQ83" s="262">
        <v>190</v>
      </c>
      <c r="BR83" s="262">
        <v>216</v>
      </c>
      <c r="BS83" s="189">
        <v>75</v>
      </c>
      <c r="BT83" s="262">
        <v>40</v>
      </c>
      <c r="BU83" s="263">
        <v>35</v>
      </c>
    </row>
    <row r="84" spans="1:73" s="257" customFormat="1" ht="20.100000000000001" customHeight="1" x14ac:dyDescent="0.15">
      <c r="A84" s="166">
        <v>64</v>
      </c>
      <c r="B84" s="258">
        <f t="shared" si="35"/>
        <v>5628</v>
      </c>
      <c r="C84" s="259">
        <f t="shared" si="38"/>
        <v>2722</v>
      </c>
      <c r="D84" s="259">
        <f t="shared" si="38"/>
        <v>2906</v>
      </c>
      <c r="E84" s="187">
        <f t="shared" si="36"/>
        <v>237</v>
      </c>
      <c r="F84" s="260">
        <v>128</v>
      </c>
      <c r="G84" s="260">
        <v>109</v>
      </c>
      <c r="H84" s="187">
        <v>266</v>
      </c>
      <c r="I84" s="260">
        <v>123</v>
      </c>
      <c r="J84" s="260">
        <v>143</v>
      </c>
      <c r="K84" s="187">
        <v>307</v>
      </c>
      <c r="L84" s="260">
        <v>142</v>
      </c>
      <c r="M84" s="260">
        <v>165</v>
      </c>
      <c r="N84" s="187">
        <v>270</v>
      </c>
      <c r="O84" s="260">
        <v>131</v>
      </c>
      <c r="P84" s="260">
        <v>139</v>
      </c>
      <c r="Q84" s="187">
        <v>261</v>
      </c>
      <c r="R84" s="260">
        <v>128</v>
      </c>
      <c r="S84" s="260">
        <v>133</v>
      </c>
      <c r="T84" s="187">
        <v>174</v>
      </c>
      <c r="U84" s="260">
        <v>77</v>
      </c>
      <c r="V84" s="260">
        <v>97</v>
      </c>
      <c r="W84" s="187">
        <v>268</v>
      </c>
      <c r="X84" s="260">
        <v>122</v>
      </c>
      <c r="Y84" s="260">
        <v>146</v>
      </c>
      <c r="Z84" s="187">
        <v>137</v>
      </c>
      <c r="AA84" s="260">
        <v>60</v>
      </c>
      <c r="AB84" s="260">
        <v>77</v>
      </c>
      <c r="AC84" s="187">
        <v>372</v>
      </c>
      <c r="AD84" s="260">
        <v>188</v>
      </c>
      <c r="AE84" s="260">
        <v>184</v>
      </c>
      <c r="AF84" s="187">
        <v>275</v>
      </c>
      <c r="AG84" s="260">
        <v>128</v>
      </c>
      <c r="AH84" s="261">
        <v>147</v>
      </c>
      <c r="AI84" s="187">
        <v>187</v>
      </c>
      <c r="AJ84" s="260">
        <v>75</v>
      </c>
      <c r="AK84" s="260">
        <v>112</v>
      </c>
      <c r="AL84" s="187">
        <v>169</v>
      </c>
      <c r="AM84" s="260">
        <v>80</v>
      </c>
      <c r="AN84" s="260">
        <v>89</v>
      </c>
      <c r="AO84" s="187">
        <v>301</v>
      </c>
      <c r="AP84" s="260">
        <v>144</v>
      </c>
      <c r="AQ84" s="260">
        <v>157</v>
      </c>
      <c r="AR84" s="187">
        <v>298</v>
      </c>
      <c r="AS84" s="260">
        <v>146</v>
      </c>
      <c r="AT84" s="260">
        <v>152</v>
      </c>
      <c r="AU84" s="187">
        <v>242</v>
      </c>
      <c r="AV84" s="260">
        <v>124</v>
      </c>
      <c r="AW84" s="260">
        <v>118</v>
      </c>
      <c r="AX84" s="187">
        <v>132</v>
      </c>
      <c r="AY84" s="260">
        <v>73</v>
      </c>
      <c r="AZ84" s="260">
        <v>59</v>
      </c>
      <c r="BA84" s="187">
        <v>262</v>
      </c>
      <c r="BB84" s="260">
        <v>136</v>
      </c>
      <c r="BC84" s="260">
        <v>126</v>
      </c>
      <c r="BD84" s="187">
        <v>284</v>
      </c>
      <c r="BE84" s="260">
        <v>154</v>
      </c>
      <c r="BF84" s="260">
        <v>130</v>
      </c>
      <c r="BG84" s="187">
        <v>120</v>
      </c>
      <c r="BH84" s="260">
        <v>62</v>
      </c>
      <c r="BI84" s="260">
        <v>58</v>
      </c>
      <c r="BJ84" s="187">
        <v>418</v>
      </c>
      <c r="BK84" s="260">
        <v>211</v>
      </c>
      <c r="BL84" s="260">
        <v>207</v>
      </c>
      <c r="BM84" s="187">
        <v>173</v>
      </c>
      <c r="BN84" s="260">
        <v>89</v>
      </c>
      <c r="BO84" s="260">
        <v>84</v>
      </c>
      <c r="BP84" s="187">
        <v>399</v>
      </c>
      <c r="BQ84" s="260">
        <v>163</v>
      </c>
      <c r="BR84" s="260">
        <v>236</v>
      </c>
      <c r="BS84" s="187">
        <v>76</v>
      </c>
      <c r="BT84" s="260">
        <v>38</v>
      </c>
      <c r="BU84" s="261">
        <v>38</v>
      </c>
    </row>
    <row r="85" spans="1:73" s="257" customFormat="1" ht="20.100000000000001" customHeight="1" x14ac:dyDescent="0.15">
      <c r="A85" s="167" t="s">
        <v>24</v>
      </c>
      <c r="B85" s="184">
        <f t="shared" si="35"/>
        <v>21932</v>
      </c>
      <c r="C85" s="184">
        <f>SUM(C86:C90)</f>
        <v>10563</v>
      </c>
      <c r="D85" s="184">
        <f>SUM(D86:D90)</f>
        <v>11369</v>
      </c>
      <c r="E85" s="185">
        <f t="shared" si="36"/>
        <v>1065</v>
      </c>
      <c r="F85" s="184">
        <v>509</v>
      </c>
      <c r="G85" s="184">
        <v>556</v>
      </c>
      <c r="H85" s="185">
        <v>1170</v>
      </c>
      <c r="I85" s="184">
        <v>556</v>
      </c>
      <c r="J85" s="184">
        <v>614</v>
      </c>
      <c r="K85" s="185">
        <v>1306</v>
      </c>
      <c r="L85" s="184">
        <v>617</v>
      </c>
      <c r="M85" s="184">
        <v>689</v>
      </c>
      <c r="N85" s="185">
        <v>1040</v>
      </c>
      <c r="O85" s="184">
        <v>503</v>
      </c>
      <c r="P85" s="184">
        <v>537</v>
      </c>
      <c r="Q85" s="185">
        <v>1129</v>
      </c>
      <c r="R85" s="184">
        <v>547</v>
      </c>
      <c r="S85" s="184">
        <v>582</v>
      </c>
      <c r="T85" s="185">
        <v>735</v>
      </c>
      <c r="U85" s="184">
        <v>324</v>
      </c>
      <c r="V85" s="184">
        <v>411</v>
      </c>
      <c r="W85" s="185">
        <v>989</v>
      </c>
      <c r="X85" s="184">
        <v>481</v>
      </c>
      <c r="Y85" s="184">
        <v>508</v>
      </c>
      <c r="Z85" s="185">
        <v>564</v>
      </c>
      <c r="AA85" s="184">
        <v>276</v>
      </c>
      <c r="AB85" s="184">
        <v>288</v>
      </c>
      <c r="AC85" s="185">
        <v>1263</v>
      </c>
      <c r="AD85" s="184">
        <v>652</v>
      </c>
      <c r="AE85" s="184">
        <v>611</v>
      </c>
      <c r="AF85" s="185">
        <v>1021</v>
      </c>
      <c r="AG85" s="184">
        <v>466</v>
      </c>
      <c r="AH85" s="184">
        <v>555</v>
      </c>
      <c r="AI85" s="185">
        <v>754</v>
      </c>
      <c r="AJ85" s="184">
        <v>373</v>
      </c>
      <c r="AK85" s="184">
        <v>381</v>
      </c>
      <c r="AL85" s="185">
        <v>805</v>
      </c>
      <c r="AM85" s="184">
        <v>372</v>
      </c>
      <c r="AN85" s="184">
        <v>433</v>
      </c>
      <c r="AO85" s="185">
        <v>1335</v>
      </c>
      <c r="AP85" s="184">
        <v>605</v>
      </c>
      <c r="AQ85" s="184">
        <v>730</v>
      </c>
      <c r="AR85" s="185">
        <v>1130</v>
      </c>
      <c r="AS85" s="184">
        <v>540</v>
      </c>
      <c r="AT85" s="184">
        <v>590</v>
      </c>
      <c r="AU85" s="185">
        <v>907</v>
      </c>
      <c r="AV85" s="184">
        <v>425</v>
      </c>
      <c r="AW85" s="184">
        <v>482</v>
      </c>
      <c r="AX85" s="185">
        <v>504</v>
      </c>
      <c r="AY85" s="184">
        <v>238</v>
      </c>
      <c r="AZ85" s="184">
        <v>266</v>
      </c>
      <c r="BA85" s="185">
        <v>1007</v>
      </c>
      <c r="BB85" s="184">
        <v>485</v>
      </c>
      <c r="BC85" s="184">
        <v>522</v>
      </c>
      <c r="BD85" s="185">
        <v>1016</v>
      </c>
      <c r="BE85" s="184">
        <v>522</v>
      </c>
      <c r="BF85" s="184">
        <v>494</v>
      </c>
      <c r="BG85" s="185">
        <v>427</v>
      </c>
      <c r="BH85" s="184">
        <v>213</v>
      </c>
      <c r="BI85" s="184">
        <v>214</v>
      </c>
      <c r="BJ85" s="185">
        <v>1440</v>
      </c>
      <c r="BK85" s="184">
        <v>705</v>
      </c>
      <c r="BL85" s="184">
        <v>735</v>
      </c>
      <c r="BM85" s="185">
        <v>574</v>
      </c>
      <c r="BN85" s="184">
        <v>299</v>
      </c>
      <c r="BO85" s="184">
        <v>275</v>
      </c>
      <c r="BP85" s="185">
        <v>1405</v>
      </c>
      <c r="BQ85" s="184">
        <v>663</v>
      </c>
      <c r="BR85" s="184">
        <v>742</v>
      </c>
      <c r="BS85" s="185">
        <v>346</v>
      </c>
      <c r="BT85" s="184">
        <v>192</v>
      </c>
      <c r="BU85" s="184">
        <v>154</v>
      </c>
    </row>
    <row r="86" spans="1:73" s="257" customFormat="1" ht="20.100000000000001" customHeight="1" x14ac:dyDescent="0.15">
      <c r="A86" s="164">
        <v>65</v>
      </c>
      <c r="B86" s="258">
        <f t="shared" si="35"/>
        <v>5627</v>
      </c>
      <c r="C86" s="259">
        <f>F86+I86+L86+O86+R86+U86+X86+AA86+AD86+AG86+AJ86+AM86+AP86+AS86+AV86+AY86+BB86+BE86+BH86+BK86+BN86+BQ86+BT86</f>
        <v>2713</v>
      </c>
      <c r="D86" s="259">
        <f>G86+J86+M86+P86+S86+V86+Y86+AB86+AE86+AH86+AK86+AN86+AQ86+AT86+AW86+AZ86+BC86+BF86+BI86+BL86+BO86+BR86+BU86</f>
        <v>2914</v>
      </c>
      <c r="E86" s="186">
        <f t="shared" si="36"/>
        <v>244</v>
      </c>
      <c r="F86" s="260">
        <v>119</v>
      </c>
      <c r="G86" s="260">
        <v>125</v>
      </c>
      <c r="H86" s="186">
        <v>263</v>
      </c>
      <c r="I86" s="260">
        <v>133</v>
      </c>
      <c r="J86" s="260">
        <v>130</v>
      </c>
      <c r="K86" s="186">
        <v>353</v>
      </c>
      <c r="L86" s="260">
        <v>164</v>
      </c>
      <c r="M86" s="260">
        <v>189</v>
      </c>
      <c r="N86" s="186">
        <v>284</v>
      </c>
      <c r="O86" s="260">
        <v>137</v>
      </c>
      <c r="P86" s="260">
        <v>147</v>
      </c>
      <c r="Q86" s="186">
        <v>265</v>
      </c>
      <c r="R86" s="260">
        <v>114</v>
      </c>
      <c r="S86" s="260">
        <v>151</v>
      </c>
      <c r="T86" s="186">
        <v>186</v>
      </c>
      <c r="U86" s="260">
        <v>84</v>
      </c>
      <c r="V86" s="260">
        <v>102</v>
      </c>
      <c r="W86" s="186">
        <v>241</v>
      </c>
      <c r="X86" s="260">
        <v>104</v>
      </c>
      <c r="Y86" s="260">
        <v>137</v>
      </c>
      <c r="Z86" s="186">
        <v>137</v>
      </c>
      <c r="AA86" s="260">
        <v>69</v>
      </c>
      <c r="AB86" s="260">
        <v>68</v>
      </c>
      <c r="AC86" s="186">
        <v>347</v>
      </c>
      <c r="AD86" s="260">
        <v>170</v>
      </c>
      <c r="AE86" s="260">
        <v>177</v>
      </c>
      <c r="AF86" s="186">
        <v>255</v>
      </c>
      <c r="AG86" s="260">
        <v>109</v>
      </c>
      <c r="AH86" s="261">
        <v>146</v>
      </c>
      <c r="AI86" s="186">
        <v>194</v>
      </c>
      <c r="AJ86" s="260">
        <v>95</v>
      </c>
      <c r="AK86" s="260">
        <v>99</v>
      </c>
      <c r="AL86" s="186">
        <v>193</v>
      </c>
      <c r="AM86" s="260">
        <v>95</v>
      </c>
      <c r="AN86" s="260">
        <v>98</v>
      </c>
      <c r="AO86" s="186">
        <v>336</v>
      </c>
      <c r="AP86" s="260">
        <v>165</v>
      </c>
      <c r="AQ86" s="260">
        <v>171</v>
      </c>
      <c r="AR86" s="186">
        <v>314</v>
      </c>
      <c r="AS86" s="260">
        <v>159</v>
      </c>
      <c r="AT86" s="260">
        <v>155</v>
      </c>
      <c r="AU86" s="186">
        <v>224</v>
      </c>
      <c r="AV86" s="260">
        <v>110</v>
      </c>
      <c r="AW86" s="260">
        <v>114</v>
      </c>
      <c r="AX86" s="186">
        <v>144</v>
      </c>
      <c r="AY86" s="260">
        <v>69</v>
      </c>
      <c r="AZ86" s="260">
        <v>75</v>
      </c>
      <c r="BA86" s="186">
        <v>269</v>
      </c>
      <c r="BB86" s="260">
        <v>131</v>
      </c>
      <c r="BC86" s="260">
        <v>138</v>
      </c>
      <c r="BD86" s="186">
        <v>283</v>
      </c>
      <c r="BE86" s="260">
        <v>128</v>
      </c>
      <c r="BF86" s="260">
        <v>155</v>
      </c>
      <c r="BG86" s="186">
        <v>107</v>
      </c>
      <c r="BH86" s="260">
        <v>59</v>
      </c>
      <c r="BI86" s="260">
        <v>48</v>
      </c>
      <c r="BJ86" s="186">
        <v>383</v>
      </c>
      <c r="BK86" s="260">
        <v>184</v>
      </c>
      <c r="BL86" s="260">
        <v>199</v>
      </c>
      <c r="BM86" s="186">
        <v>161</v>
      </c>
      <c r="BN86" s="260">
        <v>85</v>
      </c>
      <c r="BO86" s="260">
        <v>76</v>
      </c>
      <c r="BP86" s="186">
        <v>358</v>
      </c>
      <c r="BQ86" s="260">
        <v>184</v>
      </c>
      <c r="BR86" s="260">
        <v>174</v>
      </c>
      <c r="BS86" s="186">
        <v>86</v>
      </c>
      <c r="BT86" s="260">
        <v>46</v>
      </c>
      <c r="BU86" s="261">
        <v>40</v>
      </c>
    </row>
    <row r="87" spans="1:73" s="265" customFormat="1" ht="20.100000000000001" customHeight="1" x14ac:dyDescent="0.15">
      <c r="A87" s="165">
        <v>66</v>
      </c>
      <c r="B87" s="188">
        <f t="shared" si="35"/>
        <v>4916</v>
      </c>
      <c r="C87" s="189">
        <f t="shared" ref="C87:D90" si="39">F87+I87+L87+O87+R87+U87+X87+AA87+AD87+AG87+AJ87+AM87+AP87+AS87+AV87+AY87+BB87+BE87+BH87+BK87+BN87+BQ87+BT87</f>
        <v>2351</v>
      </c>
      <c r="D87" s="189">
        <f t="shared" si="39"/>
        <v>2565</v>
      </c>
      <c r="E87" s="189">
        <f t="shared" si="36"/>
        <v>263</v>
      </c>
      <c r="F87" s="262">
        <v>113</v>
      </c>
      <c r="G87" s="262">
        <v>150</v>
      </c>
      <c r="H87" s="189">
        <v>260</v>
      </c>
      <c r="I87" s="262">
        <v>116</v>
      </c>
      <c r="J87" s="262">
        <v>144</v>
      </c>
      <c r="K87" s="189">
        <v>283</v>
      </c>
      <c r="L87" s="262">
        <v>147</v>
      </c>
      <c r="M87" s="262">
        <v>136</v>
      </c>
      <c r="N87" s="189">
        <v>231</v>
      </c>
      <c r="O87" s="262">
        <v>113</v>
      </c>
      <c r="P87" s="262">
        <v>118</v>
      </c>
      <c r="Q87" s="189">
        <v>253</v>
      </c>
      <c r="R87" s="262">
        <v>120</v>
      </c>
      <c r="S87" s="262">
        <v>133</v>
      </c>
      <c r="T87" s="189">
        <v>151</v>
      </c>
      <c r="U87" s="262">
        <v>70</v>
      </c>
      <c r="V87" s="262">
        <v>81</v>
      </c>
      <c r="W87" s="189">
        <v>230</v>
      </c>
      <c r="X87" s="262">
        <v>115</v>
      </c>
      <c r="Y87" s="262">
        <v>115</v>
      </c>
      <c r="Z87" s="189">
        <v>107</v>
      </c>
      <c r="AA87" s="262">
        <v>60</v>
      </c>
      <c r="AB87" s="262">
        <v>47</v>
      </c>
      <c r="AC87" s="189">
        <v>282</v>
      </c>
      <c r="AD87" s="262">
        <v>144</v>
      </c>
      <c r="AE87" s="262">
        <v>138</v>
      </c>
      <c r="AF87" s="189">
        <v>265</v>
      </c>
      <c r="AG87" s="262">
        <v>118</v>
      </c>
      <c r="AH87" s="263">
        <v>147</v>
      </c>
      <c r="AI87" s="189">
        <v>143</v>
      </c>
      <c r="AJ87" s="262">
        <v>58</v>
      </c>
      <c r="AK87" s="262">
        <v>85</v>
      </c>
      <c r="AL87" s="189">
        <v>165</v>
      </c>
      <c r="AM87" s="262">
        <v>73</v>
      </c>
      <c r="AN87" s="262">
        <v>92</v>
      </c>
      <c r="AO87" s="189">
        <v>281</v>
      </c>
      <c r="AP87" s="262">
        <v>122</v>
      </c>
      <c r="AQ87" s="262">
        <v>159</v>
      </c>
      <c r="AR87" s="189">
        <v>277</v>
      </c>
      <c r="AS87" s="262">
        <v>136</v>
      </c>
      <c r="AT87" s="262">
        <v>141</v>
      </c>
      <c r="AU87" s="189">
        <v>204</v>
      </c>
      <c r="AV87" s="262">
        <v>89</v>
      </c>
      <c r="AW87" s="262">
        <v>115</v>
      </c>
      <c r="AX87" s="189">
        <v>112</v>
      </c>
      <c r="AY87" s="262">
        <v>48</v>
      </c>
      <c r="AZ87" s="262">
        <v>64</v>
      </c>
      <c r="BA87" s="189">
        <v>248</v>
      </c>
      <c r="BB87" s="262">
        <v>120</v>
      </c>
      <c r="BC87" s="262">
        <v>128</v>
      </c>
      <c r="BD87" s="189">
        <v>220</v>
      </c>
      <c r="BE87" s="262">
        <v>128</v>
      </c>
      <c r="BF87" s="262">
        <v>92</v>
      </c>
      <c r="BG87" s="189">
        <v>105</v>
      </c>
      <c r="BH87" s="262">
        <v>54</v>
      </c>
      <c r="BI87" s="262">
        <v>51</v>
      </c>
      <c r="BJ87" s="189">
        <v>331</v>
      </c>
      <c r="BK87" s="262">
        <v>168</v>
      </c>
      <c r="BL87" s="262">
        <v>163</v>
      </c>
      <c r="BM87" s="189">
        <v>118</v>
      </c>
      <c r="BN87" s="262">
        <v>61</v>
      </c>
      <c r="BO87" s="262">
        <v>57</v>
      </c>
      <c r="BP87" s="189">
        <v>307</v>
      </c>
      <c r="BQ87" s="262">
        <v>137</v>
      </c>
      <c r="BR87" s="262">
        <v>170</v>
      </c>
      <c r="BS87" s="189">
        <v>80</v>
      </c>
      <c r="BT87" s="262">
        <v>41</v>
      </c>
      <c r="BU87" s="263">
        <v>39</v>
      </c>
    </row>
    <row r="88" spans="1:73" s="265" customFormat="1" ht="20.100000000000001" customHeight="1" x14ac:dyDescent="0.15">
      <c r="A88" s="165">
        <v>67</v>
      </c>
      <c r="B88" s="188">
        <f t="shared" si="35"/>
        <v>4014</v>
      </c>
      <c r="C88" s="189">
        <f t="shared" si="39"/>
        <v>1989</v>
      </c>
      <c r="D88" s="189">
        <f t="shared" si="39"/>
        <v>2025</v>
      </c>
      <c r="E88" s="189">
        <f t="shared" si="36"/>
        <v>190</v>
      </c>
      <c r="F88" s="262">
        <v>106</v>
      </c>
      <c r="G88" s="262">
        <v>84</v>
      </c>
      <c r="H88" s="189">
        <v>233</v>
      </c>
      <c r="I88" s="262">
        <v>105</v>
      </c>
      <c r="J88" s="262">
        <v>128</v>
      </c>
      <c r="K88" s="189">
        <v>232</v>
      </c>
      <c r="L88" s="262">
        <v>108</v>
      </c>
      <c r="M88" s="262">
        <v>124</v>
      </c>
      <c r="N88" s="189">
        <v>178</v>
      </c>
      <c r="O88" s="262">
        <v>86</v>
      </c>
      <c r="P88" s="262">
        <v>92</v>
      </c>
      <c r="Q88" s="189">
        <v>192</v>
      </c>
      <c r="R88" s="262">
        <v>94</v>
      </c>
      <c r="S88" s="262">
        <v>98</v>
      </c>
      <c r="T88" s="189">
        <v>127</v>
      </c>
      <c r="U88" s="262">
        <v>53</v>
      </c>
      <c r="V88" s="262">
        <v>74</v>
      </c>
      <c r="W88" s="189">
        <v>189</v>
      </c>
      <c r="X88" s="262">
        <v>100</v>
      </c>
      <c r="Y88" s="262">
        <v>89</v>
      </c>
      <c r="Z88" s="189">
        <v>118</v>
      </c>
      <c r="AA88" s="262">
        <v>58</v>
      </c>
      <c r="AB88" s="262">
        <v>60</v>
      </c>
      <c r="AC88" s="189">
        <v>235</v>
      </c>
      <c r="AD88" s="262">
        <v>130</v>
      </c>
      <c r="AE88" s="262">
        <v>105</v>
      </c>
      <c r="AF88" s="189">
        <v>195</v>
      </c>
      <c r="AG88" s="262">
        <v>104</v>
      </c>
      <c r="AH88" s="263">
        <v>91</v>
      </c>
      <c r="AI88" s="189">
        <v>143</v>
      </c>
      <c r="AJ88" s="262">
        <v>74</v>
      </c>
      <c r="AK88" s="262">
        <v>69</v>
      </c>
      <c r="AL88" s="189">
        <v>166</v>
      </c>
      <c r="AM88" s="262">
        <v>75</v>
      </c>
      <c r="AN88" s="262">
        <v>91</v>
      </c>
      <c r="AO88" s="189">
        <v>247</v>
      </c>
      <c r="AP88" s="262">
        <v>109</v>
      </c>
      <c r="AQ88" s="262">
        <v>138</v>
      </c>
      <c r="AR88" s="189">
        <v>179</v>
      </c>
      <c r="AS88" s="262">
        <v>92</v>
      </c>
      <c r="AT88" s="262">
        <v>87</v>
      </c>
      <c r="AU88" s="189">
        <v>159</v>
      </c>
      <c r="AV88" s="262">
        <v>75</v>
      </c>
      <c r="AW88" s="262">
        <v>84</v>
      </c>
      <c r="AX88" s="189">
        <v>95</v>
      </c>
      <c r="AY88" s="262">
        <v>46</v>
      </c>
      <c r="AZ88" s="262">
        <v>49</v>
      </c>
      <c r="BA88" s="189">
        <v>175</v>
      </c>
      <c r="BB88" s="262">
        <v>82</v>
      </c>
      <c r="BC88" s="262">
        <v>93</v>
      </c>
      <c r="BD88" s="189">
        <v>185</v>
      </c>
      <c r="BE88" s="262">
        <v>100</v>
      </c>
      <c r="BF88" s="262">
        <v>85</v>
      </c>
      <c r="BG88" s="189">
        <v>72</v>
      </c>
      <c r="BH88" s="262">
        <v>36</v>
      </c>
      <c r="BI88" s="262">
        <v>36</v>
      </c>
      <c r="BJ88" s="189">
        <v>270</v>
      </c>
      <c r="BK88" s="262">
        <v>130</v>
      </c>
      <c r="BL88" s="262">
        <v>140</v>
      </c>
      <c r="BM88" s="189">
        <v>104</v>
      </c>
      <c r="BN88" s="262">
        <v>51</v>
      </c>
      <c r="BO88" s="262">
        <v>53</v>
      </c>
      <c r="BP88" s="189">
        <v>258</v>
      </c>
      <c r="BQ88" s="262">
        <v>124</v>
      </c>
      <c r="BR88" s="262">
        <v>134</v>
      </c>
      <c r="BS88" s="189">
        <v>72</v>
      </c>
      <c r="BT88" s="262">
        <v>51</v>
      </c>
      <c r="BU88" s="263">
        <v>21</v>
      </c>
    </row>
    <row r="89" spans="1:73" s="265" customFormat="1" ht="20.100000000000001" customHeight="1" x14ac:dyDescent="0.15">
      <c r="A89" s="165">
        <v>68</v>
      </c>
      <c r="B89" s="188">
        <f t="shared" si="35"/>
        <v>4212</v>
      </c>
      <c r="C89" s="189">
        <f t="shared" si="39"/>
        <v>2039</v>
      </c>
      <c r="D89" s="189">
        <f t="shared" si="39"/>
        <v>2173</v>
      </c>
      <c r="E89" s="189">
        <f t="shared" si="36"/>
        <v>208</v>
      </c>
      <c r="F89" s="262">
        <v>96</v>
      </c>
      <c r="G89" s="262">
        <v>112</v>
      </c>
      <c r="H89" s="189">
        <v>233</v>
      </c>
      <c r="I89" s="262">
        <v>121</v>
      </c>
      <c r="J89" s="262">
        <v>112</v>
      </c>
      <c r="K89" s="189">
        <v>230</v>
      </c>
      <c r="L89" s="262">
        <v>97</v>
      </c>
      <c r="M89" s="262">
        <v>133</v>
      </c>
      <c r="N89" s="189">
        <v>208</v>
      </c>
      <c r="O89" s="262">
        <v>99</v>
      </c>
      <c r="P89" s="262">
        <v>109</v>
      </c>
      <c r="Q89" s="189">
        <v>219</v>
      </c>
      <c r="R89" s="262">
        <v>118</v>
      </c>
      <c r="S89" s="262">
        <v>101</v>
      </c>
      <c r="T89" s="189">
        <v>145</v>
      </c>
      <c r="U89" s="262">
        <v>64</v>
      </c>
      <c r="V89" s="262">
        <v>81</v>
      </c>
      <c r="W89" s="189">
        <v>195</v>
      </c>
      <c r="X89" s="262">
        <v>95</v>
      </c>
      <c r="Y89" s="262">
        <v>100</v>
      </c>
      <c r="Z89" s="189">
        <v>115</v>
      </c>
      <c r="AA89" s="262">
        <v>52</v>
      </c>
      <c r="AB89" s="262">
        <v>63</v>
      </c>
      <c r="AC89" s="189">
        <v>232</v>
      </c>
      <c r="AD89" s="262">
        <v>118</v>
      </c>
      <c r="AE89" s="262">
        <v>114</v>
      </c>
      <c r="AF89" s="189">
        <v>168</v>
      </c>
      <c r="AG89" s="262">
        <v>72</v>
      </c>
      <c r="AH89" s="263">
        <v>96</v>
      </c>
      <c r="AI89" s="189">
        <v>158</v>
      </c>
      <c r="AJ89" s="262">
        <v>85</v>
      </c>
      <c r="AK89" s="262">
        <v>73</v>
      </c>
      <c r="AL89" s="189">
        <v>163</v>
      </c>
      <c r="AM89" s="262">
        <v>80</v>
      </c>
      <c r="AN89" s="262">
        <v>83</v>
      </c>
      <c r="AO89" s="189">
        <v>268</v>
      </c>
      <c r="AP89" s="262">
        <v>123</v>
      </c>
      <c r="AQ89" s="262">
        <v>145</v>
      </c>
      <c r="AR89" s="189">
        <v>219</v>
      </c>
      <c r="AS89" s="262">
        <v>96</v>
      </c>
      <c r="AT89" s="262">
        <v>123</v>
      </c>
      <c r="AU89" s="189">
        <v>185</v>
      </c>
      <c r="AV89" s="262">
        <v>85</v>
      </c>
      <c r="AW89" s="262">
        <v>100</v>
      </c>
      <c r="AX89" s="189">
        <v>81</v>
      </c>
      <c r="AY89" s="262">
        <v>46</v>
      </c>
      <c r="AZ89" s="262">
        <v>35</v>
      </c>
      <c r="BA89" s="189">
        <v>183</v>
      </c>
      <c r="BB89" s="262">
        <v>92</v>
      </c>
      <c r="BC89" s="262">
        <v>91</v>
      </c>
      <c r="BD89" s="189">
        <v>199</v>
      </c>
      <c r="BE89" s="262">
        <v>107</v>
      </c>
      <c r="BF89" s="262">
        <v>92</v>
      </c>
      <c r="BG89" s="189">
        <v>85</v>
      </c>
      <c r="BH89" s="262">
        <v>35</v>
      </c>
      <c r="BI89" s="262">
        <v>50</v>
      </c>
      <c r="BJ89" s="189">
        <v>270</v>
      </c>
      <c r="BK89" s="262">
        <v>126</v>
      </c>
      <c r="BL89" s="262">
        <v>144</v>
      </c>
      <c r="BM89" s="189">
        <v>108</v>
      </c>
      <c r="BN89" s="262">
        <v>61</v>
      </c>
      <c r="BO89" s="262">
        <v>47</v>
      </c>
      <c r="BP89" s="189">
        <v>272</v>
      </c>
      <c r="BQ89" s="262">
        <v>135</v>
      </c>
      <c r="BR89" s="262">
        <v>137</v>
      </c>
      <c r="BS89" s="189">
        <v>68</v>
      </c>
      <c r="BT89" s="262">
        <v>36</v>
      </c>
      <c r="BU89" s="263">
        <v>32</v>
      </c>
    </row>
    <row r="90" spans="1:73" s="257" customFormat="1" ht="20.100000000000001" customHeight="1" x14ac:dyDescent="0.15">
      <c r="A90" s="166">
        <v>69</v>
      </c>
      <c r="B90" s="258">
        <f t="shared" si="35"/>
        <v>3163</v>
      </c>
      <c r="C90" s="259">
        <f t="shared" si="39"/>
        <v>1471</v>
      </c>
      <c r="D90" s="259">
        <f t="shared" si="39"/>
        <v>1692</v>
      </c>
      <c r="E90" s="187">
        <f t="shared" si="36"/>
        <v>160</v>
      </c>
      <c r="F90" s="260">
        <v>75</v>
      </c>
      <c r="G90" s="260">
        <v>85</v>
      </c>
      <c r="H90" s="187">
        <v>181</v>
      </c>
      <c r="I90" s="260">
        <v>81</v>
      </c>
      <c r="J90" s="260">
        <v>100</v>
      </c>
      <c r="K90" s="187">
        <v>208</v>
      </c>
      <c r="L90" s="260">
        <v>101</v>
      </c>
      <c r="M90" s="260">
        <v>107</v>
      </c>
      <c r="N90" s="187">
        <v>139</v>
      </c>
      <c r="O90" s="260">
        <v>68</v>
      </c>
      <c r="P90" s="260">
        <v>71</v>
      </c>
      <c r="Q90" s="187">
        <v>200</v>
      </c>
      <c r="R90" s="260">
        <v>101</v>
      </c>
      <c r="S90" s="260">
        <v>99</v>
      </c>
      <c r="T90" s="187">
        <v>126</v>
      </c>
      <c r="U90" s="260">
        <v>53</v>
      </c>
      <c r="V90" s="260">
        <v>73</v>
      </c>
      <c r="W90" s="187">
        <v>134</v>
      </c>
      <c r="X90" s="260">
        <v>67</v>
      </c>
      <c r="Y90" s="260">
        <v>67</v>
      </c>
      <c r="Z90" s="187">
        <v>87</v>
      </c>
      <c r="AA90" s="260">
        <v>37</v>
      </c>
      <c r="AB90" s="260">
        <v>50</v>
      </c>
      <c r="AC90" s="187">
        <v>167</v>
      </c>
      <c r="AD90" s="260">
        <v>90</v>
      </c>
      <c r="AE90" s="260">
        <v>77</v>
      </c>
      <c r="AF90" s="187">
        <v>138</v>
      </c>
      <c r="AG90" s="260">
        <v>63</v>
      </c>
      <c r="AH90" s="261">
        <v>75</v>
      </c>
      <c r="AI90" s="187">
        <v>116</v>
      </c>
      <c r="AJ90" s="260">
        <v>61</v>
      </c>
      <c r="AK90" s="260">
        <v>55</v>
      </c>
      <c r="AL90" s="187">
        <v>118</v>
      </c>
      <c r="AM90" s="260">
        <v>49</v>
      </c>
      <c r="AN90" s="260">
        <v>69</v>
      </c>
      <c r="AO90" s="187">
        <v>203</v>
      </c>
      <c r="AP90" s="260">
        <v>86</v>
      </c>
      <c r="AQ90" s="260">
        <v>117</v>
      </c>
      <c r="AR90" s="187">
        <v>141</v>
      </c>
      <c r="AS90" s="260">
        <v>57</v>
      </c>
      <c r="AT90" s="260">
        <v>84</v>
      </c>
      <c r="AU90" s="187">
        <v>135</v>
      </c>
      <c r="AV90" s="260">
        <v>66</v>
      </c>
      <c r="AW90" s="260">
        <v>69</v>
      </c>
      <c r="AX90" s="187">
        <v>72</v>
      </c>
      <c r="AY90" s="260">
        <v>29</v>
      </c>
      <c r="AZ90" s="260">
        <v>43</v>
      </c>
      <c r="BA90" s="187">
        <v>132</v>
      </c>
      <c r="BB90" s="260">
        <v>60</v>
      </c>
      <c r="BC90" s="260">
        <v>72</v>
      </c>
      <c r="BD90" s="187">
        <v>129</v>
      </c>
      <c r="BE90" s="260">
        <v>59</v>
      </c>
      <c r="BF90" s="260">
        <v>70</v>
      </c>
      <c r="BG90" s="187">
        <v>58</v>
      </c>
      <c r="BH90" s="260">
        <v>29</v>
      </c>
      <c r="BI90" s="260">
        <v>29</v>
      </c>
      <c r="BJ90" s="187">
        <v>186</v>
      </c>
      <c r="BK90" s="260">
        <v>97</v>
      </c>
      <c r="BL90" s="260">
        <v>89</v>
      </c>
      <c r="BM90" s="187">
        <v>83</v>
      </c>
      <c r="BN90" s="260">
        <v>41</v>
      </c>
      <c r="BO90" s="260">
        <v>42</v>
      </c>
      <c r="BP90" s="187">
        <v>210</v>
      </c>
      <c r="BQ90" s="260">
        <v>83</v>
      </c>
      <c r="BR90" s="260">
        <v>127</v>
      </c>
      <c r="BS90" s="187">
        <v>40</v>
      </c>
      <c r="BT90" s="260">
        <v>18</v>
      </c>
      <c r="BU90" s="261">
        <v>22</v>
      </c>
    </row>
    <row r="91" spans="1:73" s="257" customFormat="1" ht="20.100000000000001" customHeight="1" x14ac:dyDescent="0.15">
      <c r="A91" s="167" t="s">
        <v>25</v>
      </c>
      <c r="B91" s="184">
        <f t="shared" si="35"/>
        <v>15150</v>
      </c>
      <c r="C91" s="184">
        <f>SUM(C92:C96)</f>
        <v>7200</v>
      </c>
      <c r="D91" s="184">
        <f>SUM(D92:D96)</f>
        <v>7950</v>
      </c>
      <c r="E91" s="185">
        <f t="shared" si="36"/>
        <v>742</v>
      </c>
      <c r="F91" s="184">
        <v>368</v>
      </c>
      <c r="G91" s="184">
        <v>374</v>
      </c>
      <c r="H91" s="185">
        <v>896</v>
      </c>
      <c r="I91" s="184">
        <v>432</v>
      </c>
      <c r="J91" s="184">
        <v>464</v>
      </c>
      <c r="K91" s="185">
        <v>1004</v>
      </c>
      <c r="L91" s="184">
        <v>474</v>
      </c>
      <c r="M91" s="184">
        <v>530</v>
      </c>
      <c r="N91" s="185">
        <v>751</v>
      </c>
      <c r="O91" s="184">
        <v>353</v>
      </c>
      <c r="P91" s="184">
        <v>398</v>
      </c>
      <c r="Q91" s="185">
        <v>790</v>
      </c>
      <c r="R91" s="184">
        <v>364</v>
      </c>
      <c r="S91" s="184">
        <v>426</v>
      </c>
      <c r="T91" s="185">
        <v>535</v>
      </c>
      <c r="U91" s="184">
        <v>244</v>
      </c>
      <c r="V91" s="184">
        <v>291</v>
      </c>
      <c r="W91" s="185">
        <v>601</v>
      </c>
      <c r="X91" s="184">
        <v>263</v>
      </c>
      <c r="Y91" s="184">
        <v>338</v>
      </c>
      <c r="Z91" s="185">
        <v>468</v>
      </c>
      <c r="AA91" s="184">
        <v>229</v>
      </c>
      <c r="AB91" s="184">
        <v>239</v>
      </c>
      <c r="AC91" s="185">
        <v>668</v>
      </c>
      <c r="AD91" s="184">
        <v>328</v>
      </c>
      <c r="AE91" s="184">
        <v>340</v>
      </c>
      <c r="AF91" s="185">
        <v>851</v>
      </c>
      <c r="AG91" s="184">
        <v>391</v>
      </c>
      <c r="AH91" s="184">
        <v>460</v>
      </c>
      <c r="AI91" s="185">
        <v>573</v>
      </c>
      <c r="AJ91" s="184">
        <v>260</v>
      </c>
      <c r="AK91" s="184">
        <v>313</v>
      </c>
      <c r="AL91" s="185">
        <v>571</v>
      </c>
      <c r="AM91" s="184">
        <v>259</v>
      </c>
      <c r="AN91" s="184">
        <v>312</v>
      </c>
      <c r="AO91" s="185">
        <v>938</v>
      </c>
      <c r="AP91" s="184">
        <v>458</v>
      </c>
      <c r="AQ91" s="184">
        <v>480</v>
      </c>
      <c r="AR91" s="185">
        <v>701</v>
      </c>
      <c r="AS91" s="184">
        <v>365</v>
      </c>
      <c r="AT91" s="184">
        <v>336</v>
      </c>
      <c r="AU91" s="185">
        <v>526</v>
      </c>
      <c r="AV91" s="184">
        <v>258</v>
      </c>
      <c r="AW91" s="184">
        <v>268</v>
      </c>
      <c r="AX91" s="185">
        <v>344</v>
      </c>
      <c r="AY91" s="184">
        <v>175</v>
      </c>
      <c r="AZ91" s="184">
        <v>169</v>
      </c>
      <c r="BA91" s="185">
        <v>703</v>
      </c>
      <c r="BB91" s="184">
        <v>336</v>
      </c>
      <c r="BC91" s="184">
        <v>367</v>
      </c>
      <c r="BD91" s="185">
        <v>542</v>
      </c>
      <c r="BE91" s="184">
        <v>259</v>
      </c>
      <c r="BF91" s="184">
        <v>283</v>
      </c>
      <c r="BG91" s="185">
        <v>253</v>
      </c>
      <c r="BH91" s="184">
        <v>121</v>
      </c>
      <c r="BI91" s="184">
        <v>132</v>
      </c>
      <c r="BJ91" s="185">
        <v>953</v>
      </c>
      <c r="BK91" s="184">
        <v>482</v>
      </c>
      <c r="BL91" s="184">
        <v>471</v>
      </c>
      <c r="BM91" s="185">
        <v>445</v>
      </c>
      <c r="BN91" s="184">
        <v>182</v>
      </c>
      <c r="BO91" s="184">
        <v>263</v>
      </c>
      <c r="BP91" s="185">
        <v>983</v>
      </c>
      <c r="BQ91" s="184">
        <v>445</v>
      </c>
      <c r="BR91" s="184">
        <v>538</v>
      </c>
      <c r="BS91" s="185">
        <v>312</v>
      </c>
      <c r="BT91" s="184">
        <v>154</v>
      </c>
      <c r="BU91" s="184">
        <v>158</v>
      </c>
    </row>
    <row r="92" spans="1:73" s="257" customFormat="1" ht="20.100000000000001" customHeight="1" x14ac:dyDescent="0.15">
      <c r="A92" s="164">
        <v>70</v>
      </c>
      <c r="B92" s="258">
        <f t="shared" si="35"/>
        <v>3459</v>
      </c>
      <c r="C92" s="259">
        <f>F92+I92+L92+O92+R92+U92+X92+AA92+AD92+AG92+AJ92+AM92+AP92+AS92+AV92+AY92+BB92+BE92+BH92+BK92+BN92+BQ92+BT92</f>
        <v>1701</v>
      </c>
      <c r="D92" s="259">
        <f>G92+J92+M92+P92+S92+V92+Y92+AB92+AE92+AH92+AK92+AN92+AQ92+AT92+AW92+AZ92+BC92+BF92+BI92+BL92+BO92+BR92+BU92</f>
        <v>1758</v>
      </c>
      <c r="E92" s="186">
        <f t="shared" si="36"/>
        <v>180</v>
      </c>
      <c r="F92" s="260">
        <v>88</v>
      </c>
      <c r="G92" s="260">
        <v>92</v>
      </c>
      <c r="H92" s="186">
        <v>190</v>
      </c>
      <c r="I92" s="260">
        <v>92</v>
      </c>
      <c r="J92" s="260">
        <v>98</v>
      </c>
      <c r="K92" s="186">
        <v>227</v>
      </c>
      <c r="L92" s="260">
        <v>106</v>
      </c>
      <c r="M92" s="260">
        <v>121</v>
      </c>
      <c r="N92" s="186">
        <v>159</v>
      </c>
      <c r="O92" s="260">
        <v>83</v>
      </c>
      <c r="P92" s="260">
        <v>76</v>
      </c>
      <c r="Q92" s="186">
        <v>171</v>
      </c>
      <c r="R92" s="260">
        <v>93</v>
      </c>
      <c r="S92" s="260">
        <v>78</v>
      </c>
      <c r="T92" s="186">
        <v>117</v>
      </c>
      <c r="U92" s="260">
        <v>54</v>
      </c>
      <c r="V92" s="260">
        <v>63</v>
      </c>
      <c r="W92" s="186">
        <v>141</v>
      </c>
      <c r="X92" s="260">
        <v>61</v>
      </c>
      <c r="Y92" s="260">
        <v>80</v>
      </c>
      <c r="Z92" s="186">
        <v>101</v>
      </c>
      <c r="AA92" s="260">
        <v>53</v>
      </c>
      <c r="AB92" s="260">
        <v>48</v>
      </c>
      <c r="AC92" s="186">
        <v>168</v>
      </c>
      <c r="AD92" s="260">
        <v>94</v>
      </c>
      <c r="AE92" s="260">
        <v>74</v>
      </c>
      <c r="AF92" s="186">
        <v>186</v>
      </c>
      <c r="AG92" s="260">
        <v>90</v>
      </c>
      <c r="AH92" s="261">
        <v>96</v>
      </c>
      <c r="AI92" s="186">
        <v>129</v>
      </c>
      <c r="AJ92" s="260">
        <v>63</v>
      </c>
      <c r="AK92" s="260">
        <v>66</v>
      </c>
      <c r="AL92" s="186">
        <v>131</v>
      </c>
      <c r="AM92" s="260">
        <v>62</v>
      </c>
      <c r="AN92" s="260">
        <v>69</v>
      </c>
      <c r="AO92" s="186">
        <v>213</v>
      </c>
      <c r="AP92" s="260">
        <v>105</v>
      </c>
      <c r="AQ92" s="260">
        <v>108</v>
      </c>
      <c r="AR92" s="186">
        <v>162</v>
      </c>
      <c r="AS92" s="260">
        <v>94</v>
      </c>
      <c r="AT92" s="260">
        <v>68</v>
      </c>
      <c r="AU92" s="186">
        <v>129</v>
      </c>
      <c r="AV92" s="260">
        <v>65</v>
      </c>
      <c r="AW92" s="260">
        <v>64</v>
      </c>
      <c r="AX92" s="186">
        <v>83</v>
      </c>
      <c r="AY92" s="260">
        <v>38</v>
      </c>
      <c r="AZ92" s="260">
        <v>45</v>
      </c>
      <c r="BA92" s="186">
        <v>160</v>
      </c>
      <c r="BB92" s="260">
        <v>70</v>
      </c>
      <c r="BC92" s="260">
        <v>90</v>
      </c>
      <c r="BD92" s="186">
        <v>128</v>
      </c>
      <c r="BE92" s="260">
        <v>70</v>
      </c>
      <c r="BF92" s="260">
        <v>58</v>
      </c>
      <c r="BG92" s="186">
        <v>61</v>
      </c>
      <c r="BH92" s="260">
        <v>32</v>
      </c>
      <c r="BI92" s="260">
        <v>29</v>
      </c>
      <c r="BJ92" s="186">
        <v>242</v>
      </c>
      <c r="BK92" s="260">
        <v>125</v>
      </c>
      <c r="BL92" s="260">
        <v>117</v>
      </c>
      <c r="BM92" s="186">
        <v>98</v>
      </c>
      <c r="BN92" s="260">
        <v>33</v>
      </c>
      <c r="BO92" s="260">
        <v>65</v>
      </c>
      <c r="BP92" s="186">
        <v>206</v>
      </c>
      <c r="BQ92" s="260">
        <v>89</v>
      </c>
      <c r="BR92" s="260">
        <v>117</v>
      </c>
      <c r="BS92" s="186">
        <v>77</v>
      </c>
      <c r="BT92" s="260">
        <v>41</v>
      </c>
      <c r="BU92" s="261">
        <v>36</v>
      </c>
    </row>
    <row r="93" spans="1:73" s="265" customFormat="1" ht="20.100000000000001" customHeight="1" x14ac:dyDescent="0.15">
      <c r="A93" s="165">
        <v>71</v>
      </c>
      <c r="B93" s="188">
        <f t="shared" si="35"/>
        <v>3227</v>
      </c>
      <c r="C93" s="189">
        <f t="shared" ref="C93:D96" si="40">F93+I93+L93+O93+R93+U93+X93+AA93+AD93+AG93+AJ93+AM93+AP93+AS93+AV93+AY93+BB93+BE93+BH93+BK93+BN93+BQ93+BT93</f>
        <v>1553</v>
      </c>
      <c r="D93" s="189">
        <f t="shared" si="40"/>
        <v>1674</v>
      </c>
      <c r="E93" s="189">
        <f t="shared" si="36"/>
        <v>152</v>
      </c>
      <c r="F93" s="262">
        <v>77</v>
      </c>
      <c r="G93" s="262">
        <v>75</v>
      </c>
      <c r="H93" s="189">
        <v>198</v>
      </c>
      <c r="I93" s="262">
        <v>97</v>
      </c>
      <c r="J93" s="262">
        <v>101</v>
      </c>
      <c r="K93" s="189">
        <v>247</v>
      </c>
      <c r="L93" s="262">
        <v>119</v>
      </c>
      <c r="M93" s="262">
        <v>128</v>
      </c>
      <c r="N93" s="189">
        <v>154</v>
      </c>
      <c r="O93" s="262">
        <v>80</v>
      </c>
      <c r="P93" s="262">
        <v>74</v>
      </c>
      <c r="Q93" s="189">
        <v>174</v>
      </c>
      <c r="R93" s="262">
        <v>68</v>
      </c>
      <c r="S93" s="262">
        <v>106</v>
      </c>
      <c r="T93" s="189">
        <v>123</v>
      </c>
      <c r="U93" s="262">
        <v>66</v>
      </c>
      <c r="V93" s="262">
        <v>57</v>
      </c>
      <c r="W93" s="189">
        <v>107</v>
      </c>
      <c r="X93" s="262">
        <v>47</v>
      </c>
      <c r="Y93" s="262">
        <v>60</v>
      </c>
      <c r="Z93" s="189">
        <v>97</v>
      </c>
      <c r="AA93" s="262">
        <v>42</v>
      </c>
      <c r="AB93" s="262">
        <v>55</v>
      </c>
      <c r="AC93" s="189">
        <v>147</v>
      </c>
      <c r="AD93" s="262">
        <v>71</v>
      </c>
      <c r="AE93" s="262">
        <v>76</v>
      </c>
      <c r="AF93" s="189">
        <v>165</v>
      </c>
      <c r="AG93" s="262">
        <v>81</v>
      </c>
      <c r="AH93" s="263">
        <v>84</v>
      </c>
      <c r="AI93" s="189">
        <v>115</v>
      </c>
      <c r="AJ93" s="262">
        <v>52</v>
      </c>
      <c r="AK93" s="262">
        <v>63</v>
      </c>
      <c r="AL93" s="189">
        <v>104</v>
      </c>
      <c r="AM93" s="262">
        <v>42</v>
      </c>
      <c r="AN93" s="262">
        <v>62</v>
      </c>
      <c r="AO93" s="189">
        <v>206</v>
      </c>
      <c r="AP93" s="262">
        <v>104</v>
      </c>
      <c r="AQ93" s="262">
        <v>102</v>
      </c>
      <c r="AR93" s="189">
        <v>142</v>
      </c>
      <c r="AS93" s="262">
        <v>75</v>
      </c>
      <c r="AT93" s="262">
        <v>67</v>
      </c>
      <c r="AU93" s="189">
        <v>110</v>
      </c>
      <c r="AV93" s="262">
        <v>51</v>
      </c>
      <c r="AW93" s="262">
        <v>59</v>
      </c>
      <c r="AX93" s="189">
        <v>71</v>
      </c>
      <c r="AY93" s="262">
        <v>40</v>
      </c>
      <c r="AZ93" s="262">
        <v>31</v>
      </c>
      <c r="BA93" s="189">
        <v>153</v>
      </c>
      <c r="BB93" s="262">
        <v>79</v>
      </c>
      <c r="BC93" s="262">
        <v>74</v>
      </c>
      <c r="BD93" s="189">
        <v>121</v>
      </c>
      <c r="BE93" s="262">
        <v>59</v>
      </c>
      <c r="BF93" s="262">
        <v>62</v>
      </c>
      <c r="BG93" s="189">
        <v>51</v>
      </c>
      <c r="BH93" s="262">
        <v>25</v>
      </c>
      <c r="BI93" s="262">
        <v>26</v>
      </c>
      <c r="BJ93" s="189">
        <v>195</v>
      </c>
      <c r="BK93" s="262">
        <v>101</v>
      </c>
      <c r="BL93" s="262">
        <v>94</v>
      </c>
      <c r="BM93" s="189">
        <v>97</v>
      </c>
      <c r="BN93" s="262">
        <v>36</v>
      </c>
      <c r="BO93" s="262">
        <v>61</v>
      </c>
      <c r="BP93" s="189">
        <v>237</v>
      </c>
      <c r="BQ93" s="262">
        <v>108</v>
      </c>
      <c r="BR93" s="262">
        <v>129</v>
      </c>
      <c r="BS93" s="189">
        <v>61</v>
      </c>
      <c r="BT93" s="262">
        <v>33</v>
      </c>
      <c r="BU93" s="263">
        <v>28</v>
      </c>
    </row>
    <row r="94" spans="1:73" s="265" customFormat="1" ht="20.100000000000001" customHeight="1" x14ac:dyDescent="0.15">
      <c r="A94" s="165">
        <v>72</v>
      </c>
      <c r="B94" s="188">
        <f t="shared" si="35"/>
        <v>3134</v>
      </c>
      <c r="C94" s="189">
        <f t="shared" si="40"/>
        <v>1422</v>
      </c>
      <c r="D94" s="189">
        <f t="shared" si="40"/>
        <v>1712</v>
      </c>
      <c r="E94" s="189">
        <f t="shared" si="36"/>
        <v>155</v>
      </c>
      <c r="F94" s="262">
        <v>72</v>
      </c>
      <c r="G94" s="262">
        <v>83</v>
      </c>
      <c r="H94" s="189">
        <v>191</v>
      </c>
      <c r="I94" s="262">
        <v>88</v>
      </c>
      <c r="J94" s="262">
        <v>103</v>
      </c>
      <c r="K94" s="189">
        <v>215</v>
      </c>
      <c r="L94" s="262">
        <v>103</v>
      </c>
      <c r="M94" s="262">
        <v>112</v>
      </c>
      <c r="N94" s="189">
        <v>157</v>
      </c>
      <c r="O94" s="262">
        <v>70</v>
      </c>
      <c r="P94" s="262">
        <v>87</v>
      </c>
      <c r="Q94" s="189">
        <v>170</v>
      </c>
      <c r="R94" s="262">
        <v>86</v>
      </c>
      <c r="S94" s="262">
        <v>84</v>
      </c>
      <c r="T94" s="189">
        <v>110</v>
      </c>
      <c r="U94" s="262">
        <v>45</v>
      </c>
      <c r="V94" s="262">
        <v>65</v>
      </c>
      <c r="W94" s="189">
        <v>110</v>
      </c>
      <c r="X94" s="262">
        <v>49</v>
      </c>
      <c r="Y94" s="262">
        <v>61</v>
      </c>
      <c r="Z94" s="189">
        <v>95</v>
      </c>
      <c r="AA94" s="262">
        <v>51</v>
      </c>
      <c r="AB94" s="262">
        <v>44</v>
      </c>
      <c r="AC94" s="189">
        <v>130</v>
      </c>
      <c r="AD94" s="262">
        <v>59</v>
      </c>
      <c r="AE94" s="262">
        <v>71</v>
      </c>
      <c r="AF94" s="189">
        <v>178</v>
      </c>
      <c r="AG94" s="262">
        <v>63</v>
      </c>
      <c r="AH94" s="263">
        <v>115</v>
      </c>
      <c r="AI94" s="189">
        <v>134</v>
      </c>
      <c r="AJ94" s="262">
        <v>62</v>
      </c>
      <c r="AK94" s="262">
        <v>72</v>
      </c>
      <c r="AL94" s="189">
        <v>139</v>
      </c>
      <c r="AM94" s="262">
        <v>60</v>
      </c>
      <c r="AN94" s="262">
        <v>79</v>
      </c>
      <c r="AO94" s="189">
        <v>183</v>
      </c>
      <c r="AP94" s="262">
        <v>79</v>
      </c>
      <c r="AQ94" s="262">
        <v>104</v>
      </c>
      <c r="AR94" s="189">
        <v>145</v>
      </c>
      <c r="AS94" s="262">
        <v>71</v>
      </c>
      <c r="AT94" s="262">
        <v>74</v>
      </c>
      <c r="AU94" s="189">
        <v>108</v>
      </c>
      <c r="AV94" s="262">
        <v>48</v>
      </c>
      <c r="AW94" s="262">
        <v>60</v>
      </c>
      <c r="AX94" s="189">
        <v>75</v>
      </c>
      <c r="AY94" s="262">
        <v>40</v>
      </c>
      <c r="AZ94" s="262">
        <v>35</v>
      </c>
      <c r="BA94" s="189">
        <v>130</v>
      </c>
      <c r="BB94" s="262">
        <v>58</v>
      </c>
      <c r="BC94" s="262">
        <v>72</v>
      </c>
      <c r="BD94" s="189">
        <v>113</v>
      </c>
      <c r="BE94" s="262">
        <v>49</v>
      </c>
      <c r="BF94" s="262">
        <v>64</v>
      </c>
      <c r="BG94" s="189">
        <v>58</v>
      </c>
      <c r="BH94" s="262">
        <v>27</v>
      </c>
      <c r="BI94" s="262">
        <v>31</v>
      </c>
      <c r="BJ94" s="189">
        <v>185</v>
      </c>
      <c r="BK94" s="262">
        <v>89</v>
      </c>
      <c r="BL94" s="262">
        <v>96</v>
      </c>
      <c r="BM94" s="189">
        <v>84</v>
      </c>
      <c r="BN94" s="262">
        <v>41</v>
      </c>
      <c r="BO94" s="262">
        <v>43</v>
      </c>
      <c r="BP94" s="189">
        <v>208</v>
      </c>
      <c r="BQ94" s="262">
        <v>90</v>
      </c>
      <c r="BR94" s="262">
        <v>118</v>
      </c>
      <c r="BS94" s="189">
        <v>61</v>
      </c>
      <c r="BT94" s="262">
        <v>22</v>
      </c>
      <c r="BU94" s="263">
        <v>39</v>
      </c>
    </row>
    <row r="95" spans="1:73" s="265" customFormat="1" ht="20.100000000000001" customHeight="1" x14ac:dyDescent="0.15">
      <c r="A95" s="165">
        <v>73</v>
      </c>
      <c r="B95" s="188">
        <f t="shared" si="35"/>
        <v>2981</v>
      </c>
      <c r="C95" s="189">
        <f t="shared" si="40"/>
        <v>1418</v>
      </c>
      <c r="D95" s="189">
        <f t="shared" si="40"/>
        <v>1563</v>
      </c>
      <c r="E95" s="189">
        <f t="shared" si="36"/>
        <v>130</v>
      </c>
      <c r="F95" s="262">
        <v>70</v>
      </c>
      <c r="G95" s="262">
        <v>60</v>
      </c>
      <c r="H95" s="189">
        <v>171</v>
      </c>
      <c r="I95" s="262">
        <v>83</v>
      </c>
      <c r="J95" s="262">
        <v>88</v>
      </c>
      <c r="K95" s="189">
        <v>177</v>
      </c>
      <c r="L95" s="262">
        <v>78</v>
      </c>
      <c r="M95" s="262">
        <v>99</v>
      </c>
      <c r="N95" s="189">
        <v>143</v>
      </c>
      <c r="O95" s="262">
        <v>64</v>
      </c>
      <c r="P95" s="262">
        <v>79</v>
      </c>
      <c r="Q95" s="189">
        <v>147</v>
      </c>
      <c r="R95" s="262">
        <v>60</v>
      </c>
      <c r="S95" s="262">
        <v>87</v>
      </c>
      <c r="T95" s="189">
        <v>100</v>
      </c>
      <c r="U95" s="262">
        <v>47</v>
      </c>
      <c r="V95" s="262">
        <v>53</v>
      </c>
      <c r="W95" s="189">
        <v>125</v>
      </c>
      <c r="X95" s="262">
        <v>55</v>
      </c>
      <c r="Y95" s="262">
        <v>70</v>
      </c>
      <c r="Z95" s="189">
        <v>95</v>
      </c>
      <c r="AA95" s="262">
        <v>50</v>
      </c>
      <c r="AB95" s="262">
        <v>45</v>
      </c>
      <c r="AC95" s="189">
        <v>123</v>
      </c>
      <c r="AD95" s="262">
        <v>58</v>
      </c>
      <c r="AE95" s="262">
        <v>65</v>
      </c>
      <c r="AF95" s="189">
        <v>187</v>
      </c>
      <c r="AG95" s="262">
        <v>95</v>
      </c>
      <c r="AH95" s="263">
        <v>92</v>
      </c>
      <c r="AI95" s="189">
        <v>117</v>
      </c>
      <c r="AJ95" s="262">
        <v>46</v>
      </c>
      <c r="AK95" s="262">
        <v>71</v>
      </c>
      <c r="AL95" s="189">
        <v>114</v>
      </c>
      <c r="AM95" s="262">
        <v>53</v>
      </c>
      <c r="AN95" s="262">
        <v>61</v>
      </c>
      <c r="AO95" s="189">
        <v>196</v>
      </c>
      <c r="AP95" s="262">
        <v>101</v>
      </c>
      <c r="AQ95" s="262">
        <v>95</v>
      </c>
      <c r="AR95" s="189">
        <v>142</v>
      </c>
      <c r="AS95" s="262">
        <v>73</v>
      </c>
      <c r="AT95" s="262">
        <v>69</v>
      </c>
      <c r="AU95" s="189">
        <v>105</v>
      </c>
      <c r="AV95" s="262">
        <v>53</v>
      </c>
      <c r="AW95" s="262">
        <v>52</v>
      </c>
      <c r="AX95" s="189">
        <v>69</v>
      </c>
      <c r="AY95" s="262">
        <v>33</v>
      </c>
      <c r="AZ95" s="262">
        <v>36</v>
      </c>
      <c r="BA95" s="189">
        <v>159</v>
      </c>
      <c r="BB95" s="262">
        <v>78</v>
      </c>
      <c r="BC95" s="262">
        <v>81</v>
      </c>
      <c r="BD95" s="189">
        <v>99</v>
      </c>
      <c r="BE95" s="262">
        <v>46</v>
      </c>
      <c r="BF95" s="262">
        <v>53</v>
      </c>
      <c r="BG95" s="189">
        <v>47</v>
      </c>
      <c r="BH95" s="262">
        <v>22</v>
      </c>
      <c r="BI95" s="262">
        <v>25</v>
      </c>
      <c r="BJ95" s="189">
        <v>196</v>
      </c>
      <c r="BK95" s="262">
        <v>99</v>
      </c>
      <c r="BL95" s="262">
        <v>97</v>
      </c>
      <c r="BM95" s="189">
        <v>89</v>
      </c>
      <c r="BN95" s="262">
        <v>37</v>
      </c>
      <c r="BO95" s="262">
        <v>52</v>
      </c>
      <c r="BP95" s="189">
        <v>180</v>
      </c>
      <c r="BQ95" s="262">
        <v>82</v>
      </c>
      <c r="BR95" s="262">
        <v>98</v>
      </c>
      <c r="BS95" s="189">
        <v>70</v>
      </c>
      <c r="BT95" s="262">
        <v>35</v>
      </c>
      <c r="BU95" s="263">
        <v>35</v>
      </c>
    </row>
    <row r="96" spans="1:73" s="257" customFormat="1" ht="20.100000000000001" customHeight="1" x14ac:dyDescent="0.15">
      <c r="A96" s="166">
        <v>74</v>
      </c>
      <c r="B96" s="258">
        <f t="shared" si="35"/>
        <v>2349</v>
      </c>
      <c r="C96" s="259">
        <f t="shared" si="40"/>
        <v>1106</v>
      </c>
      <c r="D96" s="259">
        <f t="shared" si="40"/>
        <v>1243</v>
      </c>
      <c r="E96" s="187">
        <f t="shared" si="36"/>
        <v>125</v>
      </c>
      <c r="F96" s="260">
        <v>61</v>
      </c>
      <c r="G96" s="260">
        <v>64</v>
      </c>
      <c r="H96" s="187">
        <v>146</v>
      </c>
      <c r="I96" s="260">
        <v>72</v>
      </c>
      <c r="J96" s="260">
        <v>74</v>
      </c>
      <c r="K96" s="187">
        <v>138</v>
      </c>
      <c r="L96" s="260">
        <v>68</v>
      </c>
      <c r="M96" s="260">
        <v>70</v>
      </c>
      <c r="N96" s="187">
        <v>138</v>
      </c>
      <c r="O96" s="260">
        <v>56</v>
      </c>
      <c r="P96" s="260">
        <v>82</v>
      </c>
      <c r="Q96" s="187">
        <v>128</v>
      </c>
      <c r="R96" s="260">
        <v>57</v>
      </c>
      <c r="S96" s="260">
        <v>71</v>
      </c>
      <c r="T96" s="187">
        <v>85</v>
      </c>
      <c r="U96" s="260">
        <v>32</v>
      </c>
      <c r="V96" s="260">
        <v>53</v>
      </c>
      <c r="W96" s="187">
        <v>118</v>
      </c>
      <c r="X96" s="260">
        <v>51</v>
      </c>
      <c r="Y96" s="260">
        <v>67</v>
      </c>
      <c r="Z96" s="187">
        <v>80</v>
      </c>
      <c r="AA96" s="260">
        <v>33</v>
      </c>
      <c r="AB96" s="260">
        <v>47</v>
      </c>
      <c r="AC96" s="187">
        <v>100</v>
      </c>
      <c r="AD96" s="260">
        <v>46</v>
      </c>
      <c r="AE96" s="260">
        <v>54</v>
      </c>
      <c r="AF96" s="187">
        <v>135</v>
      </c>
      <c r="AG96" s="260">
        <v>62</v>
      </c>
      <c r="AH96" s="261">
        <v>73</v>
      </c>
      <c r="AI96" s="187">
        <v>78</v>
      </c>
      <c r="AJ96" s="260">
        <v>37</v>
      </c>
      <c r="AK96" s="260">
        <v>41</v>
      </c>
      <c r="AL96" s="187">
        <v>83</v>
      </c>
      <c r="AM96" s="260">
        <v>42</v>
      </c>
      <c r="AN96" s="260">
        <v>41</v>
      </c>
      <c r="AO96" s="187">
        <v>140</v>
      </c>
      <c r="AP96" s="260">
        <v>69</v>
      </c>
      <c r="AQ96" s="260">
        <v>71</v>
      </c>
      <c r="AR96" s="187">
        <v>110</v>
      </c>
      <c r="AS96" s="260">
        <v>52</v>
      </c>
      <c r="AT96" s="260">
        <v>58</v>
      </c>
      <c r="AU96" s="187">
        <v>74</v>
      </c>
      <c r="AV96" s="260">
        <v>41</v>
      </c>
      <c r="AW96" s="260">
        <v>33</v>
      </c>
      <c r="AX96" s="187">
        <v>46</v>
      </c>
      <c r="AY96" s="260">
        <v>24</v>
      </c>
      <c r="AZ96" s="260">
        <v>22</v>
      </c>
      <c r="BA96" s="187">
        <v>101</v>
      </c>
      <c r="BB96" s="260">
        <v>51</v>
      </c>
      <c r="BC96" s="260">
        <v>50</v>
      </c>
      <c r="BD96" s="187">
        <v>81</v>
      </c>
      <c r="BE96" s="260">
        <v>35</v>
      </c>
      <c r="BF96" s="260">
        <v>46</v>
      </c>
      <c r="BG96" s="187">
        <v>36</v>
      </c>
      <c r="BH96" s="260">
        <v>15</v>
      </c>
      <c r="BI96" s="260">
        <v>21</v>
      </c>
      <c r="BJ96" s="187">
        <v>135</v>
      </c>
      <c r="BK96" s="260">
        <v>68</v>
      </c>
      <c r="BL96" s="260">
        <v>67</v>
      </c>
      <c r="BM96" s="187">
        <v>77</v>
      </c>
      <c r="BN96" s="260">
        <v>35</v>
      </c>
      <c r="BO96" s="260">
        <v>42</v>
      </c>
      <c r="BP96" s="187">
        <v>152</v>
      </c>
      <c r="BQ96" s="260">
        <v>76</v>
      </c>
      <c r="BR96" s="260">
        <v>76</v>
      </c>
      <c r="BS96" s="187">
        <v>43</v>
      </c>
      <c r="BT96" s="260">
        <v>23</v>
      </c>
      <c r="BU96" s="261">
        <v>20</v>
      </c>
    </row>
    <row r="97" spans="1:73" s="257" customFormat="1" ht="20.100000000000001" customHeight="1" x14ac:dyDescent="0.15">
      <c r="A97" s="167" t="s">
        <v>26</v>
      </c>
      <c r="B97" s="184">
        <f t="shared" si="35"/>
        <v>10877</v>
      </c>
      <c r="C97" s="184">
        <f>SUM(C98:C102)</f>
        <v>4762</v>
      </c>
      <c r="D97" s="184">
        <f>SUM(D98:D102)</f>
        <v>6115</v>
      </c>
      <c r="E97" s="185">
        <f t="shared" si="36"/>
        <v>464</v>
      </c>
      <c r="F97" s="184">
        <v>237</v>
      </c>
      <c r="G97" s="184">
        <v>227</v>
      </c>
      <c r="H97" s="185">
        <v>636</v>
      </c>
      <c r="I97" s="184">
        <v>284</v>
      </c>
      <c r="J97" s="184">
        <v>352</v>
      </c>
      <c r="K97" s="185">
        <v>668</v>
      </c>
      <c r="L97" s="184">
        <v>304</v>
      </c>
      <c r="M97" s="184">
        <v>364</v>
      </c>
      <c r="N97" s="185">
        <v>517</v>
      </c>
      <c r="O97" s="184">
        <v>217</v>
      </c>
      <c r="P97" s="184">
        <v>300</v>
      </c>
      <c r="Q97" s="185">
        <v>590</v>
      </c>
      <c r="R97" s="184">
        <v>269</v>
      </c>
      <c r="S97" s="184">
        <v>321</v>
      </c>
      <c r="T97" s="185">
        <v>401</v>
      </c>
      <c r="U97" s="184">
        <v>164</v>
      </c>
      <c r="V97" s="184">
        <v>237</v>
      </c>
      <c r="W97" s="185">
        <v>496</v>
      </c>
      <c r="X97" s="184">
        <v>213</v>
      </c>
      <c r="Y97" s="184">
        <v>283</v>
      </c>
      <c r="Z97" s="185">
        <v>338</v>
      </c>
      <c r="AA97" s="184">
        <v>157</v>
      </c>
      <c r="AB97" s="184">
        <v>181</v>
      </c>
      <c r="AC97" s="185">
        <v>507</v>
      </c>
      <c r="AD97" s="184">
        <v>215</v>
      </c>
      <c r="AE97" s="184">
        <v>292</v>
      </c>
      <c r="AF97" s="185">
        <v>526</v>
      </c>
      <c r="AG97" s="184">
        <v>210</v>
      </c>
      <c r="AH97" s="184">
        <v>316</v>
      </c>
      <c r="AI97" s="185">
        <v>385</v>
      </c>
      <c r="AJ97" s="184">
        <v>165</v>
      </c>
      <c r="AK97" s="184">
        <v>220</v>
      </c>
      <c r="AL97" s="185">
        <v>423</v>
      </c>
      <c r="AM97" s="184">
        <v>205</v>
      </c>
      <c r="AN97" s="184">
        <v>218</v>
      </c>
      <c r="AO97" s="185">
        <v>701</v>
      </c>
      <c r="AP97" s="184">
        <v>312</v>
      </c>
      <c r="AQ97" s="184">
        <v>389</v>
      </c>
      <c r="AR97" s="185">
        <v>462</v>
      </c>
      <c r="AS97" s="184">
        <v>221</v>
      </c>
      <c r="AT97" s="184">
        <v>241</v>
      </c>
      <c r="AU97" s="185">
        <v>369</v>
      </c>
      <c r="AV97" s="184">
        <v>179</v>
      </c>
      <c r="AW97" s="184">
        <v>190</v>
      </c>
      <c r="AX97" s="185">
        <v>223</v>
      </c>
      <c r="AY97" s="184">
        <v>97</v>
      </c>
      <c r="AZ97" s="184">
        <v>126</v>
      </c>
      <c r="BA97" s="185">
        <v>592</v>
      </c>
      <c r="BB97" s="184">
        <v>203</v>
      </c>
      <c r="BC97" s="184">
        <v>389</v>
      </c>
      <c r="BD97" s="185">
        <v>381</v>
      </c>
      <c r="BE97" s="184">
        <v>169</v>
      </c>
      <c r="BF97" s="184">
        <v>212</v>
      </c>
      <c r="BG97" s="185">
        <v>208</v>
      </c>
      <c r="BH97" s="184">
        <v>81</v>
      </c>
      <c r="BI97" s="184">
        <v>127</v>
      </c>
      <c r="BJ97" s="185">
        <v>628</v>
      </c>
      <c r="BK97" s="184">
        <v>265</v>
      </c>
      <c r="BL97" s="184">
        <v>363</v>
      </c>
      <c r="BM97" s="185">
        <v>353</v>
      </c>
      <c r="BN97" s="184">
        <v>148</v>
      </c>
      <c r="BO97" s="184">
        <v>205</v>
      </c>
      <c r="BP97" s="185">
        <v>710</v>
      </c>
      <c r="BQ97" s="184">
        <v>323</v>
      </c>
      <c r="BR97" s="184">
        <v>387</v>
      </c>
      <c r="BS97" s="185">
        <v>299</v>
      </c>
      <c r="BT97" s="184">
        <v>124</v>
      </c>
      <c r="BU97" s="184">
        <v>175</v>
      </c>
    </row>
    <row r="98" spans="1:73" s="257" customFormat="1" ht="20.100000000000001" customHeight="1" x14ac:dyDescent="0.15">
      <c r="A98" s="164">
        <v>75</v>
      </c>
      <c r="B98" s="258">
        <f t="shared" si="35"/>
        <v>2073</v>
      </c>
      <c r="C98" s="259">
        <f>F98+I98+L98+O98+R98+U98+X98+AA98+AD98+AG98+AJ98+AM98+AP98+AS98+AV98+AY98+BB98+BE98+BH98+BK98+BN98+BQ98+BT98</f>
        <v>942</v>
      </c>
      <c r="D98" s="259">
        <f>G98+J98+M98+P98+S98+V98+Y98+AB98+AE98+AH98+AK98+AN98+AQ98+AT98+AW98+AZ98+BC98+BF98+BI98+BL98+BO98+BR98+BU98</f>
        <v>1131</v>
      </c>
      <c r="E98" s="186">
        <f t="shared" si="36"/>
        <v>94</v>
      </c>
      <c r="F98" s="260">
        <v>50</v>
      </c>
      <c r="G98" s="260">
        <v>44</v>
      </c>
      <c r="H98" s="186">
        <v>121</v>
      </c>
      <c r="I98" s="260">
        <v>45</v>
      </c>
      <c r="J98" s="260">
        <v>76</v>
      </c>
      <c r="K98" s="186">
        <v>147</v>
      </c>
      <c r="L98" s="260">
        <v>66</v>
      </c>
      <c r="M98" s="260">
        <v>81</v>
      </c>
      <c r="N98" s="186">
        <v>104</v>
      </c>
      <c r="O98" s="260">
        <v>45</v>
      </c>
      <c r="P98" s="260">
        <v>59</v>
      </c>
      <c r="Q98" s="186">
        <v>115</v>
      </c>
      <c r="R98" s="260">
        <v>56</v>
      </c>
      <c r="S98" s="260">
        <v>59</v>
      </c>
      <c r="T98" s="186">
        <v>77</v>
      </c>
      <c r="U98" s="260">
        <v>33</v>
      </c>
      <c r="V98" s="260">
        <v>44</v>
      </c>
      <c r="W98" s="186">
        <v>89</v>
      </c>
      <c r="X98" s="260">
        <v>52</v>
      </c>
      <c r="Y98" s="260">
        <v>37</v>
      </c>
      <c r="Z98" s="186">
        <v>66</v>
      </c>
      <c r="AA98" s="260">
        <v>34</v>
      </c>
      <c r="AB98" s="260">
        <v>32</v>
      </c>
      <c r="AC98" s="186">
        <v>99</v>
      </c>
      <c r="AD98" s="260">
        <v>43</v>
      </c>
      <c r="AE98" s="260">
        <v>56</v>
      </c>
      <c r="AF98" s="186">
        <v>93</v>
      </c>
      <c r="AG98" s="260">
        <v>38</v>
      </c>
      <c r="AH98" s="261">
        <v>55</v>
      </c>
      <c r="AI98" s="186">
        <v>75</v>
      </c>
      <c r="AJ98" s="260">
        <v>31</v>
      </c>
      <c r="AK98" s="260">
        <v>44</v>
      </c>
      <c r="AL98" s="186">
        <v>80</v>
      </c>
      <c r="AM98" s="260">
        <v>41</v>
      </c>
      <c r="AN98" s="260">
        <v>39</v>
      </c>
      <c r="AO98" s="186">
        <v>139</v>
      </c>
      <c r="AP98" s="260">
        <v>67</v>
      </c>
      <c r="AQ98" s="260">
        <v>72</v>
      </c>
      <c r="AR98" s="186">
        <v>96</v>
      </c>
      <c r="AS98" s="260">
        <v>48</v>
      </c>
      <c r="AT98" s="260">
        <v>48</v>
      </c>
      <c r="AU98" s="186">
        <v>68</v>
      </c>
      <c r="AV98" s="260">
        <v>30</v>
      </c>
      <c r="AW98" s="260">
        <v>38</v>
      </c>
      <c r="AX98" s="186">
        <v>37</v>
      </c>
      <c r="AY98" s="260">
        <v>19</v>
      </c>
      <c r="AZ98" s="260">
        <v>18</v>
      </c>
      <c r="BA98" s="186">
        <v>105</v>
      </c>
      <c r="BB98" s="260">
        <v>34</v>
      </c>
      <c r="BC98" s="260">
        <v>71</v>
      </c>
      <c r="BD98" s="186">
        <v>90</v>
      </c>
      <c r="BE98" s="260">
        <v>49</v>
      </c>
      <c r="BF98" s="260">
        <v>41</v>
      </c>
      <c r="BG98" s="186">
        <v>33</v>
      </c>
      <c r="BH98" s="260">
        <v>14</v>
      </c>
      <c r="BI98" s="260">
        <v>19</v>
      </c>
      <c r="BJ98" s="186">
        <v>122</v>
      </c>
      <c r="BK98" s="260">
        <v>51</v>
      </c>
      <c r="BL98" s="260">
        <v>71</v>
      </c>
      <c r="BM98" s="186">
        <v>59</v>
      </c>
      <c r="BN98" s="260">
        <v>26</v>
      </c>
      <c r="BO98" s="260">
        <v>33</v>
      </c>
      <c r="BP98" s="186">
        <v>116</v>
      </c>
      <c r="BQ98" s="260">
        <v>52</v>
      </c>
      <c r="BR98" s="260">
        <v>64</v>
      </c>
      <c r="BS98" s="186">
        <v>48</v>
      </c>
      <c r="BT98" s="260">
        <v>18</v>
      </c>
      <c r="BU98" s="261">
        <v>30</v>
      </c>
    </row>
    <row r="99" spans="1:73" s="265" customFormat="1" ht="20.100000000000001" customHeight="1" x14ac:dyDescent="0.15">
      <c r="A99" s="165">
        <v>76</v>
      </c>
      <c r="B99" s="188">
        <f t="shared" si="35"/>
        <v>2171</v>
      </c>
      <c r="C99" s="189">
        <f t="shared" ref="C99:D102" si="41">F99+I99+L99+O99+R99+U99+X99+AA99+AD99+AG99+AJ99+AM99+AP99+AS99+AV99+AY99+BB99+BE99+BH99+BK99+BN99+BQ99+BT99</f>
        <v>931</v>
      </c>
      <c r="D99" s="189">
        <f t="shared" si="41"/>
        <v>1240</v>
      </c>
      <c r="E99" s="189">
        <f t="shared" si="36"/>
        <v>103</v>
      </c>
      <c r="F99" s="262">
        <v>51</v>
      </c>
      <c r="G99" s="262">
        <v>52</v>
      </c>
      <c r="H99" s="189">
        <v>108</v>
      </c>
      <c r="I99" s="262">
        <v>55</v>
      </c>
      <c r="J99" s="262">
        <v>53</v>
      </c>
      <c r="K99" s="189">
        <v>141</v>
      </c>
      <c r="L99" s="262">
        <v>64</v>
      </c>
      <c r="M99" s="262">
        <v>77</v>
      </c>
      <c r="N99" s="189">
        <v>94</v>
      </c>
      <c r="O99" s="262">
        <v>34</v>
      </c>
      <c r="P99" s="262">
        <v>60</v>
      </c>
      <c r="Q99" s="189">
        <v>111</v>
      </c>
      <c r="R99" s="262">
        <v>53</v>
      </c>
      <c r="S99" s="262">
        <v>58</v>
      </c>
      <c r="T99" s="189">
        <v>84</v>
      </c>
      <c r="U99" s="262">
        <v>28</v>
      </c>
      <c r="V99" s="262">
        <v>56</v>
      </c>
      <c r="W99" s="189">
        <v>114</v>
      </c>
      <c r="X99" s="262">
        <v>40</v>
      </c>
      <c r="Y99" s="262">
        <v>74</v>
      </c>
      <c r="Z99" s="189">
        <v>70</v>
      </c>
      <c r="AA99" s="262">
        <v>34</v>
      </c>
      <c r="AB99" s="262">
        <v>36</v>
      </c>
      <c r="AC99" s="189">
        <v>105</v>
      </c>
      <c r="AD99" s="262">
        <v>43</v>
      </c>
      <c r="AE99" s="262">
        <v>62</v>
      </c>
      <c r="AF99" s="189">
        <v>110</v>
      </c>
      <c r="AG99" s="262">
        <v>51</v>
      </c>
      <c r="AH99" s="263">
        <v>59</v>
      </c>
      <c r="AI99" s="189">
        <v>68</v>
      </c>
      <c r="AJ99" s="262">
        <v>22</v>
      </c>
      <c r="AK99" s="262">
        <v>46</v>
      </c>
      <c r="AL99" s="189">
        <v>83</v>
      </c>
      <c r="AM99" s="262">
        <v>40</v>
      </c>
      <c r="AN99" s="262">
        <v>43</v>
      </c>
      <c r="AO99" s="189">
        <v>145</v>
      </c>
      <c r="AP99" s="262">
        <v>60</v>
      </c>
      <c r="AQ99" s="262">
        <v>85</v>
      </c>
      <c r="AR99" s="189">
        <v>93</v>
      </c>
      <c r="AS99" s="262">
        <v>46</v>
      </c>
      <c r="AT99" s="262">
        <v>47</v>
      </c>
      <c r="AU99" s="189">
        <v>72</v>
      </c>
      <c r="AV99" s="262">
        <v>35</v>
      </c>
      <c r="AW99" s="262">
        <v>37</v>
      </c>
      <c r="AX99" s="189">
        <v>40</v>
      </c>
      <c r="AY99" s="262">
        <v>20</v>
      </c>
      <c r="AZ99" s="262">
        <v>20</v>
      </c>
      <c r="BA99" s="189">
        <v>107</v>
      </c>
      <c r="BB99" s="262">
        <v>33</v>
      </c>
      <c r="BC99" s="262">
        <v>74</v>
      </c>
      <c r="BD99" s="189">
        <v>70</v>
      </c>
      <c r="BE99" s="262">
        <v>26</v>
      </c>
      <c r="BF99" s="262">
        <v>44</v>
      </c>
      <c r="BG99" s="189">
        <v>42</v>
      </c>
      <c r="BH99" s="262">
        <v>14</v>
      </c>
      <c r="BI99" s="262">
        <v>28</v>
      </c>
      <c r="BJ99" s="189">
        <v>124</v>
      </c>
      <c r="BK99" s="262">
        <v>54</v>
      </c>
      <c r="BL99" s="262">
        <v>70</v>
      </c>
      <c r="BM99" s="189">
        <v>71</v>
      </c>
      <c r="BN99" s="262">
        <v>27</v>
      </c>
      <c r="BO99" s="262">
        <v>44</v>
      </c>
      <c r="BP99" s="189">
        <v>160</v>
      </c>
      <c r="BQ99" s="262">
        <v>74</v>
      </c>
      <c r="BR99" s="262">
        <v>86</v>
      </c>
      <c r="BS99" s="189">
        <v>56</v>
      </c>
      <c r="BT99" s="262">
        <v>27</v>
      </c>
      <c r="BU99" s="263">
        <v>29</v>
      </c>
    </row>
    <row r="100" spans="1:73" s="265" customFormat="1" ht="20.100000000000001" customHeight="1" x14ac:dyDescent="0.15">
      <c r="A100" s="165">
        <v>77</v>
      </c>
      <c r="B100" s="188">
        <f t="shared" si="35"/>
        <v>2086</v>
      </c>
      <c r="C100" s="189">
        <f t="shared" si="41"/>
        <v>905</v>
      </c>
      <c r="D100" s="189">
        <f t="shared" si="41"/>
        <v>1181</v>
      </c>
      <c r="E100" s="189">
        <f t="shared" si="36"/>
        <v>88</v>
      </c>
      <c r="F100" s="262">
        <v>39</v>
      </c>
      <c r="G100" s="262">
        <v>49</v>
      </c>
      <c r="H100" s="189">
        <v>129</v>
      </c>
      <c r="I100" s="262">
        <v>61</v>
      </c>
      <c r="J100" s="262">
        <v>68</v>
      </c>
      <c r="K100" s="189">
        <v>118</v>
      </c>
      <c r="L100" s="262">
        <v>58</v>
      </c>
      <c r="M100" s="262">
        <v>60</v>
      </c>
      <c r="N100" s="189">
        <v>119</v>
      </c>
      <c r="O100" s="262">
        <v>57</v>
      </c>
      <c r="P100" s="262">
        <v>62</v>
      </c>
      <c r="Q100" s="189">
        <v>125</v>
      </c>
      <c r="R100" s="262">
        <v>55</v>
      </c>
      <c r="S100" s="262">
        <v>70</v>
      </c>
      <c r="T100" s="189">
        <v>78</v>
      </c>
      <c r="U100" s="262">
        <v>29</v>
      </c>
      <c r="V100" s="262">
        <v>49</v>
      </c>
      <c r="W100" s="189">
        <v>99</v>
      </c>
      <c r="X100" s="262">
        <v>38</v>
      </c>
      <c r="Y100" s="262">
        <v>61</v>
      </c>
      <c r="Z100" s="189">
        <v>56</v>
      </c>
      <c r="AA100" s="262">
        <v>23</v>
      </c>
      <c r="AB100" s="262">
        <v>33</v>
      </c>
      <c r="AC100" s="189">
        <v>90</v>
      </c>
      <c r="AD100" s="262">
        <v>37</v>
      </c>
      <c r="AE100" s="262">
        <v>53</v>
      </c>
      <c r="AF100" s="189">
        <v>99</v>
      </c>
      <c r="AG100" s="262">
        <v>35</v>
      </c>
      <c r="AH100" s="263">
        <v>64</v>
      </c>
      <c r="AI100" s="189">
        <v>81</v>
      </c>
      <c r="AJ100" s="262">
        <v>41</v>
      </c>
      <c r="AK100" s="262">
        <v>40</v>
      </c>
      <c r="AL100" s="189">
        <v>87</v>
      </c>
      <c r="AM100" s="262">
        <v>36</v>
      </c>
      <c r="AN100" s="262">
        <v>51</v>
      </c>
      <c r="AO100" s="189">
        <v>126</v>
      </c>
      <c r="AP100" s="262">
        <v>58</v>
      </c>
      <c r="AQ100" s="262">
        <v>68</v>
      </c>
      <c r="AR100" s="189">
        <v>79</v>
      </c>
      <c r="AS100" s="262">
        <v>38</v>
      </c>
      <c r="AT100" s="262">
        <v>41</v>
      </c>
      <c r="AU100" s="189">
        <v>73</v>
      </c>
      <c r="AV100" s="262">
        <v>38</v>
      </c>
      <c r="AW100" s="262">
        <v>35</v>
      </c>
      <c r="AX100" s="189">
        <v>45</v>
      </c>
      <c r="AY100" s="262">
        <v>18</v>
      </c>
      <c r="AZ100" s="262">
        <v>27</v>
      </c>
      <c r="BA100" s="189">
        <v>107</v>
      </c>
      <c r="BB100" s="262">
        <v>40</v>
      </c>
      <c r="BC100" s="262">
        <v>67</v>
      </c>
      <c r="BD100" s="189">
        <v>66</v>
      </c>
      <c r="BE100" s="262">
        <v>35</v>
      </c>
      <c r="BF100" s="262">
        <v>31</v>
      </c>
      <c r="BG100" s="189">
        <v>41</v>
      </c>
      <c r="BH100" s="262">
        <v>15</v>
      </c>
      <c r="BI100" s="262">
        <v>26</v>
      </c>
      <c r="BJ100" s="189">
        <v>116</v>
      </c>
      <c r="BK100" s="262">
        <v>50</v>
      </c>
      <c r="BL100" s="262">
        <v>66</v>
      </c>
      <c r="BM100" s="189">
        <v>78</v>
      </c>
      <c r="BN100" s="262">
        <v>33</v>
      </c>
      <c r="BO100" s="262">
        <v>45</v>
      </c>
      <c r="BP100" s="189">
        <v>130</v>
      </c>
      <c r="BQ100" s="262">
        <v>51</v>
      </c>
      <c r="BR100" s="262">
        <v>79</v>
      </c>
      <c r="BS100" s="189">
        <v>56</v>
      </c>
      <c r="BT100" s="262">
        <v>20</v>
      </c>
      <c r="BU100" s="263">
        <v>36</v>
      </c>
    </row>
    <row r="101" spans="1:73" s="265" customFormat="1" ht="20.100000000000001" customHeight="1" x14ac:dyDescent="0.15">
      <c r="A101" s="165">
        <v>78</v>
      </c>
      <c r="B101" s="188">
        <f t="shared" si="35"/>
        <v>2524</v>
      </c>
      <c r="C101" s="189">
        <f t="shared" si="41"/>
        <v>1109</v>
      </c>
      <c r="D101" s="189">
        <f t="shared" si="41"/>
        <v>1415</v>
      </c>
      <c r="E101" s="189">
        <f t="shared" si="36"/>
        <v>87</v>
      </c>
      <c r="F101" s="262">
        <v>50</v>
      </c>
      <c r="G101" s="262">
        <v>37</v>
      </c>
      <c r="H101" s="189">
        <v>163</v>
      </c>
      <c r="I101" s="262">
        <v>70</v>
      </c>
      <c r="J101" s="262">
        <v>93</v>
      </c>
      <c r="K101" s="189">
        <v>151</v>
      </c>
      <c r="L101" s="262">
        <v>67</v>
      </c>
      <c r="M101" s="262">
        <v>84</v>
      </c>
      <c r="N101" s="189">
        <v>115</v>
      </c>
      <c r="O101" s="262">
        <v>47</v>
      </c>
      <c r="P101" s="262">
        <v>68</v>
      </c>
      <c r="Q101" s="189">
        <v>119</v>
      </c>
      <c r="R101" s="262">
        <v>53</v>
      </c>
      <c r="S101" s="262">
        <v>66</v>
      </c>
      <c r="T101" s="189">
        <v>85</v>
      </c>
      <c r="U101" s="262">
        <v>42</v>
      </c>
      <c r="V101" s="262">
        <v>43</v>
      </c>
      <c r="W101" s="189">
        <v>103</v>
      </c>
      <c r="X101" s="262">
        <v>43</v>
      </c>
      <c r="Y101" s="262">
        <v>60</v>
      </c>
      <c r="Z101" s="189">
        <v>77</v>
      </c>
      <c r="AA101" s="262">
        <v>32</v>
      </c>
      <c r="AB101" s="262">
        <v>45</v>
      </c>
      <c r="AC101" s="189">
        <v>122</v>
      </c>
      <c r="AD101" s="262">
        <v>59</v>
      </c>
      <c r="AE101" s="262">
        <v>63</v>
      </c>
      <c r="AF101" s="189">
        <v>121</v>
      </c>
      <c r="AG101" s="262">
        <v>47</v>
      </c>
      <c r="AH101" s="263">
        <v>74</v>
      </c>
      <c r="AI101" s="189">
        <v>89</v>
      </c>
      <c r="AJ101" s="262">
        <v>37</v>
      </c>
      <c r="AK101" s="262">
        <v>52</v>
      </c>
      <c r="AL101" s="189">
        <v>106</v>
      </c>
      <c r="AM101" s="262">
        <v>54</v>
      </c>
      <c r="AN101" s="262">
        <v>52</v>
      </c>
      <c r="AO101" s="189">
        <v>164</v>
      </c>
      <c r="AP101" s="262">
        <v>63</v>
      </c>
      <c r="AQ101" s="262">
        <v>101</v>
      </c>
      <c r="AR101" s="189">
        <v>108</v>
      </c>
      <c r="AS101" s="262">
        <v>51</v>
      </c>
      <c r="AT101" s="262">
        <v>57</v>
      </c>
      <c r="AU101" s="189">
        <v>83</v>
      </c>
      <c r="AV101" s="262">
        <v>40</v>
      </c>
      <c r="AW101" s="262">
        <v>43</v>
      </c>
      <c r="AX101" s="189">
        <v>69</v>
      </c>
      <c r="AY101" s="262">
        <v>31</v>
      </c>
      <c r="AZ101" s="262">
        <v>38</v>
      </c>
      <c r="BA101" s="189">
        <v>146</v>
      </c>
      <c r="BB101" s="262">
        <v>57</v>
      </c>
      <c r="BC101" s="262">
        <v>89</v>
      </c>
      <c r="BD101" s="189">
        <v>91</v>
      </c>
      <c r="BE101" s="262">
        <v>36</v>
      </c>
      <c r="BF101" s="262">
        <v>55</v>
      </c>
      <c r="BG101" s="189">
        <v>46</v>
      </c>
      <c r="BH101" s="262">
        <v>20</v>
      </c>
      <c r="BI101" s="262">
        <v>26</v>
      </c>
      <c r="BJ101" s="189">
        <v>155</v>
      </c>
      <c r="BK101" s="262">
        <v>64</v>
      </c>
      <c r="BL101" s="262">
        <v>91</v>
      </c>
      <c r="BM101" s="189">
        <v>83</v>
      </c>
      <c r="BN101" s="262">
        <v>32</v>
      </c>
      <c r="BO101" s="262">
        <v>51</v>
      </c>
      <c r="BP101" s="189">
        <v>174</v>
      </c>
      <c r="BQ101" s="262">
        <v>93</v>
      </c>
      <c r="BR101" s="262">
        <v>81</v>
      </c>
      <c r="BS101" s="189">
        <v>67</v>
      </c>
      <c r="BT101" s="262">
        <v>21</v>
      </c>
      <c r="BU101" s="263">
        <v>46</v>
      </c>
    </row>
    <row r="102" spans="1:73" s="257" customFormat="1" ht="20.100000000000001" customHeight="1" x14ac:dyDescent="0.15">
      <c r="A102" s="166">
        <v>79</v>
      </c>
      <c r="B102" s="258">
        <f t="shared" si="35"/>
        <v>2023</v>
      </c>
      <c r="C102" s="259">
        <f t="shared" si="41"/>
        <v>875</v>
      </c>
      <c r="D102" s="259">
        <f t="shared" si="41"/>
        <v>1148</v>
      </c>
      <c r="E102" s="187">
        <f t="shared" si="36"/>
        <v>92</v>
      </c>
      <c r="F102" s="260">
        <v>47</v>
      </c>
      <c r="G102" s="260">
        <v>45</v>
      </c>
      <c r="H102" s="187">
        <v>115</v>
      </c>
      <c r="I102" s="260">
        <v>53</v>
      </c>
      <c r="J102" s="260">
        <v>62</v>
      </c>
      <c r="K102" s="187">
        <v>111</v>
      </c>
      <c r="L102" s="260">
        <v>49</v>
      </c>
      <c r="M102" s="260">
        <v>62</v>
      </c>
      <c r="N102" s="187">
        <v>85</v>
      </c>
      <c r="O102" s="260">
        <v>34</v>
      </c>
      <c r="P102" s="260">
        <v>51</v>
      </c>
      <c r="Q102" s="187">
        <v>120</v>
      </c>
      <c r="R102" s="260">
        <v>52</v>
      </c>
      <c r="S102" s="260">
        <v>68</v>
      </c>
      <c r="T102" s="187">
        <v>77</v>
      </c>
      <c r="U102" s="260">
        <v>32</v>
      </c>
      <c r="V102" s="260">
        <v>45</v>
      </c>
      <c r="W102" s="187">
        <v>91</v>
      </c>
      <c r="X102" s="260">
        <v>40</v>
      </c>
      <c r="Y102" s="260">
        <v>51</v>
      </c>
      <c r="Z102" s="187">
        <v>69</v>
      </c>
      <c r="AA102" s="260">
        <v>34</v>
      </c>
      <c r="AB102" s="260">
        <v>35</v>
      </c>
      <c r="AC102" s="187">
        <v>91</v>
      </c>
      <c r="AD102" s="260">
        <v>33</v>
      </c>
      <c r="AE102" s="260">
        <v>58</v>
      </c>
      <c r="AF102" s="187">
        <v>103</v>
      </c>
      <c r="AG102" s="260">
        <v>39</v>
      </c>
      <c r="AH102" s="261">
        <v>64</v>
      </c>
      <c r="AI102" s="187">
        <v>72</v>
      </c>
      <c r="AJ102" s="260">
        <v>34</v>
      </c>
      <c r="AK102" s="260">
        <v>38</v>
      </c>
      <c r="AL102" s="187">
        <v>67</v>
      </c>
      <c r="AM102" s="260">
        <v>34</v>
      </c>
      <c r="AN102" s="260">
        <v>33</v>
      </c>
      <c r="AO102" s="187">
        <v>127</v>
      </c>
      <c r="AP102" s="260">
        <v>64</v>
      </c>
      <c r="AQ102" s="260">
        <v>63</v>
      </c>
      <c r="AR102" s="187">
        <v>86</v>
      </c>
      <c r="AS102" s="260">
        <v>38</v>
      </c>
      <c r="AT102" s="260">
        <v>48</v>
      </c>
      <c r="AU102" s="187">
        <v>73</v>
      </c>
      <c r="AV102" s="260">
        <v>36</v>
      </c>
      <c r="AW102" s="260">
        <v>37</v>
      </c>
      <c r="AX102" s="187">
        <v>32</v>
      </c>
      <c r="AY102" s="260">
        <v>9</v>
      </c>
      <c r="AZ102" s="260">
        <v>23</v>
      </c>
      <c r="BA102" s="187">
        <v>127</v>
      </c>
      <c r="BB102" s="260">
        <v>39</v>
      </c>
      <c r="BC102" s="260">
        <v>88</v>
      </c>
      <c r="BD102" s="187">
        <v>64</v>
      </c>
      <c r="BE102" s="260">
        <v>23</v>
      </c>
      <c r="BF102" s="260">
        <v>41</v>
      </c>
      <c r="BG102" s="187">
        <v>46</v>
      </c>
      <c r="BH102" s="260">
        <v>18</v>
      </c>
      <c r="BI102" s="260">
        <v>28</v>
      </c>
      <c r="BJ102" s="187">
        <v>111</v>
      </c>
      <c r="BK102" s="260">
        <v>46</v>
      </c>
      <c r="BL102" s="260">
        <v>65</v>
      </c>
      <c r="BM102" s="187">
        <v>62</v>
      </c>
      <c r="BN102" s="260">
        <v>30</v>
      </c>
      <c r="BO102" s="260">
        <v>32</v>
      </c>
      <c r="BP102" s="187">
        <v>130</v>
      </c>
      <c r="BQ102" s="260">
        <v>53</v>
      </c>
      <c r="BR102" s="260">
        <v>77</v>
      </c>
      <c r="BS102" s="187">
        <v>72</v>
      </c>
      <c r="BT102" s="260">
        <v>38</v>
      </c>
      <c r="BU102" s="261">
        <v>34</v>
      </c>
    </row>
    <row r="103" spans="1:73" s="257" customFormat="1" ht="20.100000000000001" customHeight="1" x14ac:dyDescent="0.15">
      <c r="A103" s="167" t="s">
        <v>27</v>
      </c>
      <c r="B103" s="184">
        <f t="shared" si="35"/>
        <v>7332</v>
      </c>
      <c r="C103" s="184">
        <f>SUM(C104:C108)</f>
        <v>2834</v>
      </c>
      <c r="D103" s="184">
        <f>SUM(D104:D108)</f>
        <v>4498</v>
      </c>
      <c r="E103" s="185">
        <f t="shared" si="36"/>
        <v>319</v>
      </c>
      <c r="F103" s="184">
        <v>138</v>
      </c>
      <c r="G103" s="184">
        <v>181</v>
      </c>
      <c r="H103" s="185">
        <v>400</v>
      </c>
      <c r="I103" s="184">
        <v>165</v>
      </c>
      <c r="J103" s="184">
        <v>235</v>
      </c>
      <c r="K103" s="185">
        <v>474</v>
      </c>
      <c r="L103" s="184">
        <v>203</v>
      </c>
      <c r="M103" s="184">
        <v>271</v>
      </c>
      <c r="N103" s="185">
        <v>362</v>
      </c>
      <c r="O103" s="184">
        <v>145</v>
      </c>
      <c r="P103" s="184">
        <v>217</v>
      </c>
      <c r="Q103" s="185">
        <v>370</v>
      </c>
      <c r="R103" s="184">
        <v>163</v>
      </c>
      <c r="S103" s="184">
        <v>207</v>
      </c>
      <c r="T103" s="185">
        <v>270</v>
      </c>
      <c r="U103" s="184">
        <v>103</v>
      </c>
      <c r="V103" s="184">
        <v>167</v>
      </c>
      <c r="W103" s="185">
        <v>328</v>
      </c>
      <c r="X103" s="184">
        <v>115</v>
      </c>
      <c r="Y103" s="184">
        <v>213</v>
      </c>
      <c r="Z103" s="185">
        <v>242</v>
      </c>
      <c r="AA103" s="184">
        <v>110</v>
      </c>
      <c r="AB103" s="184">
        <v>132</v>
      </c>
      <c r="AC103" s="185">
        <v>358</v>
      </c>
      <c r="AD103" s="184">
        <v>136</v>
      </c>
      <c r="AE103" s="184">
        <v>222</v>
      </c>
      <c r="AF103" s="185">
        <v>363</v>
      </c>
      <c r="AG103" s="184">
        <v>134</v>
      </c>
      <c r="AH103" s="184">
        <v>229</v>
      </c>
      <c r="AI103" s="185">
        <v>234</v>
      </c>
      <c r="AJ103" s="184">
        <v>99</v>
      </c>
      <c r="AK103" s="184">
        <v>135</v>
      </c>
      <c r="AL103" s="185">
        <v>264</v>
      </c>
      <c r="AM103" s="184">
        <v>111</v>
      </c>
      <c r="AN103" s="184">
        <v>153</v>
      </c>
      <c r="AO103" s="185">
        <v>390</v>
      </c>
      <c r="AP103" s="184">
        <v>161</v>
      </c>
      <c r="AQ103" s="184">
        <v>229</v>
      </c>
      <c r="AR103" s="185">
        <v>298</v>
      </c>
      <c r="AS103" s="184">
        <v>121</v>
      </c>
      <c r="AT103" s="184">
        <v>177</v>
      </c>
      <c r="AU103" s="185">
        <v>288</v>
      </c>
      <c r="AV103" s="184">
        <v>99</v>
      </c>
      <c r="AW103" s="184">
        <v>189</v>
      </c>
      <c r="AX103" s="185">
        <v>153</v>
      </c>
      <c r="AY103" s="184">
        <v>60</v>
      </c>
      <c r="AZ103" s="184">
        <v>93</v>
      </c>
      <c r="BA103" s="185">
        <v>467</v>
      </c>
      <c r="BB103" s="184">
        <v>129</v>
      </c>
      <c r="BC103" s="184">
        <v>338</v>
      </c>
      <c r="BD103" s="185">
        <v>256</v>
      </c>
      <c r="BE103" s="184">
        <v>99</v>
      </c>
      <c r="BF103" s="184">
        <v>157</v>
      </c>
      <c r="BG103" s="185">
        <v>129</v>
      </c>
      <c r="BH103" s="184">
        <v>52</v>
      </c>
      <c r="BI103" s="184">
        <v>77</v>
      </c>
      <c r="BJ103" s="185">
        <v>411</v>
      </c>
      <c r="BK103" s="184">
        <v>161</v>
      </c>
      <c r="BL103" s="184">
        <v>250</v>
      </c>
      <c r="BM103" s="185">
        <v>264</v>
      </c>
      <c r="BN103" s="184">
        <v>94</v>
      </c>
      <c r="BO103" s="184">
        <v>170</v>
      </c>
      <c r="BP103" s="185">
        <v>441</v>
      </c>
      <c r="BQ103" s="184">
        <v>141</v>
      </c>
      <c r="BR103" s="184">
        <v>300</v>
      </c>
      <c r="BS103" s="185">
        <v>251</v>
      </c>
      <c r="BT103" s="184">
        <v>95</v>
      </c>
      <c r="BU103" s="184">
        <v>156</v>
      </c>
    </row>
    <row r="104" spans="1:73" s="257" customFormat="1" ht="20.100000000000001" customHeight="1" x14ac:dyDescent="0.15">
      <c r="A104" s="164">
        <v>80</v>
      </c>
      <c r="B104" s="258">
        <f t="shared" si="35"/>
        <v>1554</v>
      </c>
      <c r="C104" s="259">
        <f>F104+I104+L104+O104+R104+U104+X104+AA104+AD104+AG104+AJ104+AM104+AP104+AS104+AV104+AY104+BB104+BE104+BH104+BK104+BN104+BQ104+BT104</f>
        <v>648</v>
      </c>
      <c r="D104" s="259">
        <f>G104+J104+M104+P104+S104+V104+Y104+AB104+AE104+AH104+AK104+AN104+AQ104+AT104+AW104+AZ104+BC104+BF104+BI104+BL104+BO104+BR104+BU104</f>
        <v>906</v>
      </c>
      <c r="E104" s="186">
        <f t="shared" si="36"/>
        <v>80</v>
      </c>
      <c r="F104" s="260">
        <v>42</v>
      </c>
      <c r="G104" s="260">
        <v>38</v>
      </c>
      <c r="H104" s="186">
        <v>76</v>
      </c>
      <c r="I104" s="260">
        <v>29</v>
      </c>
      <c r="J104" s="260">
        <v>47</v>
      </c>
      <c r="K104" s="186">
        <v>112</v>
      </c>
      <c r="L104" s="260">
        <v>48</v>
      </c>
      <c r="M104" s="260">
        <v>64</v>
      </c>
      <c r="N104" s="186">
        <v>72</v>
      </c>
      <c r="O104" s="260">
        <v>25</v>
      </c>
      <c r="P104" s="260">
        <v>47</v>
      </c>
      <c r="Q104" s="186">
        <v>96</v>
      </c>
      <c r="R104" s="260">
        <v>53</v>
      </c>
      <c r="S104" s="260">
        <v>43</v>
      </c>
      <c r="T104" s="186">
        <v>56</v>
      </c>
      <c r="U104" s="260">
        <v>25</v>
      </c>
      <c r="V104" s="260">
        <v>31</v>
      </c>
      <c r="W104" s="186">
        <v>74</v>
      </c>
      <c r="X104" s="260">
        <v>26</v>
      </c>
      <c r="Y104" s="260">
        <v>48</v>
      </c>
      <c r="Z104" s="186">
        <v>62</v>
      </c>
      <c r="AA104" s="260">
        <v>27</v>
      </c>
      <c r="AB104" s="260">
        <v>35</v>
      </c>
      <c r="AC104" s="186">
        <v>79</v>
      </c>
      <c r="AD104" s="260">
        <v>26</v>
      </c>
      <c r="AE104" s="260">
        <v>53</v>
      </c>
      <c r="AF104" s="186">
        <v>72</v>
      </c>
      <c r="AG104" s="260">
        <v>23</v>
      </c>
      <c r="AH104" s="261">
        <v>49</v>
      </c>
      <c r="AI104" s="186">
        <v>50</v>
      </c>
      <c r="AJ104" s="260">
        <v>25</v>
      </c>
      <c r="AK104" s="260">
        <v>25</v>
      </c>
      <c r="AL104" s="186">
        <v>52</v>
      </c>
      <c r="AM104" s="260">
        <v>24</v>
      </c>
      <c r="AN104" s="260">
        <v>28</v>
      </c>
      <c r="AO104" s="186">
        <v>90</v>
      </c>
      <c r="AP104" s="260">
        <v>43</v>
      </c>
      <c r="AQ104" s="260">
        <v>47</v>
      </c>
      <c r="AR104" s="186">
        <v>74</v>
      </c>
      <c r="AS104" s="260">
        <v>38</v>
      </c>
      <c r="AT104" s="260">
        <v>36</v>
      </c>
      <c r="AU104" s="186">
        <v>59</v>
      </c>
      <c r="AV104" s="260">
        <v>24</v>
      </c>
      <c r="AW104" s="260">
        <v>35</v>
      </c>
      <c r="AX104" s="186">
        <v>23</v>
      </c>
      <c r="AY104" s="260">
        <v>8</v>
      </c>
      <c r="AZ104" s="260">
        <v>15</v>
      </c>
      <c r="BA104" s="186">
        <v>93</v>
      </c>
      <c r="BB104" s="260">
        <v>29</v>
      </c>
      <c r="BC104" s="260">
        <v>64</v>
      </c>
      <c r="BD104" s="186">
        <v>42</v>
      </c>
      <c r="BE104" s="260">
        <v>19</v>
      </c>
      <c r="BF104" s="260">
        <v>23</v>
      </c>
      <c r="BG104" s="186">
        <v>30</v>
      </c>
      <c r="BH104" s="260">
        <v>15</v>
      </c>
      <c r="BI104" s="260">
        <v>15</v>
      </c>
      <c r="BJ104" s="186">
        <v>106</v>
      </c>
      <c r="BK104" s="260">
        <v>41</v>
      </c>
      <c r="BL104" s="260">
        <v>65</v>
      </c>
      <c r="BM104" s="186">
        <v>53</v>
      </c>
      <c r="BN104" s="260">
        <v>17</v>
      </c>
      <c r="BO104" s="260">
        <v>36</v>
      </c>
      <c r="BP104" s="186">
        <v>69</v>
      </c>
      <c r="BQ104" s="260">
        <v>23</v>
      </c>
      <c r="BR104" s="260">
        <v>46</v>
      </c>
      <c r="BS104" s="186">
        <v>34</v>
      </c>
      <c r="BT104" s="260">
        <v>18</v>
      </c>
      <c r="BU104" s="261">
        <v>16</v>
      </c>
    </row>
    <row r="105" spans="1:73" s="265" customFormat="1" ht="20.100000000000001" customHeight="1" x14ac:dyDescent="0.15">
      <c r="A105" s="165">
        <v>81</v>
      </c>
      <c r="B105" s="188">
        <f t="shared" si="35"/>
        <v>1805</v>
      </c>
      <c r="C105" s="189">
        <f t="shared" ref="C105:D108" si="42">F105+I105+L105+O105+R105+U105+X105+AA105+AD105+AG105+AJ105+AM105+AP105+AS105+AV105+AY105+BB105+BE105+BH105+BK105+BN105+BQ105+BT105</f>
        <v>712</v>
      </c>
      <c r="D105" s="189">
        <f t="shared" si="42"/>
        <v>1093</v>
      </c>
      <c r="E105" s="189">
        <f t="shared" si="36"/>
        <v>80</v>
      </c>
      <c r="F105" s="262">
        <v>36</v>
      </c>
      <c r="G105" s="262">
        <v>44</v>
      </c>
      <c r="H105" s="189">
        <v>99</v>
      </c>
      <c r="I105" s="262">
        <v>49</v>
      </c>
      <c r="J105" s="262">
        <v>50</v>
      </c>
      <c r="K105" s="189">
        <v>109</v>
      </c>
      <c r="L105" s="262">
        <v>44</v>
      </c>
      <c r="M105" s="262">
        <v>65</v>
      </c>
      <c r="N105" s="189">
        <v>77</v>
      </c>
      <c r="O105" s="262">
        <v>32</v>
      </c>
      <c r="P105" s="262">
        <v>45</v>
      </c>
      <c r="Q105" s="189">
        <v>85</v>
      </c>
      <c r="R105" s="262">
        <v>37</v>
      </c>
      <c r="S105" s="262">
        <v>48</v>
      </c>
      <c r="T105" s="189">
        <v>66</v>
      </c>
      <c r="U105" s="262">
        <v>24</v>
      </c>
      <c r="V105" s="262">
        <v>42</v>
      </c>
      <c r="W105" s="189">
        <v>79</v>
      </c>
      <c r="X105" s="262">
        <v>30</v>
      </c>
      <c r="Y105" s="262">
        <v>49</v>
      </c>
      <c r="Z105" s="189">
        <v>62</v>
      </c>
      <c r="AA105" s="262">
        <v>31</v>
      </c>
      <c r="AB105" s="262">
        <v>31</v>
      </c>
      <c r="AC105" s="189">
        <v>93</v>
      </c>
      <c r="AD105" s="262">
        <v>36</v>
      </c>
      <c r="AE105" s="262">
        <v>57</v>
      </c>
      <c r="AF105" s="189">
        <v>81</v>
      </c>
      <c r="AG105" s="262">
        <v>28</v>
      </c>
      <c r="AH105" s="263">
        <v>53</v>
      </c>
      <c r="AI105" s="189">
        <v>60</v>
      </c>
      <c r="AJ105" s="262">
        <v>26</v>
      </c>
      <c r="AK105" s="262">
        <v>34</v>
      </c>
      <c r="AL105" s="189">
        <v>62</v>
      </c>
      <c r="AM105" s="262">
        <v>25</v>
      </c>
      <c r="AN105" s="262">
        <v>37</v>
      </c>
      <c r="AO105" s="189">
        <v>87</v>
      </c>
      <c r="AP105" s="262">
        <v>35</v>
      </c>
      <c r="AQ105" s="262">
        <v>52</v>
      </c>
      <c r="AR105" s="189">
        <v>82</v>
      </c>
      <c r="AS105" s="262">
        <v>28</v>
      </c>
      <c r="AT105" s="262">
        <v>54</v>
      </c>
      <c r="AU105" s="189">
        <v>77</v>
      </c>
      <c r="AV105" s="262">
        <v>27</v>
      </c>
      <c r="AW105" s="262">
        <v>50</v>
      </c>
      <c r="AX105" s="189">
        <v>40</v>
      </c>
      <c r="AY105" s="262">
        <v>19</v>
      </c>
      <c r="AZ105" s="262">
        <v>21</v>
      </c>
      <c r="BA105" s="189">
        <v>123</v>
      </c>
      <c r="BB105" s="262">
        <v>37</v>
      </c>
      <c r="BC105" s="262">
        <v>86</v>
      </c>
      <c r="BD105" s="189">
        <v>72</v>
      </c>
      <c r="BE105" s="262">
        <v>28</v>
      </c>
      <c r="BF105" s="262">
        <v>44</v>
      </c>
      <c r="BG105" s="189">
        <v>25</v>
      </c>
      <c r="BH105" s="262">
        <v>8</v>
      </c>
      <c r="BI105" s="262">
        <v>17</v>
      </c>
      <c r="BJ105" s="189">
        <v>99</v>
      </c>
      <c r="BK105" s="262">
        <v>39</v>
      </c>
      <c r="BL105" s="262">
        <v>60</v>
      </c>
      <c r="BM105" s="189">
        <v>58</v>
      </c>
      <c r="BN105" s="262">
        <v>25</v>
      </c>
      <c r="BO105" s="262">
        <v>33</v>
      </c>
      <c r="BP105" s="189">
        <v>121</v>
      </c>
      <c r="BQ105" s="262">
        <v>42</v>
      </c>
      <c r="BR105" s="262">
        <v>79</v>
      </c>
      <c r="BS105" s="189">
        <v>68</v>
      </c>
      <c r="BT105" s="262">
        <v>26</v>
      </c>
      <c r="BU105" s="263">
        <v>42</v>
      </c>
    </row>
    <row r="106" spans="1:73" s="265" customFormat="1" ht="20.100000000000001" customHeight="1" x14ac:dyDescent="0.15">
      <c r="A106" s="165">
        <v>82</v>
      </c>
      <c r="B106" s="188">
        <f t="shared" si="35"/>
        <v>1473</v>
      </c>
      <c r="C106" s="189">
        <f t="shared" si="42"/>
        <v>559</v>
      </c>
      <c r="D106" s="189">
        <f t="shared" si="42"/>
        <v>914</v>
      </c>
      <c r="E106" s="189">
        <f t="shared" si="36"/>
        <v>47</v>
      </c>
      <c r="F106" s="262">
        <v>22</v>
      </c>
      <c r="G106" s="262">
        <v>25</v>
      </c>
      <c r="H106" s="189">
        <v>82</v>
      </c>
      <c r="I106" s="262">
        <v>31</v>
      </c>
      <c r="J106" s="262">
        <v>51</v>
      </c>
      <c r="K106" s="189">
        <v>104</v>
      </c>
      <c r="L106" s="262">
        <v>43</v>
      </c>
      <c r="M106" s="262">
        <v>61</v>
      </c>
      <c r="N106" s="189">
        <v>82</v>
      </c>
      <c r="O106" s="262">
        <v>32</v>
      </c>
      <c r="P106" s="262">
        <v>50</v>
      </c>
      <c r="Q106" s="189">
        <v>82</v>
      </c>
      <c r="R106" s="262">
        <v>35</v>
      </c>
      <c r="S106" s="262">
        <v>47</v>
      </c>
      <c r="T106" s="189">
        <v>58</v>
      </c>
      <c r="U106" s="262">
        <v>17</v>
      </c>
      <c r="V106" s="262">
        <v>41</v>
      </c>
      <c r="W106" s="189">
        <v>75</v>
      </c>
      <c r="X106" s="262">
        <v>20</v>
      </c>
      <c r="Y106" s="262">
        <v>55</v>
      </c>
      <c r="Z106" s="189">
        <v>50</v>
      </c>
      <c r="AA106" s="262">
        <v>18</v>
      </c>
      <c r="AB106" s="262">
        <v>32</v>
      </c>
      <c r="AC106" s="189">
        <v>63</v>
      </c>
      <c r="AD106" s="262">
        <v>29</v>
      </c>
      <c r="AE106" s="262">
        <v>34</v>
      </c>
      <c r="AF106" s="189">
        <v>77</v>
      </c>
      <c r="AG106" s="262">
        <v>32</v>
      </c>
      <c r="AH106" s="263">
        <v>45</v>
      </c>
      <c r="AI106" s="189">
        <v>42</v>
      </c>
      <c r="AJ106" s="262">
        <v>13</v>
      </c>
      <c r="AK106" s="262">
        <v>29</v>
      </c>
      <c r="AL106" s="189">
        <v>53</v>
      </c>
      <c r="AM106" s="262">
        <v>25</v>
      </c>
      <c r="AN106" s="262">
        <v>28</v>
      </c>
      <c r="AO106" s="189">
        <v>82</v>
      </c>
      <c r="AP106" s="262">
        <v>42</v>
      </c>
      <c r="AQ106" s="262">
        <v>40</v>
      </c>
      <c r="AR106" s="189">
        <v>53</v>
      </c>
      <c r="AS106" s="262">
        <v>23</v>
      </c>
      <c r="AT106" s="262">
        <v>30</v>
      </c>
      <c r="AU106" s="189">
        <v>50</v>
      </c>
      <c r="AV106" s="262">
        <v>16</v>
      </c>
      <c r="AW106" s="262">
        <v>34</v>
      </c>
      <c r="AX106" s="189">
        <v>37</v>
      </c>
      <c r="AY106" s="262">
        <v>17</v>
      </c>
      <c r="AZ106" s="262">
        <v>20</v>
      </c>
      <c r="BA106" s="189">
        <v>83</v>
      </c>
      <c r="BB106" s="262">
        <v>18</v>
      </c>
      <c r="BC106" s="262">
        <v>65</v>
      </c>
      <c r="BD106" s="189">
        <v>56</v>
      </c>
      <c r="BE106" s="262">
        <v>22</v>
      </c>
      <c r="BF106" s="262">
        <v>34</v>
      </c>
      <c r="BG106" s="189">
        <v>30</v>
      </c>
      <c r="BH106" s="262">
        <v>10</v>
      </c>
      <c r="BI106" s="262">
        <v>20</v>
      </c>
      <c r="BJ106" s="189">
        <v>73</v>
      </c>
      <c r="BK106" s="262">
        <v>27</v>
      </c>
      <c r="BL106" s="262">
        <v>46</v>
      </c>
      <c r="BM106" s="189">
        <v>48</v>
      </c>
      <c r="BN106" s="262">
        <v>21</v>
      </c>
      <c r="BO106" s="262">
        <v>27</v>
      </c>
      <c r="BP106" s="189">
        <v>91</v>
      </c>
      <c r="BQ106" s="262">
        <v>28</v>
      </c>
      <c r="BR106" s="262">
        <v>63</v>
      </c>
      <c r="BS106" s="189">
        <v>55</v>
      </c>
      <c r="BT106" s="262">
        <v>18</v>
      </c>
      <c r="BU106" s="263">
        <v>37</v>
      </c>
    </row>
    <row r="107" spans="1:73" s="265" customFormat="1" ht="20.100000000000001" customHeight="1" x14ac:dyDescent="0.15">
      <c r="A107" s="165">
        <v>83</v>
      </c>
      <c r="B107" s="188">
        <f t="shared" si="35"/>
        <v>1287</v>
      </c>
      <c r="C107" s="189">
        <f t="shared" si="42"/>
        <v>489</v>
      </c>
      <c r="D107" s="189">
        <f t="shared" si="42"/>
        <v>798</v>
      </c>
      <c r="E107" s="189">
        <f t="shared" si="36"/>
        <v>63</v>
      </c>
      <c r="F107" s="262">
        <v>25</v>
      </c>
      <c r="G107" s="262">
        <v>38</v>
      </c>
      <c r="H107" s="189">
        <v>80</v>
      </c>
      <c r="I107" s="262">
        <v>33</v>
      </c>
      <c r="J107" s="262">
        <v>47</v>
      </c>
      <c r="K107" s="189">
        <v>83</v>
      </c>
      <c r="L107" s="262">
        <v>40</v>
      </c>
      <c r="M107" s="262">
        <v>43</v>
      </c>
      <c r="N107" s="189">
        <v>75</v>
      </c>
      <c r="O107" s="262">
        <v>28</v>
      </c>
      <c r="P107" s="262">
        <v>47</v>
      </c>
      <c r="Q107" s="189">
        <v>61</v>
      </c>
      <c r="R107" s="262">
        <v>23</v>
      </c>
      <c r="S107" s="262">
        <v>38</v>
      </c>
      <c r="T107" s="189">
        <v>54</v>
      </c>
      <c r="U107" s="262">
        <v>22</v>
      </c>
      <c r="V107" s="262">
        <v>32</v>
      </c>
      <c r="W107" s="189">
        <v>50</v>
      </c>
      <c r="X107" s="262">
        <v>19</v>
      </c>
      <c r="Y107" s="262">
        <v>31</v>
      </c>
      <c r="Z107" s="189">
        <v>24</v>
      </c>
      <c r="AA107" s="262">
        <v>12</v>
      </c>
      <c r="AB107" s="262">
        <v>12</v>
      </c>
      <c r="AC107" s="189">
        <v>61</v>
      </c>
      <c r="AD107" s="262">
        <v>27</v>
      </c>
      <c r="AE107" s="262">
        <v>34</v>
      </c>
      <c r="AF107" s="189">
        <v>66</v>
      </c>
      <c r="AG107" s="262">
        <v>22</v>
      </c>
      <c r="AH107" s="263">
        <v>44</v>
      </c>
      <c r="AI107" s="189">
        <v>38</v>
      </c>
      <c r="AJ107" s="262">
        <v>16</v>
      </c>
      <c r="AK107" s="262">
        <v>22</v>
      </c>
      <c r="AL107" s="189">
        <v>48</v>
      </c>
      <c r="AM107" s="262">
        <v>16</v>
      </c>
      <c r="AN107" s="262">
        <v>32</v>
      </c>
      <c r="AO107" s="189">
        <v>69</v>
      </c>
      <c r="AP107" s="262">
        <v>24</v>
      </c>
      <c r="AQ107" s="262">
        <v>45</v>
      </c>
      <c r="AR107" s="189">
        <v>48</v>
      </c>
      <c r="AS107" s="262">
        <v>18</v>
      </c>
      <c r="AT107" s="262">
        <v>30</v>
      </c>
      <c r="AU107" s="189">
        <v>50</v>
      </c>
      <c r="AV107" s="262">
        <v>14</v>
      </c>
      <c r="AW107" s="262">
        <v>36</v>
      </c>
      <c r="AX107" s="189">
        <v>32</v>
      </c>
      <c r="AY107" s="262">
        <v>11</v>
      </c>
      <c r="AZ107" s="262">
        <v>21</v>
      </c>
      <c r="BA107" s="189">
        <v>94</v>
      </c>
      <c r="BB107" s="262">
        <v>27</v>
      </c>
      <c r="BC107" s="262">
        <v>67</v>
      </c>
      <c r="BD107" s="189">
        <v>40</v>
      </c>
      <c r="BE107" s="262">
        <v>16</v>
      </c>
      <c r="BF107" s="262">
        <v>24</v>
      </c>
      <c r="BG107" s="189">
        <v>19</v>
      </c>
      <c r="BH107" s="262">
        <v>11</v>
      </c>
      <c r="BI107" s="262">
        <v>8</v>
      </c>
      <c r="BJ107" s="189">
        <v>64</v>
      </c>
      <c r="BK107" s="262">
        <v>30</v>
      </c>
      <c r="BL107" s="262">
        <v>34</v>
      </c>
      <c r="BM107" s="189">
        <v>52</v>
      </c>
      <c r="BN107" s="262">
        <v>19</v>
      </c>
      <c r="BO107" s="262">
        <v>33</v>
      </c>
      <c r="BP107" s="189">
        <v>73</v>
      </c>
      <c r="BQ107" s="262">
        <v>19</v>
      </c>
      <c r="BR107" s="262">
        <v>54</v>
      </c>
      <c r="BS107" s="189">
        <v>43</v>
      </c>
      <c r="BT107" s="262">
        <v>17</v>
      </c>
      <c r="BU107" s="263">
        <v>26</v>
      </c>
    </row>
    <row r="108" spans="1:73" s="257" customFormat="1" ht="20.100000000000001" customHeight="1" x14ac:dyDescent="0.15">
      <c r="A108" s="166">
        <v>84</v>
      </c>
      <c r="B108" s="258">
        <f t="shared" si="35"/>
        <v>1213</v>
      </c>
      <c r="C108" s="259">
        <f t="shared" si="42"/>
        <v>426</v>
      </c>
      <c r="D108" s="259">
        <f t="shared" si="42"/>
        <v>787</v>
      </c>
      <c r="E108" s="187">
        <f t="shared" si="36"/>
        <v>49</v>
      </c>
      <c r="F108" s="260">
        <v>13</v>
      </c>
      <c r="G108" s="260">
        <v>36</v>
      </c>
      <c r="H108" s="187">
        <v>63</v>
      </c>
      <c r="I108" s="260">
        <v>23</v>
      </c>
      <c r="J108" s="260">
        <v>40</v>
      </c>
      <c r="K108" s="187">
        <v>66</v>
      </c>
      <c r="L108" s="260">
        <v>28</v>
      </c>
      <c r="M108" s="260">
        <v>38</v>
      </c>
      <c r="N108" s="187">
        <v>56</v>
      </c>
      <c r="O108" s="260">
        <v>28</v>
      </c>
      <c r="P108" s="260">
        <v>28</v>
      </c>
      <c r="Q108" s="187">
        <v>46</v>
      </c>
      <c r="R108" s="260">
        <v>15</v>
      </c>
      <c r="S108" s="260">
        <v>31</v>
      </c>
      <c r="T108" s="187">
        <v>36</v>
      </c>
      <c r="U108" s="260">
        <v>15</v>
      </c>
      <c r="V108" s="260">
        <v>21</v>
      </c>
      <c r="W108" s="187">
        <v>50</v>
      </c>
      <c r="X108" s="260">
        <v>20</v>
      </c>
      <c r="Y108" s="260">
        <v>30</v>
      </c>
      <c r="Z108" s="187">
        <v>44</v>
      </c>
      <c r="AA108" s="260">
        <v>22</v>
      </c>
      <c r="AB108" s="260">
        <v>22</v>
      </c>
      <c r="AC108" s="187">
        <v>62</v>
      </c>
      <c r="AD108" s="260">
        <v>18</v>
      </c>
      <c r="AE108" s="260">
        <v>44</v>
      </c>
      <c r="AF108" s="187">
        <v>67</v>
      </c>
      <c r="AG108" s="260">
        <v>29</v>
      </c>
      <c r="AH108" s="261">
        <v>38</v>
      </c>
      <c r="AI108" s="187">
        <v>44</v>
      </c>
      <c r="AJ108" s="260">
        <v>19</v>
      </c>
      <c r="AK108" s="260">
        <v>25</v>
      </c>
      <c r="AL108" s="187">
        <v>49</v>
      </c>
      <c r="AM108" s="260">
        <v>21</v>
      </c>
      <c r="AN108" s="260">
        <v>28</v>
      </c>
      <c r="AO108" s="187">
        <v>62</v>
      </c>
      <c r="AP108" s="260">
        <v>17</v>
      </c>
      <c r="AQ108" s="260">
        <v>45</v>
      </c>
      <c r="AR108" s="187">
        <v>41</v>
      </c>
      <c r="AS108" s="260">
        <v>14</v>
      </c>
      <c r="AT108" s="260">
        <v>27</v>
      </c>
      <c r="AU108" s="187">
        <v>52</v>
      </c>
      <c r="AV108" s="260">
        <v>18</v>
      </c>
      <c r="AW108" s="260">
        <v>34</v>
      </c>
      <c r="AX108" s="187">
        <v>21</v>
      </c>
      <c r="AY108" s="260">
        <v>5</v>
      </c>
      <c r="AZ108" s="260">
        <v>16</v>
      </c>
      <c r="BA108" s="187">
        <v>74</v>
      </c>
      <c r="BB108" s="260">
        <v>18</v>
      </c>
      <c r="BC108" s="260">
        <v>56</v>
      </c>
      <c r="BD108" s="187">
        <v>46</v>
      </c>
      <c r="BE108" s="260">
        <v>14</v>
      </c>
      <c r="BF108" s="260">
        <v>32</v>
      </c>
      <c r="BG108" s="187">
        <v>25</v>
      </c>
      <c r="BH108" s="260">
        <v>8</v>
      </c>
      <c r="BI108" s="260">
        <v>17</v>
      </c>
      <c r="BJ108" s="187">
        <v>69</v>
      </c>
      <c r="BK108" s="260">
        <v>24</v>
      </c>
      <c r="BL108" s="260">
        <v>45</v>
      </c>
      <c r="BM108" s="187">
        <v>53</v>
      </c>
      <c r="BN108" s="260">
        <v>12</v>
      </c>
      <c r="BO108" s="260">
        <v>41</v>
      </c>
      <c r="BP108" s="187">
        <v>87</v>
      </c>
      <c r="BQ108" s="260">
        <v>29</v>
      </c>
      <c r="BR108" s="260">
        <v>58</v>
      </c>
      <c r="BS108" s="187">
        <v>51</v>
      </c>
      <c r="BT108" s="260">
        <v>16</v>
      </c>
      <c r="BU108" s="261">
        <v>35</v>
      </c>
    </row>
    <row r="109" spans="1:73" s="257" customFormat="1" ht="20.100000000000001" customHeight="1" x14ac:dyDescent="0.15">
      <c r="A109" s="167" t="s">
        <v>28</v>
      </c>
      <c r="B109" s="184">
        <f t="shared" si="35"/>
        <v>3972</v>
      </c>
      <c r="C109" s="184">
        <f>SUM(C110:C114)</f>
        <v>1213</v>
      </c>
      <c r="D109" s="184">
        <f>SUM(D110:D114)</f>
        <v>2759</v>
      </c>
      <c r="E109" s="185">
        <f t="shared" si="36"/>
        <v>144</v>
      </c>
      <c r="F109" s="184">
        <v>40</v>
      </c>
      <c r="G109" s="184">
        <v>104</v>
      </c>
      <c r="H109" s="185">
        <v>198</v>
      </c>
      <c r="I109" s="184">
        <v>66</v>
      </c>
      <c r="J109" s="184">
        <v>132</v>
      </c>
      <c r="K109" s="185">
        <v>248</v>
      </c>
      <c r="L109" s="184">
        <v>86</v>
      </c>
      <c r="M109" s="184">
        <v>162</v>
      </c>
      <c r="N109" s="185">
        <v>209</v>
      </c>
      <c r="O109" s="184">
        <v>59</v>
      </c>
      <c r="P109" s="184">
        <v>150</v>
      </c>
      <c r="Q109" s="185">
        <v>168</v>
      </c>
      <c r="R109" s="184">
        <v>63</v>
      </c>
      <c r="S109" s="184">
        <v>105</v>
      </c>
      <c r="T109" s="185">
        <v>128</v>
      </c>
      <c r="U109" s="184">
        <v>39</v>
      </c>
      <c r="V109" s="184">
        <v>89</v>
      </c>
      <c r="W109" s="185">
        <v>206</v>
      </c>
      <c r="X109" s="184">
        <v>70</v>
      </c>
      <c r="Y109" s="184">
        <v>136</v>
      </c>
      <c r="Z109" s="185">
        <v>122</v>
      </c>
      <c r="AA109" s="184">
        <v>39</v>
      </c>
      <c r="AB109" s="184">
        <v>83</v>
      </c>
      <c r="AC109" s="185">
        <v>185</v>
      </c>
      <c r="AD109" s="184">
        <v>54</v>
      </c>
      <c r="AE109" s="184">
        <v>131</v>
      </c>
      <c r="AF109" s="185">
        <v>223</v>
      </c>
      <c r="AG109" s="184">
        <v>68</v>
      </c>
      <c r="AH109" s="184">
        <v>155</v>
      </c>
      <c r="AI109" s="185">
        <v>124</v>
      </c>
      <c r="AJ109" s="184">
        <v>43</v>
      </c>
      <c r="AK109" s="184">
        <v>81</v>
      </c>
      <c r="AL109" s="185">
        <v>135</v>
      </c>
      <c r="AM109" s="184">
        <v>49</v>
      </c>
      <c r="AN109" s="184">
        <v>86</v>
      </c>
      <c r="AO109" s="185">
        <v>237</v>
      </c>
      <c r="AP109" s="184">
        <v>74</v>
      </c>
      <c r="AQ109" s="184">
        <v>163</v>
      </c>
      <c r="AR109" s="185">
        <v>153</v>
      </c>
      <c r="AS109" s="184">
        <v>46</v>
      </c>
      <c r="AT109" s="184">
        <v>107</v>
      </c>
      <c r="AU109" s="185">
        <v>135</v>
      </c>
      <c r="AV109" s="184">
        <v>40</v>
      </c>
      <c r="AW109" s="184">
        <v>95</v>
      </c>
      <c r="AX109" s="185">
        <v>71</v>
      </c>
      <c r="AY109" s="184">
        <v>23</v>
      </c>
      <c r="AZ109" s="184">
        <v>48</v>
      </c>
      <c r="BA109" s="185">
        <v>251</v>
      </c>
      <c r="BB109" s="184">
        <v>68</v>
      </c>
      <c r="BC109" s="184">
        <v>183</v>
      </c>
      <c r="BD109" s="185">
        <v>181</v>
      </c>
      <c r="BE109" s="184">
        <v>51</v>
      </c>
      <c r="BF109" s="184">
        <v>130</v>
      </c>
      <c r="BG109" s="185">
        <v>68</v>
      </c>
      <c r="BH109" s="184">
        <v>19</v>
      </c>
      <c r="BI109" s="184">
        <v>49</v>
      </c>
      <c r="BJ109" s="185">
        <v>221</v>
      </c>
      <c r="BK109" s="184">
        <v>64</v>
      </c>
      <c r="BL109" s="184">
        <v>157</v>
      </c>
      <c r="BM109" s="185">
        <v>135</v>
      </c>
      <c r="BN109" s="184">
        <v>43</v>
      </c>
      <c r="BO109" s="184">
        <v>92</v>
      </c>
      <c r="BP109" s="185">
        <v>287</v>
      </c>
      <c r="BQ109" s="184">
        <v>73</v>
      </c>
      <c r="BR109" s="184">
        <v>214</v>
      </c>
      <c r="BS109" s="185">
        <v>143</v>
      </c>
      <c r="BT109" s="184">
        <v>36</v>
      </c>
      <c r="BU109" s="184">
        <v>107</v>
      </c>
    </row>
    <row r="110" spans="1:73" s="257" customFormat="1" ht="20.100000000000001" customHeight="1" x14ac:dyDescent="0.15">
      <c r="A110" s="164">
        <v>85</v>
      </c>
      <c r="B110" s="258">
        <f t="shared" si="35"/>
        <v>1103</v>
      </c>
      <c r="C110" s="259">
        <f>F110+I110+L110+O110+R110+U110+X110+AA110+AD110+AG110+AJ110+AM110+AP110+AS110+AV110+AY110+BB110+BE110+BH110+BK110+BN110+BQ110+BT110</f>
        <v>360</v>
      </c>
      <c r="D110" s="259">
        <f>G110+J110+M110+P110+S110+V110+Y110+AB110+AE110+AH110+AK110+AN110+AQ110+AT110+AW110+AZ110+BC110+BF110+BI110+BL110+BO110+BR110+BU110</f>
        <v>743</v>
      </c>
      <c r="E110" s="186">
        <f t="shared" si="36"/>
        <v>44</v>
      </c>
      <c r="F110" s="260">
        <v>11</v>
      </c>
      <c r="G110" s="260">
        <v>33</v>
      </c>
      <c r="H110" s="186">
        <v>57</v>
      </c>
      <c r="I110" s="260">
        <v>23</v>
      </c>
      <c r="J110" s="260">
        <v>34</v>
      </c>
      <c r="K110" s="186">
        <v>70</v>
      </c>
      <c r="L110" s="260">
        <v>33</v>
      </c>
      <c r="M110" s="260">
        <v>37</v>
      </c>
      <c r="N110" s="186">
        <v>66</v>
      </c>
      <c r="O110" s="260">
        <v>17</v>
      </c>
      <c r="P110" s="260">
        <v>49</v>
      </c>
      <c r="Q110" s="186">
        <v>49</v>
      </c>
      <c r="R110" s="260">
        <v>18</v>
      </c>
      <c r="S110" s="260">
        <v>31</v>
      </c>
      <c r="T110" s="186">
        <v>31</v>
      </c>
      <c r="U110" s="260">
        <v>9</v>
      </c>
      <c r="V110" s="260">
        <v>22</v>
      </c>
      <c r="W110" s="186">
        <v>67</v>
      </c>
      <c r="X110" s="260">
        <v>22</v>
      </c>
      <c r="Y110" s="260">
        <v>45</v>
      </c>
      <c r="Z110" s="186">
        <v>29</v>
      </c>
      <c r="AA110" s="260">
        <v>9</v>
      </c>
      <c r="AB110" s="260">
        <v>20</v>
      </c>
      <c r="AC110" s="186">
        <v>47</v>
      </c>
      <c r="AD110" s="260">
        <v>20</v>
      </c>
      <c r="AE110" s="260">
        <v>27</v>
      </c>
      <c r="AF110" s="186">
        <v>58</v>
      </c>
      <c r="AG110" s="260">
        <v>19</v>
      </c>
      <c r="AH110" s="261">
        <v>39</v>
      </c>
      <c r="AI110" s="186">
        <v>35</v>
      </c>
      <c r="AJ110" s="260">
        <v>12</v>
      </c>
      <c r="AK110" s="260">
        <v>23</v>
      </c>
      <c r="AL110" s="186">
        <v>44</v>
      </c>
      <c r="AM110" s="260">
        <v>20</v>
      </c>
      <c r="AN110" s="260">
        <v>24</v>
      </c>
      <c r="AO110" s="186">
        <v>48</v>
      </c>
      <c r="AP110" s="260">
        <v>14</v>
      </c>
      <c r="AQ110" s="260">
        <v>34</v>
      </c>
      <c r="AR110" s="186">
        <v>28</v>
      </c>
      <c r="AS110" s="260">
        <v>6</v>
      </c>
      <c r="AT110" s="260">
        <v>22</v>
      </c>
      <c r="AU110" s="186">
        <v>38</v>
      </c>
      <c r="AV110" s="260">
        <v>14</v>
      </c>
      <c r="AW110" s="260">
        <v>24</v>
      </c>
      <c r="AX110" s="186">
        <v>28</v>
      </c>
      <c r="AY110" s="260">
        <v>10</v>
      </c>
      <c r="AZ110" s="260">
        <v>18</v>
      </c>
      <c r="BA110" s="186">
        <v>59</v>
      </c>
      <c r="BB110" s="260">
        <v>13</v>
      </c>
      <c r="BC110" s="260">
        <v>46</v>
      </c>
      <c r="BD110" s="186">
        <v>44</v>
      </c>
      <c r="BE110" s="260">
        <v>10</v>
      </c>
      <c r="BF110" s="260">
        <v>34</v>
      </c>
      <c r="BG110" s="186">
        <v>19</v>
      </c>
      <c r="BH110" s="260">
        <v>7</v>
      </c>
      <c r="BI110" s="260">
        <v>12</v>
      </c>
      <c r="BJ110" s="186">
        <v>65</v>
      </c>
      <c r="BK110" s="260">
        <v>18</v>
      </c>
      <c r="BL110" s="260">
        <v>47</v>
      </c>
      <c r="BM110" s="186">
        <v>45</v>
      </c>
      <c r="BN110" s="260">
        <v>15</v>
      </c>
      <c r="BO110" s="260">
        <v>30</v>
      </c>
      <c r="BP110" s="186">
        <v>93</v>
      </c>
      <c r="BQ110" s="260">
        <v>31</v>
      </c>
      <c r="BR110" s="260">
        <v>62</v>
      </c>
      <c r="BS110" s="186">
        <v>39</v>
      </c>
      <c r="BT110" s="260">
        <v>9</v>
      </c>
      <c r="BU110" s="261">
        <v>30</v>
      </c>
    </row>
    <row r="111" spans="1:73" s="265" customFormat="1" ht="20.100000000000001" customHeight="1" x14ac:dyDescent="0.15">
      <c r="A111" s="165">
        <v>86</v>
      </c>
      <c r="B111" s="188">
        <f t="shared" si="35"/>
        <v>968</v>
      </c>
      <c r="C111" s="189">
        <f t="shared" ref="C111:D114" si="43">F111+I111+L111+O111+R111+U111+X111+AA111+AD111+AG111+AJ111+AM111+AP111+AS111+AV111+AY111+BB111+BE111+BH111+BK111+BN111+BQ111+BT111</f>
        <v>313</v>
      </c>
      <c r="D111" s="189">
        <f t="shared" si="43"/>
        <v>655</v>
      </c>
      <c r="E111" s="189">
        <f t="shared" si="36"/>
        <v>34</v>
      </c>
      <c r="F111" s="262">
        <v>9</v>
      </c>
      <c r="G111" s="262">
        <v>25</v>
      </c>
      <c r="H111" s="189">
        <v>40</v>
      </c>
      <c r="I111" s="262">
        <v>11</v>
      </c>
      <c r="J111" s="262">
        <v>29</v>
      </c>
      <c r="K111" s="189">
        <v>68</v>
      </c>
      <c r="L111" s="262">
        <v>25</v>
      </c>
      <c r="M111" s="262">
        <v>43</v>
      </c>
      <c r="N111" s="189">
        <v>40</v>
      </c>
      <c r="O111" s="262">
        <v>9</v>
      </c>
      <c r="P111" s="262">
        <v>31</v>
      </c>
      <c r="Q111" s="189">
        <v>36</v>
      </c>
      <c r="R111" s="262">
        <v>13</v>
      </c>
      <c r="S111" s="262">
        <v>23</v>
      </c>
      <c r="T111" s="189">
        <v>30</v>
      </c>
      <c r="U111" s="262">
        <v>14</v>
      </c>
      <c r="V111" s="262">
        <v>16</v>
      </c>
      <c r="W111" s="189">
        <v>46</v>
      </c>
      <c r="X111" s="262">
        <v>17</v>
      </c>
      <c r="Y111" s="262">
        <v>29</v>
      </c>
      <c r="Z111" s="189">
        <v>39</v>
      </c>
      <c r="AA111" s="262">
        <v>14</v>
      </c>
      <c r="AB111" s="262">
        <v>25</v>
      </c>
      <c r="AC111" s="189">
        <v>43</v>
      </c>
      <c r="AD111" s="262">
        <v>11</v>
      </c>
      <c r="AE111" s="262">
        <v>32</v>
      </c>
      <c r="AF111" s="189">
        <v>51</v>
      </c>
      <c r="AG111" s="262">
        <v>15</v>
      </c>
      <c r="AH111" s="263">
        <v>36</v>
      </c>
      <c r="AI111" s="189">
        <v>28</v>
      </c>
      <c r="AJ111" s="262">
        <v>15</v>
      </c>
      <c r="AK111" s="262">
        <v>13</v>
      </c>
      <c r="AL111" s="189">
        <v>35</v>
      </c>
      <c r="AM111" s="262">
        <v>11</v>
      </c>
      <c r="AN111" s="262">
        <v>24</v>
      </c>
      <c r="AO111" s="189">
        <v>73</v>
      </c>
      <c r="AP111" s="262">
        <v>28</v>
      </c>
      <c r="AQ111" s="262">
        <v>45</v>
      </c>
      <c r="AR111" s="189">
        <v>40</v>
      </c>
      <c r="AS111" s="262">
        <v>13</v>
      </c>
      <c r="AT111" s="262">
        <v>27</v>
      </c>
      <c r="AU111" s="189">
        <v>35</v>
      </c>
      <c r="AV111" s="262">
        <v>9</v>
      </c>
      <c r="AW111" s="262">
        <v>26</v>
      </c>
      <c r="AX111" s="189">
        <v>11</v>
      </c>
      <c r="AY111" s="262">
        <v>2</v>
      </c>
      <c r="AZ111" s="262">
        <v>9</v>
      </c>
      <c r="BA111" s="189">
        <v>62</v>
      </c>
      <c r="BB111" s="262">
        <v>16</v>
      </c>
      <c r="BC111" s="262">
        <v>46</v>
      </c>
      <c r="BD111" s="189">
        <v>49</v>
      </c>
      <c r="BE111" s="262">
        <v>19</v>
      </c>
      <c r="BF111" s="262">
        <v>30</v>
      </c>
      <c r="BG111" s="189">
        <v>18</v>
      </c>
      <c r="BH111" s="262">
        <v>4</v>
      </c>
      <c r="BI111" s="262">
        <v>14</v>
      </c>
      <c r="BJ111" s="189">
        <v>54</v>
      </c>
      <c r="BK111" s="262">
        <v>21</v>
      </c>
      <c r="BL111" s="262">
        <v>33</v>
      </c>
      <c r="BM111" s="189">
        <v>32</v>
      </c>
      <c r="BN111" s="262">
        <v>7</v>
      </c>
      <c r="BO111" s="262">
        <v>25</v>
      </c>
      <c r="BP111" s="189">
        <v>67</v>
      </c>
      <c r="BQ111" s="262">
        <v>15</v>
      </c>
      <c r="BR111" s="262">
        <v>52</v>
      </c>
      <c r="BS111" s="189">
        <v>37</v>
      </c>
      <c r="BT111" s="262">
        <v>15</v>
      </c>
      <c r="BU111" s="263">
        <v>22</v>
      </c>
    </row>
    <row r="112" spans="1:73" s="265" customFormat="1" ht="20.100000000000001" customHeight="1" x14ac:dyDescent="0.15">
      <c r="A112" s="165">
        <v>87</v>
      </c>
      <c r="B112" s="188">
        <f t="shared" si="35"/>
        <v>757</v>
      </c>
      <c r="C112" s="189">
        <f t="shared" si="43"/>
        <v>240</v>
      </c>
      <c r="D112" s="189">
        <f t="shared" si="43"/>
        <v>517</v>
      </c>
      <c r="E112" s="189">
        <f t="shared" si="36"/>
        <v>24</v>
      </c>
      <c r="F112" s="262">
        <v>9</v>
      </c>
      <c r="G112" s="262">
        <v>15</v>
      </c>
      <c r="H112" s="189">
        <v>41</v>
      </c>
      <c r="I112" s="262">
        <v>12</v>
      </c>
      <c r="J112" s="262">
        <v>29</v>
      </c>
      <c r="K112" s="189">
        <v>45</v>
      </c>
      <c r="L112" s="262">
        <v>17</v>
      </c>
      <c r="M112" s="262">
        <v>28</v>
      </c>
      <c r="N112" s="189">
        <v>44</v>
      </c>
      <c r="O112" s="262">
        <v>12</v>
      </c>
      <c r="P112" s="262">
        <v>32</v>
      </c>
      <c r="Q112" s="189">
        <v>26</v>
      </c>
      <c r="R112" s="262">
        <v>11</v>
      </c>
      <c r="S112" s="262">
        <v>15</v>
      </c>
      <c r="T112" s="189">
        <v>32</v>
      </c>
      <c r="U112" s="262">
        <v>8</v>
      </c>
      <c r="V112" s="262">
        <v>24</v>
      </c>
      <c r="W112" s="189">
        <v>34</v>
      </c>
      <c r="X112" s="262">
        <v>15</v>
      </c>
      <c r="Y112" s="262">
        <v>19</v>
      </c>
      <c r="Z112" s="189">
        <v>20</v>
      </c>
      <c r="AA112" s="262">
        <v>7</v>
      </c>
      <c r="AB112" s="262">
        <v>13</v>
      </c>
      <c r="AC112" s="189">
        <v>39</v>
      </c>
      <c r="AD112" s="262">
        <v>8</v>
      </c>
      <c r="AE112" s="262">
        <v>31</v>
      </c>
      <c r="AF112" s="189">
        <v>47</v>
      </c>
      <c r="AG112" s="262">
        <v>16</v>
      </c>
      <c r="AH112" s="263">
        <v>31</v>
      </c>
      <c r="AI112" s="189">
        <v>27</v>
      </c>
      <c r="AJ112" s="262">
        <v>8</v>
      </c>
      <c r="AK112" s="262">
        <v>19</v>
      </c>
      <c r="AL112" s="189">
        <v>22</v>
      </c>
      <c r="AM112" s="262">
        <v>7</v>
      </c>
      <c r="AN112" s="262">
        <v>15</v>
      </c>
      <c r="AO112" s="189">
        <v>46</v>
      </c>
      <c r="AP112" s="262">
        <v>15</v>
      </c>
      <c r="AQ112" s="262">
        <v>31</v>
      </c>
      <c r="AR112" s="189">
        <v>43</v>
      </c>
      <c r="AS112" s="262">
        <v>17</v>
      </c>
      <c r="AT112" s="262">
        <v>26</v>
      </c>
      <c r="AU112" s="189">
        <v>22</v>
      </c>
      <c r="AV112" s="262">
        <v>9</v>
      </c>
      <c r="AW112" s="262">
        <v>13</v>
      </c>
      <c r="AX112" s="189">
        <v>15</v>
      </c>
      <c r="AY112" s="262">
        <v>6</v>
      </c>
      <c r="AZ112" s="262">
        <v>9</v>
      </c>
      <c r="BA112" s="189">
        <v>55</v>
      </c>
      <c r="BB112" s="262">
        <v>19</v>
      </c>
      <c r="BC112" s="262">
        <v>36</v>
      </c>
      <c r="BD112" s="189">
        <v>34</v>
      </c>
      <c r="BE112" s="262">
        <v>9</v>
      </c>
      <c r="BF112" s="262">
        <v>25</v>
      </c>
      <c r="BG112" s="189">
        <v>5</v>
      </c>
      <c r="BH112" s="262">
        <v>2</v>
      </c>
      <c r="BI112" s="262">
        <v>3</v>
      </c>
      <c r="BJ112" s="189">
        <v>37</v>
      </c>
      <c r="BK112" s="262">
        <v>8</v>
      </c>
      <c r="BL112" s="262">
        <v>29</v>
      </c>
      <c r="BM112" s="189">
        <v>25</v>
      </c>
      <c r="BN112" s="262">
        <v>7</v>
      </c>
      <c r="BO112" s="262">
        <v>18</v>
      </c>
      <c r="BP112" s="189">
        <v>50</v>
      </c>
      <c r="BQ112" s="262">
        <v>13</v>
      </c>
      <c r="BR112" s="262">
        <v>37</v>
      </c>
      <c r="BS112" s="189">
        <v>24</v>
      </c>
      <c r="BT112" s="262">
        <v>5</v>
      </c>
      <c r="BU112" s="263">
        <v>19</v>
      </c>
    </row>
    <row r="113" spans="1:73" s="265" customFormat="1" ht="20.100000000000001" customHeight="1" x14ac:dyDescent="0.15">
      <c r="A113" s="165">
        <v>88</v>
      </c>
      <c r="B113" s="188">
        <f t="shared" si="35"/>
        <v>660</v>
      </c>
      <c r="C113" s="189">
        <f t="shared" si="43"/>
        <v>180</v>
      </c>
      <c r="D113" s="189">
        <f t="shared" si="43"/>
        <v>480</v>
      </c>
      <c r="E113" s="189">
        <f t="shared" si="36"/>
        <v>22</v>
      </c>
      <c r="F113" s="262">
        <v>8</v>
      </c>
      <c r="G113" s="262">
        <v>14</v>
      </c>
      <c r="H113" s="189">
        <v>34</v>
      </c>
      <c r="I113" s="262">
        <v>12</v>
      </c>
      <c r="J113" s="262">
        <v>22</v>
      </c>
      <c r="K113" s="189">
        <v>41</v>
      </c>
      <c r="L113" s="262">
        <v>5</v>
      </c>
      <c r="M113" s="262">
        <v>36</v>
      </c>
      <c r="N113" s="189">
        <v>32</v>
      </c>
      <c r="O113" s="262">
        <v>12</v>
      </c>
      <c r="P113" s="262">
        <v>20</v>
      </c>
      <c r="Q113" s="189">
        <v>33</v>
      </c>
      <c r="R113" s="262">
        <v>13</v>
      </c>
      <c r="S113" s="262">
        <v>20</v>
      </c>
      <c r="T113" s="189">
        <v>22</v>
      </c>
      <c r="U113" s="262">
        <v>2</v>
      </c>
      <c r="V113" s="262">
        <v>20</v>
      </c>
      <c r="W113" s="189">
        <v>35</v>
      </c>
      <c r="X113" s="262">
        <v>10</v>
      </c>
      <c r="Y113" s="262">
        <v>25</v>
      </c>
      <c r="Z113" s="189">
        <v>13</v>
      </c>
      <c r="AA113" s="262">
        <v>2</v>
      </c>
      <c r="AB113" s="262">
        <v>11</v>
      </c>
      <c r="AC113" s="189">
        <v>32</v>
      </c>
      <c r="AD113" s="262">
        <v>10</v>
      </c>
      <c r="AE113" s="262">
        <v>22</v>
      </c>
      <c r="AF113" s="189">
        <v>37</v>
      </c>
      <c r="AG113" s="262">
        <v>13</v>
      </c>
      <c r="AH113" s="263">
        <v>24</v>
      </c>
      <c r="AI113" s="189">
        <v>17</v>
      </c>
      <c r="AJ113" s="262">
        <v>5</v>
      </c>
      <c r="AK113" s="262">
        <v>12</v>
      </c>
      <c r="AL113" s="189">
        <v>23</v>
      </c>
      <c r="AM113" s="262">
        <v>8</v>
      </c>
      <c r="AN113" s="262">
        <v>15</v>
      </c>
      <c r="AO113" s="189">
        <v>37</v>
      </c>
      <c r="AP113" s="262">
        <v>11</v>
      </c>
      <c r="AQ113" s="262">
        <v>26</v>
      </c>
      <c r="AR113" s="189">
        <v>25</v>
      </c>
      <c r="AS113" s="262">
        <v>6</v>
      </c>
      <c r="AT113" s="262">
        <v>19</v>
      </c>
      <c r="AU113" s="189">
        <v>21</v>
      </c>
      <c r="AV113" s="262">
        <v>6</v>
      </c>
      <c r="AW113" s="262">
        <v>15</v>
      </c>
      <c r="AX113" s="189">
        <v>9</v>
      </c>
      <c r="AY113" s="262">
        <v>3</v>
      </c>
      <c r="AZ113" s="262">
        <v>6</v>
      </c>
      <c r="BA113" s="189">
        <v>45</v>
      </c>
      <c r="BB113" s="262">
        <v>12</v>
      </c>
      <c r="BC113" s="262">
        <v>33</v>
      </c>
      <c r="BD113" s="189">
        <v>29</v>
      </c>
      <c r="BE113" s="262">
        <v>8</v>
      </c>
      <c r="BF113" s="262">
        <v>21</v>
      </c>
      <c r="BG113" s="189">
        <v>19</v>
      </c>
      <c r="BH113" s="262">
        <v>5</v>
      </c>
      <c r="BI113" s="262">
        <v>14</v>
      </c>
      <c r="BJ113" s="189">
        <v>43</v>
      </c>
      <c r="BK113" s="262">
        <v>9</v>
      </c>
      <c r="BL113" s="262">
        <v>34</v>
      </c>
      <c r="BM113" s="189">
        <v>20</v>
      </c>
      <c r="BN113" s="262">
        <v>6</v>
      </c>
      <c r="BO113" s="262">
        <v>14</v>
      </c>
      <c r="BP113" s="189">
        <v>45</v>
      </c>
      <c r="BQ113" s="262">
        <v>10</v>
      </c>
      <c r="BR113" s="262">
        <v>35</v>
      </c>
      <c r="BS113" s="189">
        <v>26</v>
      </c>
      <c r="BT113" s="262">
        <v>4</v>
      </c>
      <c r="BU113" s="263">
        <v>22</v>
      </c>
    </row>
    <row r="114" spans="1:73" s="257" customFormat="1" ht="20.100000000000001" customHeight="1" x14ac:dyDescent="0.15">
      <c r="A114" s="166">
        <v>89</v>
      </c>
      <c r="B114" s="258">
        <f t="shared" si="35"/>
        <v>484</v>
      </c>
      <c r="C114" s="259">
        <f t="shared" si="43"/>
        <v>120</v>
      </c>
      <c r="D114" s="259">
        <f t="shared" si="43"/>
        <v>364</v>
      </c>
      <c r="E114" s="187">
        <f t="shared" si="36"/>
        <v>20</v>
      </c>
      <c r="F114" s="260">
        <v>3</v>
      </c>
      <c r="G114" s="260">
        <v>17</v>
      </c>
      <c r="H114" s="187">
        <v>26</v>
      </c>
      <c r="I114" s="260">
        <v>8</v>
      </c>
      <c r="J114" s="260">
        <v>18</v>
      </c>
      <c r="K114" s="187">
        <v>24</v>
      </c>
      <c r="L114" s="260">
        <v>6</v>
      </c>
      <c r="M114" s="260">
        <v>18</v>
      </c>
      <c r="N114" s="187">
        <v>27</v>
      </c>
      <c r="O114" s="260">
        <v>9</v>
      </c>
      <c r="P114" s="260">
        <v>18</v>
      </c>
      <c r="Q114" s="187">
        <v>24</v>
      </c>
      <c r="R114" s="260">
        <v>8</v>
      </c>
      <c r="S114" s="260">
        <v>16</v>
      </c>
      <c r="T114" s="187">
        <v>13</v>
      </c>
      <c r="U114" s="260">
        <v>6</v>
      </c>
      <c r="V114" s="260">
        <v>7</v>
      </c>
      <c r="W114" s="187">
        <v>24</v>
      </c>
      <c r="X114" s="260">
        <v>6</v>
      </c>
      <c r="Y114" s="260">
        <v>18</v>
      </c>
      <c r="Z114" s="187">
        <v>21</v>
      </c>
      <c r="AA114" s="260">
        <v>7</v>
      </c>
      <c r="AB114" s="260">
        <v>14</v>
      </c>
      <c r="AC114" s="187">
        <v>24</v>
      </c>
      <c r="AD114" s="260">
        <v>5</v>
      </c>
      <c r="AE114" s="260">
        <v>19</v>
      </c>
      <c r="AF114" s="187">
        <v>30</v>
      </c>
      <c r="AG114" s="260">
        <v>5</v>
      </c>
      <c r="AH114" s="261">
        <v>25</v>
      </c>
      <c r="AI114" s="187">
        <v>17</v>
      </c>
      <c r="AJ114" s="260">
        <v>3</v>
      </c>
      <c r="AK114" s="260">
        <v>14</v>
      </c>
      <c r="AL114" s="187">
        <v>11</v>
      </c>
      <c r="AM114" s="260">
        <v>3</v>
      </c>
      <c r="AN114" s="260">
        <v>8</v>
      </c>
      <c r="AO114" s="187">
        <v>33</v>
      </c>
      <c r="AP114" s="260">
        <v>6</v>
      </c>
      <c r="AQ114" s="260">
        <v>27</v>
      </c>
      <c r="AR114" s="187">
        <v>17</v>
      </c>
      <c r="AS114" s="260">
        <v>4</v>
      </c>
      <c r="AT114" s="260">
        <v>13</v>
      </c>
      <c r="AU114" s="187">
        <v>19</v>
      </c>
      <c r="AV114" s="260">
        <v>2</v>
      </c>
      <c r="AW114" s="260">
        <v>17</v>
      </c>
      <c r="AX114" s="187">
        <v>8</v>
      </c>
      <c r="AY114" s="260">
        <v>2</v>
      </c>
      <c r="AZ114" s="260">
        <v>6</v>
      </c>
      <c r="BA114" s="187">
        <v>30</v>
      </c>
      <c r="BB114" s="260">
        <v>8</v>
      </c>
      <c r="BC114" s="260">
        <v>22</v>
      </c>
      <c r="BD114" s="187">
        <v>25</v>
      </c>
      <c r="BE114" s="260">
        <v>5</v>
      </c>
      <c r="BF114" s="260">
        <v>20</v>
      </c>
      <c r="BG114" s="187">
        <v>7</v>
      </c>
      <c r="BH114" s="260">
        <v>1</v>
      </c>
      <c r="BI114" s="260">
        <v>6</v>
      </c>
      <c r="BJ114" s="187">
        <v>22</v>
      </c>
      <c r="BK114" s="260">
        <v>8</v>
      </c>
      <c r="BL114" s="260">
        <v>14</v>
      </c>
      <c r="BM114" s="187">
        <v>13</v>
      </c>
      <c r="BN114" s="260">
        <v>8</v>
      </c>
      <c r="BO114" s="260">
        <v>5</v>
      </c>
      <c r="BP114" s="187">
        <v>32</v>
      </c>
      <c r="BQ114" s="260">
        <v>4</v>
      </c>
      <c r="BR114" s="260">
        <v>28</v>
      </c>
      <c r="BS114" s="187">
        <v>17</v>
      </c>
      <c r="BT114" s="260">
        <v>3</v>
      </c>
      <c r="BU114" s="261">
        <v>14</v>
      </c>
    </row>
    <row r="115" spans="1:73" s="257" customFormat="1" ht="20.100000000000001" customHeight="1" x14ac:dyDescent="0.15">
      <c r="A115" s="167" t="s">
        <v>29</v>
      </c>
      <c r="B115" s="184">
        <f t="shared" si="35"/>
        <v>1360</v>
      </c>
      <c r="C115" s="184">
        <f>SUM(C116:C120)</f>
        <v>329</v>
      </c>
      <c r="D115" s="184">
        <f>SUM(D116:D120)</f>
        <v>1031</v>
      </c>
      <c r="E115" s="185">
        <f t="shared" si="36"/>
        <v>51</v>
      </c>
      <c r="F115" s="184">
        <v>12</v>
      </c>
      <c r="G115" s="184">
        <v>39</v>
      </c>
      <c r="H115" s="185">
        <v>57</v>
      </c>
      <c r="I115" s="184">
        <v>16</v>
      </c>
      <c r="J115" s="184">
        <v>41</v>
      </c>
      <c r="K115" s="185">
        <v>68</v>
      </c>
      <c r="L115" s="184">
        <v>18</v>
      </c>
      <c r="M115" s="184">
        <v>50</v>
      </c>
      <c r="N115" s="185">
        <v>69</v>
      </c>
      <c r="O115" s="184">
        <v>19</v>
      </c>
      <c r="P115" s="184">
        <v>50</v>
      </c>
      <c r="Q115" s="185">
        <v>66</v>
      </c>
      <c r="R115" s="184">
        <v>17</v>
      </c>
      <c r="S115" s="184">
        <v>49</v>
      </c>
      <c r="T115" s="185">
        <v>43</v>
      </c>
      <c r="U115" s="184">
        <v>14</v>
      </c>
      <c r="V115" s="184">
        <v>29</v>
      </c>
      <c r="W115" s="185">
        <v>61</v>
      </c>
      <c r="X115" s="184">
        <v>10</v>
      </c>
      <c r="Y115" s="184">
        <v>51</v>
      </c>
      <c r="Z115" s="185">
        <v>54</v>
      </c>
      <c r="AA115" s="184">
        <v>23</v>
      </c>
      <c r="AB115" s="184">
        <v>31</v>
      </c>
      <c r="AC115" s="185">
        <v>61</v>
      </c>
      <c r="AD115" s="184">
        <v>16</v>
      </c>
      <c r="AE115" s="184">
        <v>45</v>
      </c>
      <c r="AF115" s="185">
        <v>70</v>
      </c>
      <c r="AG115" s="184">
        <v>20</v>
      </c>
      <c r="AH115" s="184">
        <v>50</v>
      </c>
      <c r="AI115" s="185">
        <v>42</v>
      </c>
      <c r="AJ115" s="184">
        <v>11</v>
      </c>
      <c r="AK115" s="184">
        <v>31</v>
      </c>
      <c r="AL115" s="185">
        <v>55</v>
      </c>
      <c r="AM115" s="184">
        <v>11</v>
      </c>
      <c r="AN115" s="184">
        <v>44</v>
      </c>
      <c r="AO115" s="185">
        <v>65</v>
      </c>
      <c r="AP115" s="184">
        <v>19</v>
      </c>
      <c r="AQ115" s="184">
        <v>46</v>
      </c>
      <c r="AR115" s="185">
        <v>55</v>
      </c>
      <c r="AS115" s="184">
        <v>9</v>
      </c>
      <c r="AT115" s="184">
        <v>46</v>
      </c>
      <c r="AU115" s="185">
        <v>39</v>
      </c>
      <c r="AV115" s="184">
        <v>7</v>
      </c>
      <c r="AW115" s="184">
        <v>32</v>
      </c>
      <c r="AX115" s="185">
        <v>29</v>
      </c>
      <c r="AY115" s="184">
        <v>5</v>
      </c>
      <c r="AZ115" s="184">
        <v>24</v>
      </c>
      <c r="BA115" s="185">
        <v>109</v>
      </c>
      <c r="BB115" s="184">
        <v>26</v>
      </c>
      <c r="BC115" s="184">
        <v>83</v>
      </c>
      <c r="BD115" s="185">
        <v>60</v>
      </c>
      <c r="BE115" s="184">
        <v>15</v>
      </c>
      <c r="BF115" s="184">
        <v>45</v>
      </c>
      <c r="BG115" s="185">
        <v>31</v>
      </c>
      <c r="BH115" s="184">
        <v>8</v>
      </c>
      <c r="BI115" s="184">
        <v>23</v>
      </c>
      <c r="BJ115" s="185">
        <v>87</v>
      </c>
      <c r="BK115" s="184">
        <v>19</v>
      </c>
      <c r="BL115" s="184">
        <v>68</v>
      </c>
      <c r="BM115" s="185">
        <v>42</v>
      </c>
      <c r="BN115" s="184">
        <v>10</v>
      </c>
      <c r="BO115" s="184">
        <v>32</v>
      </c>
      <c r="BP115" s="185">
        <v>81</v>
      </c>
      <c r="BQ115" s="184">
        <v>10</v>
      </c>
      <c r="BR115" s="184">
        <v>71</v>
      </c>
      <c r="BS115" s="185">
        <v>65</v>
      </c>
      <c r="BT115" s="184">
        <v>14</v>
      </c>
      <c r="BU115" s="184">
        <v>51</v>
      </c>
    </row>
    <row r="116" spans="1:73" s="257" customFormat="1" ht="20.100000000000001" customHeight="1" x14ac:dyDescent="0.15">
      <c r="A116" s="164">
        <v>90</v>
      </c>
      <c r="B116" s="258">
        <f t="shared" si="35"/>
        <v>406</v>
      </c>
      <c r="C116" s="259">
        <f>F116+I116+L116+O116+R116+U116+X116+AA116+AD116+AG116+AJ116+AM116+AP116+AS116+AV116+AY116+BB116+BE116+BH116+BK116+BN116+BQ116+BT116</f>
        <v>89</v>
      </c>
      <c r="D116" s="259">
        <f>G116+J116+M116+P116+S116+V116+Y116+AB116+AE116+AH116+AK116+AN116+AQ116+AT116+AW116+AZ116+BC116+BF116+BI116+BL116+BO116+BR116+BU116</f>
        <v>317</v>
      </c>
      <c r="E116" s="186">
        <f t="shared" si="36"/>
        <v>11</v>
      </c>
      <c r="F116" s="260">
        <v>2</v>
      </c>
      <c r="G116" s="260">
        <v>9</v>
      </c>
      <c r="H116" s="186">
        <v>17</v>
      </c>
      <c r="I116" s="260">
        <v>6</v>
      </c>
      <c r="J116" s="260">
        <v>11</v>
      </c>
      <c r="K116" s="186">
        <v>21</v>
      </c>
      <c r="L116" s="260">
        <v>4</v>
      </c>
      <c r="M116" s="260">
        <v>17</v>
      </c>
      <c r="N116" s="186">
        <v>15</v>
      </c>
      <c r="O116" s="260">
        <v>4</v>
      </c>
      <c r="P116" s="260">
        <v>11</v>
      </c>
      <c r="Q116" s="186">
        <v>19</v>
      </c>
      <c r="R116" s="260">
        <v>4</v>
      </c>
      <c r="S116" s="260">
        <v>15</v>
      </c>
      <c r="T116" s="186">
        <v>16</v>
      </c>
      <c r="U116" s="260">
        <v>6</v>
      </c>
      <c r="V116" s="260">
        <v>10</v>
      </c>
      <c r="W116" s="186">
        <v>25</v>
      </c>
      <c r="X116" s="260">
        <v>3</v>
      </c>
      <c r="Y116" s="260">
        <v>22</v>
      </c>
      <c r="Z116" s="186">
        <v>23</v>
      </c>
      <c r="AA116" s="260">
        <v>8</v>
      </c>
      <c r="AB116" s="260">
        <v>15</v>
      </c>
      <c r="AC116" s="186">
        <v>17</v>
      </c>
      <c r="AD116" s="260">
        <v>2</v>
      </c>
      <c r="AE116" s="260">
        <v>15</v>
      </c>
      <c r="AF116" s="186">
        <v>22</v>
      </c>
      <c r="AG116" s="260">
        <v>4</v>
      </c>
      <c r="AH116" s="261">
        <v>18</v>
      </c>
      <c r="AI116" s="186">
        <v>18</v>
      </c>
      <c r="AJ116" s="260">
        <v>4</v>
      </c>
      <c r="AK116" s="260">
        <v>14</v>
      </c>
      <c r="AL116" s="186">
        <v>15</v>
      </c>
      <c r="AM116" s="260">
        <v>3</v>
      </c>
      <c r="AN116" s="260">
        <v>12</v>
      </c>
      <c r="AO116" s="186">
        <v>23</v>
      </c>
      <c r="AP116" s="260">
        <v>5</v>
      </c>
      <c r="AQ116" s="260">
        <v>18</v>
      </c>
      <c r="AR116" s="186">
        <v>17</v>
      </c>
      <c r="AS116" s="260">
        <v>4</v>
      </c>
      <c r="AT116" s="260">
        <v>13</v>
      </c>
      <c r="AU116" s="186">
        <v>14</v>
      </c>
      <c r="AV116" s="260">
        <v>2</v>
      </c>
      <c r="AW116" s="260">
        <v>12</v>
      </c>
      <c r="AX116" s="186">
        <v>6</v>
      </c>
      <c r="AY116" s="260">
        <v>2</v>
      </c>
      <c r="AZ116" s="260">
        <v>4</v>
      </c>
      <c r="BA116" s="186">
        <v>29</v>
      </c>
      <c r="BB116" s="260">
        <v>7</v>
      </c>
      <c r="BC116" s="260">
        <v>22</v>
      </c>
      <c r="BD116" s="186">
        <v>21</v>
      </c>
      <c r="BE116" s="260">
        <v>5</v>
      </c>
      <c r="BF116" s="260">
        <v>16</v>
      </c>
      <c r="BG116" s="186">
        <v>9</v>
      </c>
      <c r="BH116" s="260">
        <v>4</v>
      </c>
      <c r="BI116" s="260">
        <v>5</v>
      </c>
      <c r="BJ116" s="186">
        <v>24</v>
      </c>
      <c r="BK116" s="260">
        <v>4</v>
      </c>
      <c r="BL116" s="260">
        <v>20</v>
      </c>
      <c r="BM116" s="186">
        <v>8</v>
      </c>
      <c r="BN116" s="260">
        <v>0</v>
      </c>
      <c r="BO116" s="260">
        <v>8</v>
      </c>
      <c r="BP116" s="186">
        <v>23</v>
      </c>
      <c r="BQ116" s="260">
        <v>4</v>
      </c>
      <c r="BR116" s="260">
        <v>19</v>
      </c>
      <c r="BS116" s="186">
        <v>13</v>
      </c>
      <c r="BT116" s="260">
        <v>2</v>
      </c>
      <c r="BU116" s="261">
        <v>11</v>
      </c>
    </row>
    <row r="117" spans="1:73" s="265" customFormat="1" ht="20.100000000000001" customHeight="1" x14ac:dyDescent="0.15">
      <c r="A117" s="165">
        <v>91</v>
      </c>
      <c r="B117" s="188">
        <f t="shared" si="35"/>
        <v>333</v>
      </c>
      <c r="C117" s="189">
        <f t="shared" ref="C117:D120" si="44">F117+I117+L117+O117+R117+U117+X117+AA117+AD117+AG117+AJ117+AM117+AP117+AS117+AV117+AY117+BB117+BE117+BH117+BK117+BN117+BQ117+BT117</f>
        <v>90</v>
      </c>
      <c r="D117" s="189">
        <f t="shared" si="44"/>
        <v>243</v>
      </c>
      <c r="E117" s="189">
        <f t="shared" si="36"/>
        <v>7</v>
      </c>
      <c r="F117" s="262">
        <v>1</v>
      </c>
      <c r="G117" s="262">
        <v>6</v>
      </c>
      <c r="H117" s="189">
        <v>15</v>
      </c>
      <c r="I117" s="262">
        <v>2</v>
      </c>
      <c r="J117" s="262">
        <v>13</v>
      </c>
      <c r="K117" s="189">
        <v>17</v>
      </c>
      <c r="L117" s="262">
        <v>7</v>
      </c>
      <c r="M117" s="262">
        <v>10</v>
      </c>
      <c r="N117" s="189">
        <v>18</v>
      </c>
      <c r="O117" s="262">
        <v>6</v>
      </c>
      <c r="P117" s="262">
        <v>12</v>
      </c>
      <c r="Q117" s="189">
        <v>16</v>
      </c>
      <c r="R117" s="262">
        <v>4</v>
      </c>
      <c r="S117" s="262">
        <v>12</v>
      </c>
      <c r="T117" s="189">
        <v>9</v>
      </c>
      <c r="U117" s="262">
        <v>3</v>
      </c>
      <c r="V117" s="262">
        <v>6</v>
      </c>
      <c r="W117" s="189">
        <v>15</v>
      </c>
      <c r="X117" s="262">
        <v>3</v>
      </c>
      <c r="Y117" s="262">
        <v>12</v>
      </c>
      <c r="Z117" s="189">
        <v>10</v>
      </c>
      <c r="AA117" s="262">
        <v>5</v>
      </c>
      <c r="AB117" s="262">
        <v>5</v>
      </c>
      <c r="AC117" s="189">
        <v>11</v>
      </c>
      <c r="AD117" s="262">
        <v>4</v>
      </c>
      <c r="AE117" s="262">
        <v>7</v>
      </c>
      <c r="AF117" s="189">
        <v>21</v>
      </c>
      <c r="AG117" s="262">
        <v>9</v>
      </c>
      <c r="AH117" s="263">
        <v>12</v>
      </c>
      <c r="AI117" s="189">
        <v>5</v>
      </c>
      <c r="AJ117" s="262">
        <v>2</v>
      </c>
      <c r="AK117" s="262">
        <v>3</v>
      </c>
      <c r="AL117" s="189">
        <v>19</v>
      </c>
      <c r="AM117" s="262">
        <v>4</v>
      </c>
      <c r="AN117" s="262">
        <v>15</v>
      </c>
      <c r="AO117" s="189">
        <v>16</v>
      </c>
      <c r="AP117" s="262">
        <v>6</v>
      </c>
      <c r="AQ117" s="262">
        <v>10</v>
      </c>
      <c r="AR117" s="189">
        <v>14</v>
      </c>
      <c r="AS117" s="262">
        <v>3</v>
      </c>
      <c r="AT117" s="262">
        <v>11</v>
      </c>
      <c r="AU117" s="189">
        <v>10</v>
      </c>
      <c r="AV117" s="262">
        <v>4</v>
      </c>
      <c r="AW117" s="262">
        <v>6</v>
      </c>
      <c r="AX117" s="189">
        <v>11</v>
      </c>
      <c r="AY117" s="262">
        <v>0</v>
      </c>
      <c r="AZ117" s="262">
        <v>11</v>
      </c>
      <c r="BA117" s="189">
        <v>30</v>
      </c>
      <c r="BB117" s="262">
        <v>7</v>
      </c>
      <c r="BC117" s="262">
        <v>23</v>
      </c>
      <c r="BD117" s="189">
        <v>17</v>
      </c>
      <c r="BE117" s="262">
        <v>6</v>
      </c>
      <c r="BF117" s="262">
        <v>11</v>
      </c>
      <c r="BG117" s="189">
        <v>9</v>
      </c>
      <c r="BH117" s="262">
        <v>3</v>
      </c>
      <c r="BI117" s="262">
        <v>6</v>
      </c>
      <c r="BJ117" s="189">
        <v>21</v>
      </c>
      <c r="BK117" s="262">
        <v>5</v>
      </c>
      <c r="BL117" s="262">
        <v>16</v>
      </c>
      <c r="BM117" s="189">
        <v>11</v>
      </c>
      <c r="BN117" s="262">
        <v>2</v>
      </c>
      <c r="BO117" s="262">
        <v>9</v>
      </c>
      <c r="BP117" s="189">
        <v>18</v>
      </c>
      <c r="BQ117" s="262">
        <v>3</v>
      </c>
      <c r="BR117" s="262">
        <v>15</v>
      </c>
      <c r="BS117" s="189">
        <v>13</v>
      </c>
      <c r="BT117" s="262">
        <v>1</v>
      </c>
      <c r="BU117" s="263">
        <v>12</v>
      </c>
    </row>
    <row r="118" spans="1:73" s="265" customFormat="1" ht="20.100000000000001" customHeight="1" x14ac:dyDescent="0.15">
      <c r="A118" s="165">
        <v>92</v>
      </c>
      <c r="B118" s="188">
        <f t="shared" si="35"/>
        <v>279</v>
      </c>
      <c r="C118" s="189">
        <f t="shared" si="44"/>
        <v>67</v>
      </c>
      <c r="D118" s="189">
        <f t="shared" si="44"/>
        <v>212</v>
      </c>
      <c r="E118" s="189">
        <f t="shared" si="36"/>
        <v>13</v>
      </c>
      <c r="F118" s="262">
        <v>3</v>
      </c>
      <c r="G118" s="262">
        <v>10</v>
      </c>
      <c r="H118" s="189">
        <v>9</v>
      </c>
      <c r="I118" s="262">
        <v>3</v>
      </c>
      <c r="J118" s="262">
        <v>6</v>
      </c>
      <c r="K118" s="189">
        <v>14</v>
      </c>
      <c r="L118" s="262">
        <v>5</v>
      </c>
      <c r="M118" s="262">
        <v>9</v>
      </c>
      <c r="N118" s="189">
        <v>19</v>
      </c>
      <c r="O118" s="262">
        <v>4</v>
      </c>
      <c r="P118" s="262">
        <v>15</v>
      </c>
      <c r="Q118" s="189">
        <v>15</v>
      </c>
      <c r="R118" s="262">
        <v>5</v>
      </c>
      <c r="S118" s="262">
        <v>10</v>
      </c>
      <c r="T118" s="189">
        <v>7</v>
      </c>
      <c r="U118" s="262">
        <v>0</v>
      </c>
      <c r="V118" s="262">
        <v>7</v>
      </c>
      <c r="W118" s="189">
        <v>6</v>
      </c>
      <c r="X118" s="262">
        <v>2</v>
      </c>
      <c r="Y118" s="262">
        <v>4</v>
      </c>
      <c r="Z118" s="189">
        <v>10</v>
      </c>
      <c r="AA118" s="262">
        <v>5</v>
      </c>
      <c r="AB118" s="262">
        <v>5</v>
      </c>
      <c r="AC118" s="189">
        <v>17</v>
      </c>
      <c r="AD118" s="262">
        <v>3</v>
      </c>
      <c r="AE118" s="262">
        <v>14</v>
      </c>
      <c r="AF118" s="189">
        <v>12</v>
      </c>
      <c r="AG118" s="262">
        <v>1</v>
      </c>
      <c r="AH118" s="263">
        <v>11</v>
      </c>
      <c r="AI118" s="189">
        <v>8</v>
      </c>
      <c r="AJ118" s="262">
        <v>1</v>
      </c>
      <c r="AK118" s="262">
        <v>7</v>
      </c>
      <c r="AL118" s="189">
        <v>14</v>
      </c>
      <c r="AM118" s="262">
        <v>3</v>
      </c>
      <c r="AN118" s="262">
        <v>11</v>
      </c>
      <c r="AO118" s="189">
        <v>9</v>
      </c>
      <c r="AP118" s="262">
        <v>3</v>
      </c>
      <c r="AQ118" s="262">
        <v>6</v>
      </c>
      <c r="AR118" s="189">
        <v>14</v>
      </c>
      <c r="AS118" s="262">
        <v>2</v>
      </c>
      <c r="AT118" s="262">
        <v>12</v>
      </c>
      <c r="AU118" s="189">
        <v>5</v>
      </c>
      <c r="AV118" s="262">
        <v>0</v>
      </c>
      <c r="AW118" s="262">
        <v>5</v>
      </c>
      <c r="AX118" s="189">
        <v>6</v>
      </c>
      <c r="AY118" s="262">
        <v>2</v>
      </c>
      <c r="AZ118" s="262">
        <v>4</v>
      </c>
      <c r="BA118" s="189">
        <v>23</v>
      </c>
      <c r="BB118" s="262">
        <v>6</v>
      </c>
      <c r="BC118" s="262">
        <v>17</v>
      </c>
      <c r="BD118" s="189">
        <v>10</v>
      </c>
      <c r="BE118" s="262">
        <v>2</v>
      </c>
      <c r="BF118" s="262">
        <v>8</v>
      </c>
      <c r="BG118" s="189">
        <v>5</v>
      </c>
      <c r="BH118" s="262">
        <v>0</v>
      </c>
      <c r="BI118" s="262">
        <v>5</v>
      </c>
      <c r="BJ118" s="189">
        <v>17</v>
      </c>
      <c r="BK118" s="262">
        <v>4</v>
      </c>
      <c r="BL118" s="262">
        <v>13</v>
      </c>
      <c r="BM118" s="189">
        <v>13</v>
      </c>
      <c r="BN118" s="262">
        <v>7</v>
      </c>
      <c r="BO118" s="262">
        <v>6</v>
      </c>
      <c r="BP118" s="189">
        <v>18</v>
      </c>
      <c r="BQ118" s="262">
        <v>1</v>
      </c>
      <c r="BR118" s="262">
        <v>17</v>
      </c>
      <c r="BS118" s="189">
        <v>15</v>
      </c>
      <c r="BT118" s="262">
        <v>5</v>
      </c>
      <c r="BU118" s="263">
        <v>10</v>
      </c>
    </row>
    <row r="119" spans="1:73" s="265" customFormat="1" ht="20.100000000000001" customHeight="1" x14ac:dyDescent="0.15">
      <c r="A119" s="165">
        <v>93</v>
      </c>
      <c r="B119" s="188">
        <f t="shared" si="35"/>
        <v>213</v>
      </c>
      <c r="C119" s="189">
        <f t="shared" si="44"/>
        <v>53</v>
      </c>
      <c r="D119" s="189">
        <f t="shared" si="44"/>
        <v>160</v>
      </c>
      <c r="E119" s="189">
        <f t="shared" si="36"/>
        <v>13</v>
      </c>
      <c r="F119" s="262">
        <v>3</v>
      </c>
      <c r="G119" s="262">
        <v>10</v>
      </c>
      <c r="H119" s="189">
        <v>9</v>
      </c>
      <c r="I119" s="262">
        <v>4</v>
      </c>
      <c r="J119" s="262">
        <v>5</v>
      </c>
      <c r="K119" s="189">
        <v>11</v>
      </c>
      <c r="L119" s="262">
        <v>1</v>
      </c>
      <c r="M119" s="262">
        <v>10</v>
      </c>
      <c r="N119" s="189">
        <v>12</v>
      </c>
      <c r="O119" s="262">
        <v>3</v>
      </c>
      <c r="P119" s="262">
        <v>9</v>
      </c>
      <c r="Q119" s="189">
        <v>11</v>
      </c>
      <c r="R119" s="262">
        <v>2</v>
      </c>
      <c r="S119" s="262">
        <v>9</v>
      </c>
      <c r="T119" s="189">
        <v>9</v>
      </c>
      <c r="U119" s="262">
        <v>4</v>
      </c>
      <c r="V119" s="262">
        <v>5</v>
      </c>
      <c r="W119" s="189">
        <v>13</v>
      </c>
      <c r="X119" s="262">
        <v>1</v>
      </c>
      <c r="Y119" s="262">
        <v>12</v>
      </c>
      <c r="Z119" s="189">
        <v>7</v>
      </c>
      <c r="AA119" s="262">
        <v>4</v>
      </c>
      <c r="AB119" s="262">
        <v>3</v>
      </c>
      <c r="AC119" s="189">
        <v>7</v>
      </c>
      <c r="AD119" s="262">
        <v>3</v>
      </c>
      <c r="AE119" s="262">
        <v>4</v>
      </c>
      <c r="AF119" s="189">
        <v>10</v>
      </c>
      <c r="AG119" s="262">
        <v>5</v>
      </c>
      <c r="AH119" s="263">
        <v>5</v>
      </c>
      <c r="AI119" s="189">
        <v>8</v>
      </c>
      <c r="AJ119" s="262">
        <v>2</v>
      </c>
      <c r="AK119" s="262">
        <v>6</v>
      </c>
      <c r="AL119" s="189">
        <v>6</v>
      </c>
      <c r="AM119" s="262">
        <v>1</v>
      </c>
      <c r="AN119" s="262">
        <v>5</v>
      </c>
      <c r="AO119" s="189">
        <v>9</v>
      </c>
      <c r="AP119" s="262">
        <v>4</v>
      </c>
      <c r="AQ119" s="262">
        <v>5</v>
      </c>
      <c r="AR119" s="189">
        <v>6</v>
      </c>
      <c r="AS119" s="262">
        <v>0</v>
      </c>
      <c r="AT119" s="262">
        <v>6</v>
      </c>
      <c r="AU119" s="189">
        <v>6</v>
      </c>
      <c r="AV119" s="262">
        <v>1</v>
      </c>
      <c r="AW119" s="262">
        <v>5</v>
      </c>
      <c r="AX119" s="189">
        <v>3</v>
      </c>
      <c r="AY119" s="262">
        <v>1</v>
      </c>
      <c r="AZ119" s="262">
        <v>2</v>
      </c>
      <c r="BA119" s="189">
        <v>17</v>
      </c>
      <c r="BB119" s="262">
        <v>4</v>
      </c>
      <c r="BC119" s="262">
        <v>13</v>
      </c>
      <c r="BD119" s="189">
        <v>6</v>
      </c>
      <c r="BE119" s="262">
        <v>1</v>
      </c>
      <c r="BF119" s="262">
        <v>5</v>
      </c>
      <c r="BG119" s="189">
        <v>5</v>
      </c>
      <c r="BH119" s="262">
        <v>1</v>
      </c>
      <c r="BI119" s="262">
        <v>4</v>
      </c>
      <c r="BJ119" s="189">
        <v>16</v>
      </c>
      <c r="BK119" s="262">
        <v>3</v>
      </c>
      <c r="BL119" s="262">
        <v>13</v>
      </c>
      <c r="BM119" s="189">
        <v>5</v>
      </c>
      <c r="BN119" s="262">
        <v>1</v>
      </c>
      <c r="BO119" s="262">
        <v>4</v>
      </c>
      <c r="BP119" s="189">
        <v>10</v>
      </c>
      <c r="BQ119" s="262">
        <v>0</v>
      </c>
      <c r="BR119" s="262">
        <v>10</v>
      </c>
      <c r="BS119" s="189">
        <v>14</v>
      </c>
      <c r="BT119" s="262">
        <v>4</v>
      </c>
      <c r="BU119" s="263">
        <v>10</v>
      </c>
    </row>
    <row r="120" spans="1:73" s="257" customFormat="1" ht="20.100000000000001" customHeight="1" x14ac:dyDescent="0.15">
      <c r="A120" s="166">
        <v>94</v>
      </c>
      <c r="B120" s="258">
        <f t="shared" si="35"/>
        <v>129</v>
      </c>
      <c r="C120" s="259">
        <f t="shared" si="44"/>
        <v>30</v>
      </c>
      <c r="D120" s="259">
        <f t="shared" si="44"/>
        <v>99</v>
      </c>
      <c r="E120" s="187">
        <f t="shared" si="36"/>
        <v>7</v>
      </c>
      <c r="F120" s="260">
        <v>3</v>
      </c>
      <c r="G120" s="260">
        <v>4</v>
      </c>
      <c r="H120" s="187">
        <v>7</v>
      </c>
      <c r="I120" s="260">
        <v>1</v>
      </c>
      <c r="J120" s="260">
        <v>6</v>
      </c>
      <c r="K120" s="187">
        <v>5</v>
      </c>
      <c r="L120" s="260">
        <v>1</v>
      </c>
      <c r="M120" s="260">
        <v>4</v>
      </c>
      <c r="N120" s="187">
        <v>5</v>
      </c>
      <c r="O120" s="260">
        <v>2</v>
      </c>
      <c r="P120" s="260">
        <v>3</v>
      </c>
      <c r="Q120" s="187">
        <v>5</v>
      </c>
      <c r="R120" s="260">
        <v>2</v>
      </c>
      <c r="S120" s="260">
        <v>3</v>
      </c>
      <c r="T120" s="187">
        <v>2</v>
      </c>
      <c r="U120" s="260">
        <v>1</v>
      </c>
      <c r="V120" s="260">
        <v>1</v>
      </c>
      <c r="W120" s="187">
        <v>2</v>
      </c>
      <c r="X120" s="260">
        <v>1</v>
      </c>
      <c r="Y120" s="260">
        <v>1</v>
      </c>
      <c r="Z120" s="187">
        <v>4</v>
      </c>
      <c r="AA120" s="260">
        <v>1</v>
      </c>
      <c r="AB120" s="260">
        <v>3</v>
      </c>
      <c r="AC120" s="187">
        <v>9</v>
      </c>
      <c r="AD120" s="260">
        <v>4</v>
      </c>
      <c r="AE120" s="260">
        <v>5</v>
      </c>
      <c r="AF120" s="187">
        <v>5</v>
      </c>
      <c r="AG120" s="260">
        <v>1</v>
      </c>
      <c r="AH120" s="261">
        <v>4</v>
      </c>
      <c r="AI120" s="187">
        <v>3</v>
      </c>
      <c r="AJ120" s="260">
        <v>2</v>
      </c>
      <c r="AK120" s="260">
        <v>1</v>
      </c>
      <c r="AL120" s="187">
        <v>1</v>
      </c>
      <c r="AM120" s="260">
        <v>0</v>
      </c>
      <c r="AN120" s="260">
        <v>1</v>
      </c>
      <c r="AO120" s="187">
        <v>8</v>
      </c>
      <c r="AP120" s="260">
        <v>1</v>
      </c>
      <c r="AQ120" s="260">
        <v>7</v>
      </c>
      <c r="AR120" s="187">
        <v>4</v>
      </c>
      <c r="AS120" s="260">
        <v>0</v>
      </c>
      <c r="AT120" s="260">
        <v>4</v>
      </c>
      <c r="AU120" s="187">
        <v>4</v>
      </c>
      <c r="AV120" s="260">
        <v>0</v>
      </c>
      <c r="AW120" s="260">
        <v>4</v>
      </c>
      <c r="AX120" s="187">
        <v>3</v>
      </c>
      <c r="AY120" s="260">
        <v>0</v>
      </c>
      <c r="AZ120" s="260">
        <v>3</v>
      </c>
      <c r="BA120" s="187">
        <v>10</v>
      </c>
      <c r="BB120" s="260">
        <v>2</v>
      </c>
      <c r="BC120" s="260">
        <v>8</v>
      </c>
      <c r="BD120" s="187">
        <v>6</v>
      </c>
      <c r="BE120" s="260">
        <v>1</v>
      </c>
      <c r="BF120" s="260">
        <v>5</v>
      </c>
      <c r="BG120" s="187">
        <v>3</v>
      </c>
      <c r="BH120" s="260">
        <v>0</v>
      </c>
      <c r="BI120" s="260">
        <v>3</v>
      </c>
      <c r="BJ120" s="187">
        <v>9</v>
      </c>
      <c r="BK120" s="260">
        <v>3</v>
      </c>
      <c r="BL120" s="260">
        <v>6</v>
      </c>
      <c r="BM120" s="187">
        <v>5</v>
      </c>
      <c r="BN120" s="260">
        <v>0</v>
      </c>
      <c r="BO120" s="260">
        <v>5</v>
      </c>
      <c r="BP120" s="187">
        <v>12</v>
      </c>
      <c r="BQ120" s="260">
        <v>2</v>
      </c>
      <c r="BR120" s="260">
        <v>10</v>
      </c>
      <c r="BS120" s="187">
        <v>10</v>
      </c>
      <c r="BT120" s="260">
        <v>2</v>
      </c>
      <c r="BU120" s="261">
        <v>8</v>
      </c>
    </row>
    <row r="121" spans="1:73" s="257" customFormat="1" ht="20.100000000000001" customHeight="1" x14ac:dyDescent="0.15">
      <c r="A121" s="167" t="s">
        <v>30</v>
      </c>
      <c r="B121" s="184">
        <f t="shared" si="35"/>
        <v>312</v>
      </c>
      <c r="C121" s="184">
        <f>SUM(C122:C126)</f>
        <v>57</v>
      </c>
      <c r="D121" s="184">
        <f>SUM(D122:D126)</f>
        <v>255</v>
      </c>
      <c r="E121" s="185">
        <f t="shared" si="36"/>
        <v>15</v>
      </c>
      <c r="F121" s="184">
        <v>4</v>
      </c>
      <c r="G121" s="184">
        <v>11</v>
      </c>
      <c r="H121" s="185">
        <v>16</v>
      </c>
      <c r="I121" s="184">
        <v>3</v>
      </c>
      <c r="J121" s="184">
        <v>13</v>
      </c>
      <c r="K121" s="185">
        <v>22</v>
      </c>
      <c r="L121" s="184">
        <v>4</v>
      </c>
      <c r="M121" s="184">
        <v>18</v>
      </c>
      <c r="N121" s="185">
        <v>12</v>
      </c>
      <c r="O121" s="184">
        <v>0</v>
      </c>
      <c r="P121" s="184">
        <v>12</v>
      </c>
      <c r="Q121" s="185">
        <v>14</v>
      </c>
      <c r="R121" s="184">
        <v>1</v>
      </c>
      <c r="S121" s="184">
        <v>13</v>
      </c>
      <c r="T121" s="185">
        <v>7</v>
      </c>
      <c r="U121" s="184">
        <v>1</v>
      </c>
      <c r="V121" s="184">
        <v>6</v>
      </c>
      <c r="W121" s="185">
        <v>8</v>
      </c>
      <c r="X121" s="184">
        <v>3</v>
      </c>
      <c r="Y121" s="184">
        <v>5</v>
      </c>
      <c r="Z121" s="185">
        <v>12</v>
      </c>
      <c r="AA121" s="184">
        <v>2</v>
      </c>
      <c r="AB121" s="184">
        <v>10</v>
      </c>
      <c r="AC121" s="185">
        <v>12</v>
      </c>
      <c r="AD121" s="184">
        <v>2</v>
      </c>
      <c r="AE121" s="184">
        <v>10</v>
      </c>
      <c r="AF121" s="185">
        <v>17</v>
      </c>
      <c r="AG121" s="184">
        <v>0</v>
      </c>
      <c r="AH121" s="184">
        <v>17</v>
      </c>
      <c r="AI121" s="185">
        <v>10</v>
      </c>
      <c r="AJ121" s="184">
        <v>0</v>
      </c>
      <c r="AK121" s="184">
        <v>10</v>
      </c>
      <c r="AL121" s="185">
        <v>4</v>
      </c>
      <c r="AM121" s="184">
        <v>1</v>
      </c>
      <c r="AN121" s="184">
        <v>3</v>
      </c>
      <c r="AO121" s="185">
        <v>16</v>
      </c>
      <c r="AP121" s="184">
        <v>4</v>
      </c>
      <c r="AQ121" s="184">
        <v>12</v>
      </c>
      <c r="AR121" s="185">
        <v>12</v>
      </c>
      <c r="AS121" s="184">
        <v>2</v>
      </c>
      <c r="AT121" s="184">
        <v>10</v>
      </c>
      <c r="AU121" s="185">
        <v>7</v>
      </c>
      <c r="AV121" s="184">
        <v>2</v>
      </c>
      <c r="AW121" s="184">
        <v>5</v>
      </c>
      <c r="AX121" s="185">
        <v>2</v>
      </c>
      <c r="AY121" s="184">
        <v>1</v>
      </c>
      <c r="AZ121" s="184">
        <v>1</v>
      </c>
      <c r="BA121" s="185">
        <v>23</v>
      </c>
      <c r="BB121" s="184">
        <v>2</v>
      </c>
      <c r="BC121" s="184">
        <v>21</v>
      </c>
      <c r="BD121" s="185">
        <v>7</v>
      </c>
      <c r="BE121" s="184">
        <v>1</v>
      </c>
      <c r="BF121" s="184">
        <v>6</v>
      </c>
      <c r="BG121" s="185">
        <v>5</v>
      </c>
      <c r="BH121" s="184">
        <v>1</v>
      </c>
      <c r="BI121" s="184">
        <v>4</v>
      </c>
      <c r="BJ121" s="185">
        <v>29</v>
      </c>
      <c r="BK121" s="184">
        <v>9</v>
      </c>
      <c r="BL121" s="184">
        <v>20</v>
      </c>
      <c r="BM121" s="185">
        <v>16</v>
      </c>
      <c r="BN121" s="184">
        <v>4</v>
      </c>
      <c r="BO121" s="184">
        <v>12</v>
      </c>
      <c r="BP121" s="185">
        <v>22</v>
      </c>
      <c r="BQ121" s="184">
        <v>5</v>
      </c>
      <c r="BR121" s="184">
        <v>17</v>
      </c>
      <c r="BS121" s="185">
        <v>24</v>
      </c>
      <c r="BT121" s="184">
        <v>5</v>
      </c>
      <c r="BU121" s="184">
        <v>19</v>
      </c>
    </row>
    <row r="122" spans="1:73" s="257" customFormat="1" ht="20.100000000000001" customHeight="1" x14ac:dyDescent="0.15">
      <c r="A122" s="164">
        <v>95</v>
      </c>
      <c r="B122" s="258">
        <f t="shared" si="35"/>
        <v>117</v>
      </c>
      <c r="C122" s="259">
        <f>F122+I122+L122+O122+R122+U122+X122+AA122+AD122+AG122+AJ122+AM122+AP122+AS122+AV122+AY122+BB122+BE122+BH122+BK122+BN122+BQ122+BT122</f>
        <v>22</v>
      </c>
      <c r="D122" s="259">
        <f>G122+J122+M122+P122+S122+V122+Y122+AB122+AE122+AH122+AK122+AN122+AQ122+AT122+AW122+AZ122+BC122+BF122+BI122+BL122+BO122+BR122+BU122</f>
        <v>95</v>
      </c>
      <c r="E122" s="186">
        <f t="shared" si="36"/>
        <v>5</v>
      </c>
      <c r="F122" s="260">
        <v>1</v>
      </c>
      <c r="G122" s="260">
        <v>4</v>
      </c>
      <c r="H122" s="186">
        <v>8</v>
      </c>
      <c r="I122" s="260">
        <v>3</v>
      </c>
      <c r="J122" s="260">
        <v>5</v>
      </c>
      <c r="K122" s="186">
        <v>8</v>
      </c>
      <c r="L122" s="260">
        <v>1</v>
      </c>
      <c r="M122" s="260">
        <v>7</v>
      </c>
      <c r="N122" s="186">
        <v>4</v>
      </c>
      <c r="O122" s="260">
        <v>0</v>
      </c>
      <c r="P122" s="260">
        <v>4</v>
      </c>
      <c r="Q122" s="186">
        <v>7</v>
      </c>
      <c r="R122" s="260">
        <v>0</v>
      </c>
      <c r="S122" s="260">
        <v>7</v>
      </c>
      <c r="T122" s="186">
        <v>4</v>
      </c>
      <c r="U122" s="260">
        <v>1</v>
      </c>
      <c r="V122" s="260">
        <v>3</v>
      </c>
      <c r="W122" s="186">
        <v>6</v>
      </c>
      <c r="X122" s="260">
        <v>3</v>
      </c>
      <c r="Y122" s="260">
        <v>3</v>
      </c>
      <c r="Z122" s="186">
        <v>2</v>
      </c>
      <c r="AA122" s="260">
        <v>0</v>
      </c>
      <c r="AB122" s="260">
        <v>2</v>
      </c>
      <c r="AC122" s="186">
        <v>6</v>
      </c>
      <c r="AD122" s="260">
        <v>0</v>
      </c>
      <c r="AE122" s="260">
        <v>6</v>
      </c>
      <c r="AF122" s="186">
        <v>3</v>
      </c>
      <c r="AG122" s="260">
        <v>0</v>
      </c>
      <c r="AH122" s="261">
        <v>3</v>
      </c>
      <c r="AI122" s="186">
        <v>3</v>
      </c>
      <c r="AJ122" s="260">
        <v>0</v>
      </c>
      <c r="AK122" s="260">
        <v>3</v>
      </c>
      <c r="AL122" s="186">
        <v>0</v>
      </c>
      <c r="AM122" s="260">
        <v>0</v>
      </c>
      <c r="AN122" s="260">
        <v>0</v>
      </c>
      <c r="AO122" s="186">
        <v>8</v>
      </c>
      <c r="AP122" s="260">
        <v>2</v>
      </c>
      <c r="AQ122" s="260">
        <v>6</v>
      </c>
      <c r="AR122" s="186">
        <v>8</v>
      </c>
      <c r="AS122" s="260">
        <v>1</v>
      </c>
      <c r="AT122" s="260">
        <v>7</v>
      </c>
      <c r="AU122" s="186">
        <v>2</v>
      </c>
      <c r="AV122" s="260">
        <v>1</v>
      </c>
      <c r="AW122" s="260">
        <v>1</v>
      </c>
      <c r="AX122" s="186">
        <v>0</v>
      </c>
      <c r="AY122" s="260">
        <v>0</v>
      </c>
      <c r="AZ122" s="260">
        <v>0</v>
      </c>
      <c r="BA122" s="186">
        <v>5</v>
      </c>
      <c r="BB122" s="260">
        <v>0</v>
      </c>
      <c r="BC122" s="260">
        <v>5</v>
      </c>
      <c r="BD122" s="186">
        <v>4</v>
      </c>
      <c r="BE122" s="260">
        <v>1</v>
      </c>
      <c r="BF122" s="260">
        <v>3</v>
      </c>
      <c r="BG122" s="186">
        <v>1</v>
      </c>
      <c r="BH122" s="260">
        <v>0</v>
      </c>
      <c r="BI122" s="260">
        <v>1</v>
      </c>
      <c r="BJ122" s="186">
        <v>12</v>
      </c>
      <c r="BK122" s="260">
        <v>4</v>
      </c>
      <c r="BL122" s="260">
        <v>8</v>
      </c>
      <c r="BM122" s="186">
        <v>6</v>
      </c>
      <c r="BN122" s="260">
        <v>0</v>
      </c>
      <c r="BO122" s="260">
        <v>6</v>
      </c>
      <c r="BP122" s="186">
        <v>8</v>
      </c>
      <c r="BQ122" s="260">
        <v>1</v>
      </c>
      <c r="BR122" s="260">
        <v>7</v>
      </c>
      <c r="BS122" s="186">
        <v>7</v>
      </c>
      <c r="BT122" s="260">
        <v>3</v>
      </c>
      <c r="BU122" s="261">
        <v>4</v>
      </c>
    </row>
    <row r="123" spans="1:73" s="265" customFormat="1" ht="20.100000000000001" customHeight="1" x14ac:dyDescent="0.15">
      <c r="A123" s="165">
        <v>96</v>
      </c>
      <c r="B123" s="188">
        <f t="shared" si="35"/>
        <v>52</v>
      </c>
      <c r="C123" s="189">
        <f t="shared" ref="C123:D127" si="45">F123+I123+L123+O123+R123+U123+X123+AA123+AD123+AG123+AJ123+AM123+AP123+AS123+AV123+AY123+BB123+BE123+BH123+BK123+BN123+BQ123+BT123</f>
        <v>8</v>
      </c>
      <c r="D123" s="189">
        <f t="shared" si="45"/>
        <v>44</v>
      </c>
      <c r="E123" s="189">
        <f t="shared" si="36"/>
        <v>2</v>
      </c>
      <c r="F123" s="262">
        <v>0</v>
      </c>
      <c r="G123" s="262">
        <v>2</v>
      </c>
      <c r="H123" s="189">
        <v>4</v>
      </c>
      <c r="I123" s="262">
        <v>0</v>
      </c>
      <c r="J123" s="262">
        <v>4</v>
      </c>
      <c r="K123" s="189">
        <v>1</v>
      </c>
      <c r="L123" s="262">
        <v>1</v>
      </c>
      <c r="M123" s="262">
        <v>0</v>
      </c>
      <c r="N123" s="189">
        <v>0</v>
      </c>
      <c r="O123" s="262">
        <v>0</v>
      </c>
      <c r="P123" s="262">
        <v>0</v>
      </c>
      <c r="Q123" s="189">
        <v>2</v>
      </c>
      <c r="R123" s="262">
        <v>1</v>
      </c>
      <c r="S123" s="262">
        <v>1</v>
      </c>
      <c r="T123" s="189">
        <v>1</v>
      </c>
      <c r="U123" s="262">
        <v>0</v>
      </c>
      <c r="V123" s="262">
        <v>1</v>
      </c>
      <c r="W123" s="189">
        <v>1</v>
      </c>
      <c r="X123" s="262">
        <v>0</v>
      </c>
      <c r="Y123" s="262">
        <v>1</v>
      </c>
      <c r="Z123" s="189">
        <v>4</v>
      </c>
      <c r="AA123" s="262">
        <v>0</v>
      </c>
      <c r="AB123" s="262">
        <v>4</v>
      </c>
      <c r="AC123" s="189">
        <v>3</v>
      </c>
      <c r="AD123" s="262">
        <v>0</v>
      </c>
      <c r="AE123" s="262">
        <v>3</v>
      </c>
      <c r="AF123" s="189">
        <v>1</v>
      </c>
      <c r="AG123" s="262">
        <v>0</v>
      </c>
      <c r="AH123" s="263">
        <v>1</v>
      </c>
      <c r="AI123" s="189">
        <v>0</v>
      </c>
      <c r="AJ123" s="262">
        <v>0</v>
      </c>
      <c r="AK123" s="262">
        <v>0</v>
      </c>
      <c r="AL123" s="189">
        <v>2</v>
      </c>
      <c r="AM123" s="262">
        <v>0</v>
      </c>
      <c r="AN123" s="262">
        <v>2</v>
      </c>
      <c r="AO123" s="189">
        <v>5</v>
      </c>
      <c r="AP123" s="262">
        <v>2</v>
      </c>
      <c r="AQ123" s="262">
        <v>3</v>
      </c>
      <c r="AR123" s="189">
        <v>0</v>
      </c>
      <c r="AS123" s="262">
        <v>0</v>
      </c>
      <c r="AT123" s="262">
        <v>0</v>
      </c>
      <c r="AU123" s="189">
        <v>3</v>
      </c>
      <c r="AV123" s="262">
        <v>1</v>
      </c>
      <c r="AW123" s="262">
        <v>2</v>
      </c>
      <c r="AX123" s="189">
        <v>0</v>
      </c>
      <c r="AY123" s="262">
        <v>0</v>
      </c>
      <c r="AZ123" s="262">
        <v>0</v>
      </c>
      <c r="BA123" s="189">
        <v>8</v>
      </c>
      <c r="BB123" s="262">
        <v>0</v>
      </c>
      <c r="BC123" s="262">
        <v>8</v>
      </c>
      <c r="BD123" s="189">
        <v>0</v>
      </c>
      <c r="BE123" s="262">
        <v>0</v>
      </c>
      <c r="BF123" s="262">
        <v>0</v>
      </c>
      <c r="BG123" s="189">
        <v>2</v>
      </c>
      <c r="BH123" s="262">
        <v>1</v>
      </c>
      <c r="BI123" s="262">
        <v>1</v>
      </c>
      <c r="BJ123" s="189">
        <v>4</v>
      </c>
      <c r="BK123" s="262">
        <v>0</v>
      </c>
      <c r="BL123" s="262">
        <v>4</v>
      </c>
      <c r="BM123" s="189">
        <v>2</v>
      </c>
      <c r="BN123" s="262">
        <v>1</v>
      </c>
      <c r="BO123" s="262">
        <v>1</v>
      </c>
      <c r="BP123" s="189">
        <v>5</v>
      </c>
      <c r="BQ123" s="262">
        <v>1</v>
      </c>
      <c r="BR123" s="262">
        <v>4</v>
      </c>
      <c r="BS123" s="189">
        <v>2</v>
      </c>
      <c r="BT123" s="262">
        <v>0</v>
      </c>
      <c r="BU123" s="263">
        <v>2</v>
      </c>
    </row>
    <row r="124" spans="1:73" s="265" customFormat="1" ht="20.100000000000001" customHeight="1" x14ac:dyDescent="0.15">
      <c r="A124" s="165">
        <v>97</v>
      </c>
      <c r="B124" s="188">
        <f t="shared" si="35"/>
        <v>76</v>
      </c>
      <c r="C124" s="189">
        <f t="shared" si="45"/>
        <v>13</v>
      </c>
      <c r="D124" s="189">
        <f t="shared" si="45"/>
        <v>63</v>
      </c>
      <c r="E124" s="189">
        <f t="shared" si="36"/>
        <v>4</v>
      </c>
      <c r="F124" s="262">
        <v>1</v>
      </c>
      <c r="G124" s="262">
        <v>3</v>
      </c>
      <c r="H124" s="189">
        <v>3</v>
      </c>
      <c r="I124" s="262">
        <v>0</v>
      </c>
      <c r="J124" s="262">
        <v>3</v>
      </c>
      <c r="K124" s="189">
        <v>6</v>
      </c>
      <c r="L124" s="262">
        <v>1</v>
      </c>
      <c r="M124" s="262">
        <v>5</v>
      </c>
      <c r="N124" s="189">
        <v>6</v>
      </c>
      <c r="O124" s="262">
        <v>0</v>
      </c>
      <c r="P124" s="262">
        <v>6</v>
      </c>
      <c r="Q124" s="189">
        <v>2</v>
      </c>
      <c r="R124" s="262">
        <v>0</v>
      </c>
      <c r="S124" s="262">
        <v>2</v>
      </c>
      <c r="T124" s="189">
        <v>2</v>
      </c>
      <c r="U124" s="262">
        <v>0</v>
      </c>
      <c r="V124" s="262">
        <v>2</v>
      </c>
      <c r="W124" s="189">
        <v>1</v>
      </c>
      <c r="X124" s="262">
        <v>0</v>
      </c>
      <c r="Y124" s="262">
        <v>1</v>
      </c>
      <c r="Z124" s="189">
        <v>5</v>
      </c>
      <c r="AA124" s="262">
        <v>2</v>
      </c>
      <c r="AB124" s="262">
        <v>3</v>
      </c>
      <c r="AC124" s="189">
        <v>1</v>
      </c>
      <c r="AD124" s="262">
        <v>0</v>
      </c>
      <c r="AE124" s="262">
        <v>1</v>
      </c>
      <c r="AF124" s="189">
        <v>6</v>
      </c>
      <c r="AG124" s="262">
        <v>0</v>
      </c>
      <c r="AH124" s="263">
        <v>6</v>
      </c>
      <c r="AI124" s="189">
        <v>4</v>
      </c>
      <c r="AJ124" s="262">
        <v>0</v>
      </c>
      <c r="AK124" s="262">
        <v>4</v>
      </c>
      <c r="AL124" s="189">
        <v>1</v>
      </c>
      <c r="AM124" s="262">
        <v>0</v>
      </c>
      <c r="AN124" s="262">
        <v>1</v>
      </c>
      <c r="AO124" s="189">
        <v>3</v>
      </c>
      <c r="AP124" s="262">
        <v>0</v>
      </c>
      <c r="AQ124" s="262">
        <v>3</v>
      </c>
      <c r="AR124" s="189">
        <v>3</v>
      </c>
      <c r="AS124" s="262">
        <v>1</v>
      </c>
      <c r="AT124" s="262">
        <v>2</v>
      </c>
      <c r="AU124" s="189">
        <v>0</v>
      </c>
      <c r="AV124" s="262">
        <v>0</v>
      </c>
      <c r="AW124" s="262">
        <v>0</v>
      </c>
      <c r="AX124" s="189">
        <v>2</v>
      </c>
      <c r="AY124" s="262">
        <v>1</v>
      </c>
      <c r="AZ124" s="262">
        <v>1</v>
      </c>
      <c r="BA124" s="189">
        <v>5</v>
      </c>
      <c r="BB124" s="262">
        <v>2</v>
      </c>
      <c r="BC124" s="262">
        <v>3</v>
      </c>
      <c r="BD124" s="189">
        <v>2</v>
      </c>
      <c r="BE124" s="262">
        <v>0</v>
      </c>
      <c r="BF124" s="262">
        <v>2</v>
      </c>
      <c r="BG124" s="189">
        <v>1</v>
      </c>
      <c r="BH124" s="262">
        <v>0</v>
      </c>
      <c r="BI124" s="262">
        <v>1</v>
      </c>
      <c r="BJ124" s="189">
        <v>3</v>
      </c>
      <c r="BK124" s="262">
        <v>1</v>
      </c>
      <c r="BL124" s="262">
        <v>2</v>
      </c>
      <c r="BM124" s="189">
        <v>4</v>
      </c>
      <c r="BN124" s="262">
        <v>2</v>
      </c>
      <c r="BO124" s="262">
        <v>2</v>
      </c>
      <c r="BP124" s="189">
        <v>5</v>
      </c>
      <c r="BQ124" s="262">
        <v>2</v>
      </c>
      <c r="BR124" s="262">
        <v>3</v>
      </c>
      <c r="BS124" s="189">
        <v>7</v>
      </c>
      <c r="BT124" s="262">
        <v>0</v>
      </c>
      <c r="BU124" s="263">
        <v>7</v>
      </c>
    </row>
    <row r="125" spans="1:73" s="265" customFormat="1" ht="20.100000000000001" customHeight="1" x14ac:dyDescent="0.15">
      <c r="A125" s="165">
        <v>98</v>
      </c>
      <c r="B125" s="188">
        <f t="shared" si="35"/>
        <v>43</v>
      </c>
      <c r="C125" s="189">
        <f t="shared" si="45"/>
        <v>11</v>
      </c>
      <c r="D125" s="189">
        <f t="shared" si="45"/>
        <v>32</v>
      </c>
      <c r="E125" s="189">
        <f t="shared" si="36"/>
        <v>4</v>
      </c>
      <c r="F125" s="262">
        <v>2</v>
      </c>
      <c r="G125" s="262">
        <v>2</v>
      </c>
      <c r="H125" s="189">
        <v>1</v>
      </c>
      <c r="I125" s="262">
        <v>0</v>
      </c>
      <c r="J125" s="262">
        <v>1</v>
      </c>
      <c r="K125" s="189">
        <v>4</v>
      </c>
      <c r="L125" s="262">
        <v>1</v>
      </c>
      <c r="M125" s="262">
        <v>3</v>
      </c>
      <c r="N125" s="189">
        <v>1</v>
      </c>
      <c r="O125" s="262">
        <v>0</v>
      </c>
      <c r="P125" s="262">
        <v>1</v>
      </c>
      <c r="Q125" s="189">
        <v>2</v>
      </c>
      <c r="R125" s="262">
        <v>0</v>
      </c>
      <c r="S125" s="262">
        <v>2</v>
      </c>
      <c r="T125" s="189">
        <v>0</v>
      </c>
      <c r="U125" s="262">
        <v>0</v>
      </c>
      <c r="V125" s="262">
        <v>0</v>
      </c>
      <c r="W125" s="189">
        <v>0</v>
      </c>
      <c r="X125" s="262">
        <v>0</v>
      </c>
      <c r="Y125" s="262">
        <v>0</v>
      </c>
      <c r="Z125" s="189">
        <v>1</v>
      </c>
      <c r="AA125" s="262">
        <v>0</v>
      </c>
      <c r="AB125" s="262">
        <v>1</v>
      </c>
      <c r="AC125" s="189">
        <v>2</v>
      </c>
      <c r="AD125" s="262">
        <v>2</v>
      </c>
      <c r="AE125" s="262">
        <v>0</v>
      </c>
      <c r="AF125" s="189">
        <v>3</v>
      </c>
      <c r="AG125" s="262">
        <v>0</v>
      </c>
      <c r="AH125" s="263">
        <v>3</v>
      </c>
      <c r="AI125" s="189">
        <v>2</v>
      </c>
      <c r="AJ125" s="262">
        <v>0</v>
      </c>
      <c r="AK125" s="262">
        <v>2</v>
      </c>
      <c r="AL125" s="189">
        <v>1</v>
      </c>
      <c r="AM125" s="262">
        <v>1</v>
      </c>
      <c r="AN125" s="262">
        <v>0</v>
      </c>
      <c r="AO125" s="189">
        <v>0</v>
      </c>
      <c r="AP125" s="262">
        <v>0</v>
      </c>
      <c r="AQ125" s="262">
        <v>0</v>
      </c>
      <c r="AR125" s="189">
        <v>0</v>
      </c>
      <c r="AS125" s="262">
        <v>0</v>
      </c>
      <c r="AT125" s="262">
        <v>0</v>
      </c>
      <c r="AU125" s="189">
        <v>1</v>
      </c>
      <c r="AV125" s="262">
        <v>0</v>
      </c>
      <c r="AW125" s="262">
        <v>1</v>
      </c>
      <c r="AX125" s="189">
        <v>0</v>
      </c>
      <c r="AY125" s="262">
        <v>0</v>
      </c>
      <c r="AZ125" s="262">
        <v>0</v>
      </c>
      <c r="BA125" s="189">
        <v>5</v>
      </c>
      <c r="BB125" s="262">
        <v>0</v>
      </c>
      <c r="BC125" s="262">
        <v>5</v>
      </c>
      <c r="BD125" s="189">
        <v>0</v>
      </c>
      <c r="BE125" s="262">
        <v>0</v>
      </c>
      <c r="BF125" s="262">
        <v>0</v>
      </c>
      <c r="BG125" s="189">
        <v>1</v>
      </c>
      <c r="BH125" s="262">
        <v>0</v>
      </c>
      <c r="BI125" s="262">
        <v>1</v>
      </c>
      <c r="BJ125" s="189">
        <v>4</v>
      </c>
      <c r="BK125" s="262">
        <v>2</v>
      </c>
      <c r="BL125" s="262">
        <v>2</v>
      </c>
      <c r="BM125" s="189">
        <v>3</v>
      </c>
      <c r="BN125" s="262">
        <v>1</v>
      </c>
      <c r="BO125" s="262">
        <v>2</v>
      </c>
      <c r="BP125" s="189">
        <v>2</v>
      </c>
      <c r="BQ125" s="262">
        <v>0</v>
      </c>
      <c r="BR125" s="262">
        <v>2</v>
      </c>
      <c r="BS125" s="189">
        <v>6</v>
      </c>
      <c r="BT125" s="262">
        <v>2</v>
      </c>
      <c r="BU125" s="263">
        <v>4</v>
      </c>
    </row>
    <row r="126" spans="1:73" s="257" customFormat="1" ht="20.100000000000001" customHeight="1" x14ac:dyDescent="0.15">
      <c r="A126" s="166">
        <v>99</v>
      </c>
      <c r="B126" s="258">
        <f t="shared" si="35"/>
        <v>24</v>
      </c>
      <c r="C126" s="259">
        <f t="shared" si="45"/>
        <v>3</v>
      </c>
      <c r="D126" s="259">
        <f t="shared" si="45"/>
        <v>21</v>
      </c>
      <c r="E126" s="187">
        <f t="shared" si="36"/>
        <v>0</v>
      </c>
      <c r="F126" s="260">
        <v>0</v>
      </c>
      <c r="G126" s="260">
        <v>0</v>
      </c>
      <c r="H126" s="187">
        <v>0</v>
      </c>
      <c r="I126" s="260">
        <v>0</v>
      </c>
      <c r="J126" s="260">
        <v>0</v>
      </c>
      <c r="K126" s="187">
        <v>3</v>
      </c>
      <c r="L126" s="260">
        <v>0</v>
      </c>
      <c r="M126" s="260">
        <v>3</v>
      </c>
      <c r="N126" s="187">
        <v>1</v>
      </c>
      <c r="O126" s="260">
        <v>0</v>
      </c>
      <c r="P126" s="260">
        <v>1</v>
      </c>
      <c r="Q126" s="187">
        <v>1</v>
      </c>
      <c r="R126" s="260">
        <v>0</v>
      </c>
      <c r="S126" s="260">
        <v>1</v>
      </c>
      <c r="T126" s="187">
        <v>0</v>
      </c>
      <c r="U126" s="260">
        <v>0</v>
      </c>
      <c r="V126" s="260">
        <v>0</v>
      </c>
      <c r="W126" s="187">
        <v>0</v>
      </c>
      <c r="X126" s="260">
        <v>0</v>
      </c>
      <c r="Y126" s="260">
        <v>0</v>
      </c>
      <c r="Z126" s="187">
        <v>0</v>
      </c>
      <c r="AA126" s="260">
        <v>0</v>
      </c>
      <c r="AB126" s="260">
        <v>0</v>
      </c>
      <c r="AC126" s="187">
        <v>0</v>
      </c>
      <c r="AD126" s="260">
        <v>0</v>
      </c>
      <c r="AE126" s="260">
        <v>0</v>
      </c>
      <c r="AF126" s="187">
        <v>4</v>
      </c>
      <c r="AG126" s="260">
        <v>0</v>
      </c>
      <c r="AH126" s="261">
        <v>4</v>
      </c>
      <c r="AI126" s="187">
        <v>1</v>
      </c>
      <c r="AJ126" s="260">
        <v>0</v>
      </c>
      <c r="AK126" s="260">
        <v>1</v>
      </c>
      <c r="AL126" s="187">
        <v>0</v>
      </c>
      <c r="AM126" s="260">
        <v>0</v>
      </c>
      <c r="AN126" s="260">
        <v>0</v>
      </c>
      <c r="AO126" s="187">
        <v>0</v>
      </c>
      <c r="AP126" s="260">
        <v>0</v>
      </c>
      <c r="AQ126" s="260">
        <v>0</v>
      </c>
      <c r="AR126" s="187">
        <v>1</v>
      </c>
      <c r="AS126" s="260">
        <v>0</v>
      </c>
      <c r="AT126" s="260">
        <v>1</v>
      </c>
      <c r="AU126" s="187">
        <v>1</v>
      </c>
      <c r="AV126" s="260">
        <v>0</v>
      </c>
      <c r="AW126" s="260">
        <v>1</v>
      </c>
      <c r="AX126" s="187">
        <v>0</v>
      </c>
      <c r="AY126" s="260">
        <v>0</v>
      </c>
      <c r="AZ126" s="260">
        <v>0</v>
      </c>
      <c r="BA126" s="187">
        <v>0</v>
      </c>
      <c r="BB126" s="260">
        <v>0</v>
      </c>
      <c r="BC126" s="260">
        <v>0</v>
      </c>
      <c r="BD126" s="187">
        <v>1</v>
      </c>
      <c r="BE126" s="260">
        <v>0</v>
      </c>
      <c r="BF126" s="260">
        <v>1</v>
      </c>
      <c r="BG126" s="187">
        <v>0</v>
      </c>
      <c r="BH126" s="260">
        <v>0</v>
      </c>
      <c r="BI126" s="260">
        <v>0</v>
      </c>
      <c r="BJ126" s="187">
        <v>6</v>
      </c>
      <c r="BK126" s="260">
        <v>2</v>
      </c>
      <c r="BL126" s="260">
        <v>4</v>
      </c>
      <c r="BM126" s="187">
        <v>1</v>
      </c>
      <c r="BN126" s="260">
        <v>0</v>
      </c>
      <c r="BO126" s="260">
        <v>1</v>
      </c>
      <c r="BP126" s="187">
        <v>2</v>
      </c>
      <c r="BQ126" s="260">
        <v>1</v>
      </c>
      <c r="BR126" s="260">
        <v>1</v>
      </c>
      <c r="BS126" s="187">
        <v>2</v>
      </c>
      <c r="BT126" s="260">
        <v>0</v>
      </c>
      <c r="BU126" s="261">
        <v>2</v>
      </c>
    </row>
    <row r="127" spans="1:73" s="257" customFormat="1" ht="20.100000000000001" customHeight="1" x14ac:dyDescent="0.15">
      <c r="A127" s="167" t="s">
        <v>31</v>
      </c>
      <c r="B127" s="184">
        <f t="shared" si="35"/>
        <v>92</v>
      </c>
      <c r="C127" s="184">
        <f t="shared" si="45"/>
        <v>18</v>
      </c>
      <c r="D127" s="184">
        <f>G127+J127+M127+P127+S127+V127+Y127+AB127+AE127+AH127+AK127+AN127+AQ127+AT127+AW127+AZ127+BC127+BF127+BI127+BL127+BO127+BR127+BU127</f>
        <v>74</v>
      </c>
      <c r="E127" s="184">
        <f>F127+G127</f>
        <v>3</v>
      </c>
      <c r="F127" s="266">
        <v>1</v>
      </c>
      <c r="G127" s="266">
        <v>2</v>
      </c>
      <c r="H127" s="184">
        <v>6</v>
      </c>
      <c r="I127" s="266">
        <v>1</v>
      </c>
      <c r="J127" s="266">
        <v>5</v>
      </c>
      <c r="K127" s="184">
        <v>4</v>
      </c>
      <c r="L127" s="266">
        <v>0</v>
      </c>
      <c r="M127" s="266">
        <v>4</v>
      </c>
      <c r="N127" s="184">
        <v>2</v>
      </c>
      <c r="O127" s="266">
        <v>1</v>
      </c>
      <c r="P127" s="266">
        <v>1</v>
      </c>
      <c r="Q127" s="184">
        <v>6</v>
      </c>
      <c r="R127" s="266">
        <v>1</v>
      </c>
      <c r="S127" s="266">
        <v>5</v>
      </c>
      <c r="T127" s="184">
        <v>5</v>
      </c>
      <c r="U127" s="266">
        <v>1</v>
      </c>
      <c r="V127" s="266">
        <v>4</v>
      </c>
      <c r="W127" s="184">
        <v>3</v>
      </c>
      <c r="X127" s="266">
        <v>0</v>
      </c>
      <c r="Y127" s="266">
        <v>3</v>
      </c>
      <c r="Z127" s="184">
        <v>3</v>
      </c>
      <c r="AA127" s="266">
        <v>2</v>
      </c>
      <c r="AB127" s="266">
        <v>1</v>
      </c>
      <c r="AC127" s="184">
        <v>4</v>
      </c>
      <c r="AD127" s="266">
        <v>0</v>
      </c>
      <c r="AE127" s="266">
        <v>4</v>
      </c>
      <c r="AF127" s="184">
        <v>5</v>
      </c>
      <c r="AG127" s="266">
        <v>0</v>
      </c>
      <c r="AH127" s="266">
        <v>5</v>
      </c>
      <c r="AI127" s="184">
        <v>5</v>
      </c>
      <c r="AJ127" s="266">
        <v>0</v>
      </c>
      <c r="AK127" s="266">
        <v>5</v>
      </c>
      <c r="AL127" s="184">
        <v>4</v>
      </c>
      <c r="AM127" s="266">
        <v>0</v>
      </c>
      <c r="AN127" s="266">
        <v>4</v>
      </c>
      <c r="AO127" s="184">
        <v>6</v>
      </c>
      <c r="AP127" s="266">
        <v>3</v>
      </c>
      <c r="AQ127" s="266">
        <v>3</v>
      </c>
      <c r="AR127" s="184">
        <v>8</v>
      </c>
      <c r="AS127" s="266">
        <v>2</v>
      </c>
      <c r="AT127" s="266">
        <v>6</v>
      </c>
      <c r="AU127" s="184">
        <v>1</v>
      </c>
      <c r="AV127" s="266">
        <v>0</v>
      </c>
      <c r="AW127" s="266">
        <v>1</v>
      </c>
      <c r="AX127" s="184">
        <v>2</v>
      </c>
      <c r="AY127" s="266">
        <v>1</v>
      </c>
      <c r="AZ127" s="266">
        <v>1</v>
      </c>
      <c r="BA127" s="184">
        <v>2</v>
      </c>
      <c r="BB127" s="266">
        <v>1</v>
      </c>
      <c r="BC127" s="266">
        <v>1</v>
      </c>
      <c r="BD127" s="184">
        <v>1</v>
      </c>
      <c r="BE127" s="266">
        <v>0</v>
      </c>
      <c r="BF127" s="266">
        <v>1</v>
      </c>
      <c r="BG127" s="184">
        <v>0</v>
      </c>
      <c r="BH127" s="266">
        <v>0</v>
      </c>
      <c r="BI127" s="266">
        <v>0</v>
      </c>
      <c r="BJ127" s="184">
        <v>5</v>
      </c>
      <c r="BK127" s="266">
        <v>0</v>
      </c>
      <c r="BL127" s="266">
        <v>5</v>
      </c>
      <c r="BM127" s="184">
        <v>1</v>
      </c>
      <c r="BN127" s="266">
        <v>0</v>
      </c>
      <c r="BO127" s="266">
        <v>1</v>
      </c>
      <c r="BP127" s="184">
        <v>11</v>
      </c>
      <c r="BQ127" s="266">
        <v>4</v>
      </c>
      <c r="BR127" s="266">
        <v>7</v>
      </c>
      <c r="BS127" s="184">
        <v>5</v>
      </c>
      <c r="BT127" s="266">
        <v>0</v>
      </c>
      <c r="BU127" s="266">
        <v>5</v>
      </c>
    </row>
    <row r="128" spans="1:73" s="63" customFormat="1" ht="14.25" customHeight="1" x14ac:dyDescent="0.15">
      <c r="J128" s="267"/>
    </row>
  </sheetData>
  <mergeCells count="1">
    <mergeCell ref="A4:A5"/>
  </mergeCells>
  <phoneticPr fontId="7" type="noConversion"/>
  <printOptions gridLinesSet="0"/>
  <pageMargins left="0.43307086614173229" right="0.25" top="0.59055118110236227" bottom="0.59055118110236227" header="0.51181102362204722" footer="0.51181102362204722"/>
  <pageSetup paperSize="9" scale="80" pageOrder="overThenDown" orientation="landscape" horizontalDpi="300" verticalDpi="300" r:id="rId1"/>
  <headerFooter alignWithMargins="0">
    <oddFooter>&amp;P쪽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3"/>
  <sheetViews>
    <sheetView topLeftCell="O1" zoomScaleNormal="100" workbookViewId="0">
      <pane ySplit="7" topLeftCell="A8" activePane="bottomLeft" state="frozen"/>
      <selection activeCell="BP90" sqref="BP90"/>
      <selection pane="bottomLeft" activeCell="AM12" sqref="AM12"/>
    </sheetView>
  </sheetViews>
  <sheetFormatPr defaultColWidth="8.33203125" defaultRowHeight="14.25" x14ac:dyDescent="0.15"/>
  <cols>
    <col min="1" max="1" width="10.109375" style="287" customWidth="1"/>
    <col min="2" max="2" width="9.5546875" style="287" customWidth="1"/>
    <col min="3" max="3" width="9.109375" style="287" customWidth="1"/>
    <col min="4" max="4" width="10" style="287" customWidth="1"/>
    <col min="5" max="5" width="8.33203125" style="287"/>
    <col min="6" max="7" width="8.33203125" style="287" bestFit="1" customWidth="1"/>
    <col min="8" max="8" width="8.33203125" style="287"/>
    <col min="9" max="9" width="8.33203125" style="287" bestFit="1" customWidth="1"/>
    <col min="10" max="14" width="8.33203125" style="287"/>
    <col min="15" max="16" width="8.33203125" style="287" bestFit="1" customWidth="1"/>
    <col min="17" max="18" width="8.33203125" style="287"/>
    <col min="19" max="19" width="8.33203125" style="287" bestFit="1" customWidth="1"/>
    <col min="20" max="24" width="8.33203125" style="287"/>
    <col min="25" max="25" width="8.33203125" style="287" bestFit="1" customWidth="1"/>
    <col min="26" max="32" width="8.33203125" style="287"/>
    <col min="33" max="33" width="8.33203125" style="287" bestFit="1" customWidth="1"/>
    <col min="34" max="35" width="8.33203125" style="287"/>
    <col min="36" max="37" width="8.33203125" style="287" bestFit="1" customWidth="1"/>
    <col min="38" max="16384" width="8.33203125" style="287"/>
  </cols>
  <sheetData>
    <row r="1" spans="1:37" s="284" customFormat="1" ht="21" customHeight="1" x14ac:dyDescent="0.15">
      <c r="A1" s="395" t="s">
        <v>290</v>
      </c>
      <c r="B1" s="395"/>
      <c r="C1" s="395"/>
      <c r="D1" s="395"/>
      <c r="E1" s="395"/>
      <c r="F1" s="395"/>
      <c r="G1" s="282"/>
      <c r="H1" s="282"/>
      <c r="I1" s="283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</row>
    <row r="2" spans="1:37" ht="12" customHeight="1" x14ac:dyDescent="0.15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</row>
    <row r="3" spans="1:37" s="94" customFormat="1" ht="18" customHeight="1" x14ac:dyDescent="0.15">
      <c r="A3" s="288" t="s">
        <v>291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/>
      <c r="AJ3"/>
      <c r="AK3"/>
    </row>
    <row r="4" spans="1:37" s="94" customFormat="1" ht="20.100000000000001" customHeight="1" x14ac:dyDescent="0.15">
      <c r="A4" s="396" t="s">
        <v>292</v>
      </c>
      <c r="B4" s="386" t="s">
        <v>293</v>
      </c>
      <c r="C4" s="393"/>
      <c r="D4" s="394"/>
      <c r="E4" s="386" t="s">
        <v>294</v>
      </c>
      <c r="F4" s="393"/>
      <c r="G4" s="394"/>
      <c r="H4" s="386" t="s">
        <v>295</v>
      </c>
      <c r="I4" s="393"/>
      <c r="J4" s="394" t="s">
        <v>260</v>
      </c>
      <c r="K4" s="386" t="s">
        <v>296</v>
      </c>
      <c r="L4" s="393"/>
      <c r="M4" s="394"/>
      <c r="N4" s="386" t="s">
        <v>297</v>
      </c>
      <c r="O4" s="393"/>
      <c r="P4" s="394"/>
      <c r="Q4" s="386" t="s">
        <v>298</v>
      </c>
      <c r="R4" s="393"/>
      <c r="S4" s="394"/>
      <c r="T4" s="386" t="s">
        <v>299</v>
      </c>
      <c r="U4" s="393"/>
      <c r="V4" s="394"/>
      <c r="W4" s="386" t="s">
        <v>300</v>
      </c>
      <c r="X4" s="393"/>
      <c r="Y4" s="394"/>
      <c r="Z4" s="386" t="s">
        <v>301</v>
      </c>
      <c r="AA4" s="393"/>
      <c r="AB4" s="394"/>
      <c r="AC4" s="386" t="s">
        <v>302</v>
      </c>
      <c r="AD4" s="393"/>
      <c r="AE4" s="394"/>
      <c r="AF4" s="386" t="s">
        <v>303</v>
      </c>
      <c r="AG4" s="393"/>
      <c r="AH4" s="394"/>
      <c r="AI4" s="386" t="s">
        <v>304</v>
      </c>
      <c r="AJ4" s="393"/>
      <c r="AK4" s="394" t="s">
        <v>260</v>
      </c>
    </row>
    <row r="5" spans="1:37" s="94" customFormat="1" ht="20.100000000000001" customHeight="1" x14ac:dyDescent="0.15">
      <c r="A5" s="397"/>
      <c r="B5" s="50" t="s">
        <v>1</v>
      </c>
      <c r="C5" s="50" t="s">
        <v>3</v>
      </c>
      <c r="D5" s="50" t="s">
        <v>5</v>
      </c>
      <c r="E5" s="50" t="s">
        <v>1</v>
      </c>
      <c r="F5" s="50" t="s">
        <v>3</v>
      </c>
      <c r="G5" s="50" t="s">
        <v>5</v>
      </c>
      <c r="H5" s="50" t="s">
        <v>1</v>
      </c>
      <c r="I5" s="50" t="s">
        <v>3</v>
      </c>
      <c r="J5" s="50" t="s">
        <v>5</v>
      </c>
      <c r="K5" s="50" t="s">
        <v>1</v>
      </c>
      <c r="L5" s="50" t="s">
        <v>3</v>
      </c>
      <c r="M5" s="50" t="s">
        <v>5</v>
      </c>
      <c r="N5" s="50" t="s">
        <v>1</v>
      </c>
      <c r="O5" s="50" t="s">
        <v>3</v>
      </c>
      <c r="P5" s="50" t="s">
        <v>5</v>
      </c>
      <c r="Q5" s="50" t="s">
        <v>1</v>
      </c>
      <c r="R5" s="50" t="s">
        <v>3</v>
      </c>
      <c r="S5" s="50" t="s">
        <v>5</v>
      </c>
      <c r="T5" s="50" t="s">
        <v>1</v>
      </c>
      <c r="U5" s="50" t="s">
        <v>3</v>
      </c>
      <c r="V5" s="50" t="s">
        <v>5</v>
      </c>
      <c r="W5" s="50" t="s">
        <v>1</v>
      </c>
      <c r="X5" s="50" t="s">
        <v>3</v>
      </c>
      <c r="Y5" s="50" t="s">
        <v>5</v>
      </c>
      <c r="Z5" s="50" t="s">
        <v>1</v>
      </c>
      <c r="AA5" s="50" t="s">
        <v>3</v>
      </c>
      <c r="AB5" s="50" t="s">
        <v>5</v>
      </c>
      <c r="AC5" s="50" t="s">
        <v>1</v>
      </c>
      <c r="AD5" s="50" t="s">
        <v>3</v>
      </c>
      <c r="AE5" s="50" t="s">
        <v>5</v>
      </c>
      <c r="AF5" s="50" t="s">
        <v>1</v>
      </c>
      <c r="AG5" s="50" t="s">
        <v>3</v>
      </c>
      <c r="AH5" s="50" t="s">
        <v>5</v>
      </c>
      <c r="AI5" s="50" t="s">
        <v>1</v>
      </c>
      <c r="AJ5" s="50" t="s">
        <v>3</v>
      </c>
      <c r="AK5" s="50" t="s">
        <v>5</v>
      </c>
    </row>
    <row r="6" spans="1:37" s="94" customFormat="1" ht="20.100000000000001" customHeight="1" x14ac:dyDescent="0.15">
      <c r="A6" s="190" t="s">
        <v>10</v>
      </c>
      <c r="B6" s="184">
        <f>C6+D6</f>
        <v>351047</v>
      </c>
      <c r="C6" s="184">
        <f>C7+C13+C19+C25+C31+C37+C43+C49+C55+C61+C67+C73+C79+C85+C91+C97+C103+C109+C115+C121+C127</f>
        <v>177240</v>
      </c>
      <c r="D6" s="184">
        <f>D7+D13+D19+D25+D31+D37+D43+D49+D55+D61+D67+D73+D79+D85+D91+D97+D103+D109+D115+D121+D127</f>
        <v>173807</v>
      </c>
      <c r="E6" s="184">
        <f>SUM(F6:G6)</f>
        <v>35106</v>
      </c>
      <c r="F6" s="184">
        <f>F7+F13+F19+F25+F31+F37+F43+F49+F55+F61+F67+F73+F79+F85+F91+F97+F103+F109+F115+F121+F127</f>
        <v>17830</v>
      </c>
      <c r="G6" s="184">
        <f>G7+G13+G19+G25+G31+G37+G43+G49+G55+G61+G67+G73+G79+G85+G91+G97+G103+G109+G115+G121+G127</f>
        <v>17276</v>
      </c>
      <c r="H6" s="184">
        <f>SUM(I6:J6)</f>
        <v>46103</v>
      </c>
      <c r="I6" s="184">
        <f>I7+I13+I19+I25+I31+I37+I43+I49+I55+I61+I67+I73+I79+I85+I91+I97+I103+I109+I115+I121+I127</f>
        <v>22098</v>
      </c>
      <c r="J6" s="184">
        <f>J7+J13+J19+J25+J31+J37+J43+J49+J55+J61+J67+J73+J79+J85+J91+J97+J103+J109+J115+J121+J127</f>
        <v>24005</v>
      </c>
      <c r="K6" s="184">
        <f>K7+K13+K19+K25+K31+K37+K43+K49+K55+K61+K67+K73+K79+K85+K91+K97+K103+K109+K115+K121+K127</f>
        <v>34820</v>
      </c>
      <c r="L6" s="184">
        <f>L7+L13+L19+L25+L31+L37+L43+L49+L55+L61+L67+L73+L79+L85+L91+L97+L103+L109+L115+L121+L127</f>
        <v>17982</v>
      </c>
      <c r="M6" s="184">
        <f>M7+M13+M19+M25+M31+M37+M43+M49+M55+M61+M67+M73+M79+M85+M91+M97+M103+M109+M115+M121+M127</f>
        <v>16838</v>
      </c>
      <c r="N6" s="184">
        <f>SUM(O6:P6)</f>
        <v>40180</v>
      </c>
      <c r="O6" s="184">
        <f>O7+O13+O19+O25+O31+O37+O43+O49+O55+O61+O67+O73+O79+O85+O91+O97+O103+O109+O115+O121+O127</f>
        <v>20855</v>
      </c>
      <c r="P6" s="184">
        <f>P7+P13+P19+P25+P31+P37+P43+P49+P55+P61+P67+P73+P79+P85+P91+P97+P103+P109+P115+P121+P127</f>
        <v>19325</v>
      </c>
      <c r="Q6" s="184">
        <f>SUM(R6:S6)</f>
        <v>22203</v>
      </c>
      <c r="R6" s="184">
        <f>R7+R13+R19+R25+R31+R37+R43+R49+R55+R61+R67+R73+R79+R85+R91+R97+R103+R109+R115+R121+R127</f>
        <v>11017</v>
      </c>
      <c r="S6" s="184">
        <f>S7+S13+S19+S25+S31+S37+S43+S49+S55+S61+S67+S73+S79+S85+S91+S97+S103+S109+S115+S121+S127</f>
        <v>11186</v>
      </c>
      <c r="T6" s="184">
        <f>SUM(U6:V6)</f>
        <v>24850</v>
      </c>
      <c r="U6" s="184">
        <f>U7+U13+U19+U25+U31+U37+U43+U49+U55+U61+U67+U73+U79+U85+U91+U97+U103+U109+U115+U121+U127</f>
        <v>12244</v>
      </c>
      <c r="V6" s="184">
        <f>V7+V13+V19+V25+V31+V37+V43+V49+V55+V61+V67+V73+V79+V85+V91+V97+V103+V109+V115+V121+V127</f>
        <v>12606</v>
      </c>
      <c r="W6" s="184">
        <f>SUM(X6:Y6)</f>
        <v>37832</v>
      </c>
      <c r="X6" s="184">
        <f>X7+X13+X19+X25+X31+X37+X43+X49+X55+X61+X67+X73+X79+X85+X91+X97+X103+X109+X115+X121+X127</f>
        <v>18591</v>
      </c>
      <c r="Y6" s="184">
        <f>Y7+Y13+Y19+Y25+Y31+Y37+Y43+Y49+Y55+Y61+Y67+Y73+Y79+Y85+Y91+Y97+Y103+Y109+Y115+Y121+Y127</f>
        <v>19241</v>
      </c>
      <c r="Z6" s="184">
        <f>SUM(AA6:AB6)</f>
        <v>25858</v>
      </c>
      <c r="AA6" s="184">
        <f>AA7+AA13+AA19+AA25+AA31+AA37+AA43+AA49+AA55+AA61+AA67+AA73+AA79+AA85+AA91+AA97+AA103+AA109+AA115+AA121+AA127</f>
        <v>13551</v>
      </c>
      <c r="AB6" s="184">
        <f>AB7+AB13+AB19+AB25+AB31+AB37+AB43+AB49+AB55+AB61+AB67+AB73+AB79+AB85+AB91+AB97+AB103+AB109+AB115+AB121+AB127</f>
        <v>12307</v>
      </c>
      <c r="AC6" s="184">
        <f>SUM(AD6:AE6)</f>
        <v>27203</v>
      </c>
      <c r="AD6" s="184">
        <f>AD7+AD13+AD19+AD25+AD31+AD37+AD43+AD49+AD55+AD61+AD67+AD73+AD79+AD85+AD91+AD97+AD103+AD109+AD115+AD121+AD127</f>
        <v>13939</v>
      </c>
      <c r="AE6" s="184">
        <f>AE7+AE13+AE19+AE25+AE31+AE37+AE43+AE49+AE55+AE61+AE67+AE73+AE79+AE85+AE91+AE97+AE103+AE109+AE115+AE121+AE127</f>
        <v>13264</v>
      </c>
      <c r="AF6" s="184">
        <f>SUM(AG6:AH6)</f>
        <v>27835</v>
      </c>
      <c r="AG6" s="184">
        <f>AG7+AG13+AG19+AG25+AG31+AG37+AG43+AG49+AG55+AG61+AG67+AG73+AG79+AG85+AG91+AG97+AG103+AG109+AG115+AG121+AG127</f>
        <v>14286</v>
      </c>
      <c r="AH6" s="184">
        <f>AH7+AH13+AH19+AH25+AH31+AH37+AH43+AH49+AH55+AH61+AH67+AH73+AH79+AH85+AH91+AH97+AH103+AH109+AH115+AH121+AH127</f>
        <v>13549</v>
      </c>
      <c r="AI6" s="184">
        <f>SUM(AJ6:AK6)</f>
        <v>29057</v>
      </c>
      <c r="AJ6" s="184">
        <f>AJ7+AJ13+AJ19+AJ25+AJ31+AJ37+AJ43+AJ49+AJ55+AJ61+AJ67+AJ73+AJ79+AJ85+AJ91+AJ97+AJ103+AJ109+AJ115+AJ121+AJ127</f>
        <v>14847</v>
      </c>
      <c r="AK6" s="184">
        <f>AK7+AK13+AK19+AK25+AK31+AK37+AK43+AK49+AK55+AK61+AK67+AK73+AK79+AK85+AK91+AK97+AK103+AK109+AK115+AK121+AK127</f>
        <v>14210</v>
      </c>
    </row>
    <row r="7" spans="1:37" s="94" customFormat="1" ht="20.100000000000001" customHeight="1" x14ac:dyDescent="0.15">
      <c r="A7" s="169" t="s">
        <v>11</v>
      </c>
      <c r="B7" s="184">
        <f t="shared" ref="B7:B70" si="0">C7+D7</f>
        <v>15018</v>
      </c>
      <c r="C7" s="184">
        <f>SUM(C8:C12)</f>
        <v>7772</v>
      </c>
      <c r="D7" s="184">
        <f>SUM(D8:D12)</f>
        <v>7246</v>
      </c>
      <c r="E7" s="184">
        <f t="shared" ref="E7:E70" si="1">SUM(F7:G7)</f>
        <v>1418</v>
      </c>
      <c r="F7" s="184">
        <f t="shared" ref="F7:AK7" si="2">SUM(F8:F12)</f>
        <v>722</v>
      </c>
      <c r="G7" s="184">
        <f t="shared" si="2"/>
        <v>696</v>
      </c>
      <c r="H7" s="184">
        <f t="shared" ref="H7:H70" si="3">SUM(I7:J7)</f>
        <v>2300</v>
      </c>
      <c r="I7" s="184">
        <f t="shared" si="2"/>
        <v>1179</v>
      </c>
      <c r="J7" s="184">
        <f t="shared" si="2"/>
        <v>1121</v>
      </c>
      <c r="K7" s="184">
        <f t="shared" ref="K7:K70" si="4">SUM(L7:M7)</f>
        <v>860</v>
      </c>
      <c r="L7" s="184">
        <f t="shared" si="2"/>
        <v>460</v>
      </c>
      <c r="M7" s="184">
        <f t="shared" si="2"/>
        <v>400</v>
      </c>
      <c r="N7" s="184">
        <f t="shared" ref="N7:N70" si="5">SUM(O7:P7)</f>
        <v>1659</v>
      </c>
      <c r="O7" s="184">
        <f t="shared" si="2"/>
        <v>826</v>
      </c>
      <c r="P7" s="184">
        <f t="shared" si="2"/>
        <v>833</v>
      </c>
      <c r="Q7" s="184">
        <f t="shared" ref="Q7:Q70" si="6">SUM(R7:S7)</f>
        <v>885</v>
      </c>
      <c r="R7" s="184">
        <f t="shared" si="2"/>
        <v>455</v>
      </c>
      <c r="S7" s="184">
        <f t="shared" si="2"/>
        <v>430</v>
      </c>
      <c r="T7" s="184">
        <f t="shared" ref="T7:T70" si="7">SUM(U7:V7)</f>
        <v>994</v>
      </c>
      <c r="U7" s="184">
        <f t="shared" si="2"/>
        <v>536</v>
      </c>
      <c r="V7" s="184">
        <f t="shared" si="2"/>
        <v>458</v>
      </c>
      <c r="W7" s="184">
        <f t="shared" ref="W7:W70" si="8">SUM(X7:Y7)</f>
        <v>2160</v>
      </c>
      <c r="X7" s="184">
        <f t="shared" si="2"/>
        <v>1092</v>
      </c>
      <c r="Y7" s="184">
        <f t="shared" si="2"/>
        <v>1068</v>
      </c>
      <c r="Z7" s="184">
        <f t="shared" ref="Z7:Z70" si="9">SUM(AA7:AB7)</f>
        <v>1353</v>
      </c>
      <c r="AA7" s="184">
        <f t="shared" si="2"/>
        <v>710</v>
      </c>
      <c r="AB7" s="184">
        <f t="shared" si="2"/>
        <v>643</v>
      </c>
      <c r="AC7" s="184">
        <f t="shared" ref="AC7:AC70" si="10">SUM(AD7:AE7)</f>
        <v>1155</v>
      </c>
      <c r="AD7" s="184">
        <f t="shared" si="2"/>
        <v>592</v>
      </c>
      <c r="AE7" s="184">
        <f t="shared" si="2"/>
        <v>563</v>
      </c>
      <c r="AF7" s="184">
        <f t="shared" ref="AF7:AF70" si="11">SUM(AG7:AH7)</f>
        <v>1059</v>
      </c>
      <c r="AG7" s="184">
        <f t="shared" si="2"/>
        <v>556</v>
      </c>
      <c r="AH7" s="184">
        <f t="shared" si="2"/>
        <v>503</v>
      </c>
      <c r="AI7" s="184">
        <f t="shared" ref="AI7:AI70" si="12">SUM(AJ7:AK7)</f>
        <v>1175</v>
      </c>
      <c r="AJ7" s="184">
        <f t="shared" si="2"/>
        <v>644</v>
      </c>
      <c r="AK7" s="184">
        <f t="shared" si="2"/>
        <v>531</v>
      </c>
    </row>
    <row r="8" spans="1:37" s="94" customFormat="1" ht="20.100000000000001" customHeight="1" x14ac:dyDescent="0.15">
      <c r="A8" s="191">
        <v>0</v>
      </c>
      <c r="B8" s="185">
        <f t="shared" si="0"/>
        <v>2312</v>
      </c>
      <c r="C8" s="186">
        <f>F8+I8+L8+O8+R8+U8+X8+AA8+AD8+AG8+AJ8</f>
        <v>1223</v>
      </c>
      <c r="D8" s="186">
        <f>G8+J8+M8+P8+S8+V8+Y8+AB8+AE8+AH8+AK8</f>
        <v>1089</v>
      </c>
      <c r="E8" s="186">
        <f t="shared" si="1"/>
        <v>185</v>
      </c>
      <c r="F8" s="237">
        <v>94</v>
      </c>
      <c r="G8" s="237">
        <v>91</v>
      </c>
      <c r="H8" s="186">
        <f t="shared" si="3"/>
        <v>339</v>
      </c>
      <c r="I8" s="237">
        <v>176</v>
      </c>
      <c r="J8" s="237">
        <v>163</v>
      </c>
      <c r="K8" s="186">
        <f t="shared" si="4"/>
        <v>183</v>
      </c>
      <c r="L8" s="237">
        <v>102</v>
      </c>
      <c r="M8" s="237">
        <v>81</v>
      </c>
      <c r="N8" s="186">
        <f t="shared" si="5"/>
        <v>261</v>
      </c>
      <c r="O8" s="237">
        <v>128</v>
      </c>
      <c r="P8" s="237">
        <v>133</v>
      </c>
      <c r="Q8" s="186">
        <f t="shared" si="6"/>
        <v>145</v>
      </c>
      <c r="R8" s="237">
        <v>75</v>
      </c>
      <c r="S8" s="237">
        <v>70</v>
      </c>
      <c r="T8" s="186">
        <f t="shared" si="7"/>
        <v>146</v>
      </c>
      <c r="U8" s="237">
        <v>87</v>
      </c>
      <c r="V8" s="237">
        <v>59</v>
      </c>
      <c r="W8" s="186">
        <f t="shared" si="8"/>
        <v>323</v>
      </c>
      <c r="X8" s="237">
        <v>162</v>
      </c>
      <c r="Y8" s="237">
        <v>161</v>
      </c>
      <c r="Z8" s="186">
        <f t="shared" si="9"/>
        <v>199</v>
      </c>
      <c r="AA8" s="237">
        <v>116</v>
      </c>
      <c r="AB8" s="237">
        <v>83</v>
      </c>
      <c r="AC8" s="186">
        <f t="shared" si="10"/>
        <v>201</v>
      </c>
      <c r="AD8" s="237">
        <v>107</v>
      </c>
      <c r="AE8" s="237">
        <v>94</v>
      </c>
      <c r="AF8" s="186">
        <f t="shared" si="11"/>
        <v>182</v>
      </c>
      <c r="AG8" s="237">
        <v>98</v>
      </c>
      <c r="AH8" s="237">
        <v>84</v>
      </c>
      <c r="AI8" s="186">
        <f t="shared" si="12"/>
        <v>148</v>
      </c>
      <c r="AJ8" s="237">
        <v>78</v>
      </c>
      <c r="AK8" s="237">
        <v>70</v>
      </c>
    </row>
    <row r="9" spans="1:37" s="94" customFormat="1" ht="20.100000000000001" customHeight="1" x14ac:dyDescent="0.15">
      <c r="A9" s="192">
        <v>1</v>
      </c>
      <c r="B9" s="188">
        <f t="shared" si="0"/>
        <v>2642</v>
      </c>
      <c r="C9" s="189">
        <f t="shared" ref="C9:D12" si="13">F9+I9+L9+O9+R9+U9+X9+AA9+AD9+AG9+AJ9</f>
        <v>1380</v>
      </c>
      <c r="D9" s="189">
        <f t="shared" si="13"/>
        <v>1262</v>
      </c>
      <c r="E9" s="189">
        <f t="shared" si="1"/>
        <v>264</v>
      </c>
      <c r="F9" s="241">
        <v>135</v>
      </c>
      <c r="G9" s="241">
        <v>129</v>
      </c>
      <c r="H9" s="189">
        <f t="shared" si="3"/>
        <v>403</v>
      </c>
      <c r="I9" s="241">
        <v>221</v>
      </c>
      <c r="J9" s="241">
        <v>182</v>
      </c>
      <c r="K9" s="189">
        <f t="shared" si="4"/>
        <v>190</v>
      </c>
      <c r="L9" s="241">
        <v>90</v>
      </c>
      <c r="M9" s="241">
        <v>100</v>
      </c>
      <c r="N9" s="189">
        <f t="shared" si="5"/>
        <v>282</v>
      </c>
      <c r="O9" s="241">
        <v>143</v>
      </c>
      <c r="P9" s="241">
        <v>139</v>
      </c>
      <c r="Q9" s="189">
        <f t="shared" si="6"/>
        <v>144</v>
      </c>
      <c r="R9" s="241">
        <v>73</v>
      </c>
      <c r="S9" s="241">
        <v>71</v>
      </c>
      <c r="T9" s="189">
        <f t="shared" si="7"/>
        <v>167</v>
      </c>
      <c r="U9" s="241">
        <v>96</v>
      </c>
      <c r="V9" s="241">
        <v>71</v>
      </c>
      <c r="W9" s="189">
        <f t="shared" si="8"/>
        <v>349</v>
      </c>
      <c r="X9" s="241">
        <v>184</v>
      </c>
      <c r="Y9" s="241">
        <v>165</v>
      </c>
      <c r="Z9" s="189">
        <f t="shared" si="9"/>
        <v>244</v>
      </c>
      <c r="AA9" s="241">
        <v>129</v>
      </c>
      <c r="AB9" s="241">
        <v>115</v>
      </c>
      <c r="AC9" s="189">
        <f t="shared" si="10"/>
        <v>219</v>
      </c>
      <c r="AD9" s="241">
        <v>108</v>
      </c>
      <c r="AE9" s="241">
        <v>111</v>
      </c>
      <c r="AF9" s="189">
        <f t="shared" si="11"/>
        <v>201</v>
      </c>
      <c r="AG9" s="241">
        <v>100</v>
      </c>
      <c r="AH9" s="241">
        <v>101</v>
      </c>
      <c r="AI9" s="189">
        <f t="shared" si="12"/>
        <v>179</v>
      </c>
      <c r="AJ9" s="241">
        <v>101</v>
      </c>
      <c r="AK9" s="241">
        <v>78</v>
      </c>
    </row>
    <row r="10" spans="1:37" s="94" customFormat="1" ht="20.100000000000001" customHeight="1" x14ac:dyDescent="0.15">
      <c r="A10" s="192">
        <v>2</v>
      </c>
      <c r="B10" s="188">
        <f t="shared" si="0"/>
        <v>2954</v>
      </c>
      <c r="C10" s="189">
        <f t="shared" si="13"/>
        <v>1530</v>
      </c>
      <c r="D10" s="189">
        <f t="shared" si="13"/>
        <v>1424</v>
      </c>
      <c r="E10" s="189">
        <f t="shared" si="1"/>
        <v>269</v>
      </c>
      <c r="F10" s="241">
        <v>143</v>
      </c>
      <c r="G10" s="241">
        <v>126</v>
      </c>
      <c r="H10" s="189">
        <f t="shared" si="3"/>
        <v>431</v>
      </c>
      <c r="I10" s="241">
        <v>223</v>
      </c>
      <c r="J10" s="241">
        <v>208</v>
      </c>
      <c r="K10" s="189">
        <f t="shared" si="4"/>
        <v>152</v>
      </c>
      <c r="L10" s="241">
        <v>86</v>
      </c>
      <c r="M10" s="241">
        <v>66</v>
      </c>
      <c r="N10" s="189">
        <f t="shared" si="5"/>
        <v>332</v>
      </c>
      <c r="O10" s="241">
        <v>166</v>
      </c>
      <c r="P10" s="241">
        <v>166</v>
      </c>
      <c r="Q10" s="189">
        <f t="shared" si="6"/>
        <v>195</v>
      </c>
      <c r="R10" s="241">
        <v>101</v>
      </c>
      <c r="S10" s="241">
        <v>94</v>
      </c>
      <c r="T10" s="189">
        <f t="shared" si="7"/>
        <v>194</v>
      </c>
      <c r="U10" s="241">
        <v>98</v>
      </c>
      <c r="V10" s="241">
        <v>96</v>
      </c>
      <c r="W10" s="189">
        <f t="shared" si="8"/>
        <v>444</v>
      </c>
      <c r="X10" s="241">
        <v>217</v>
      </c>
      <c r="Y10" s="241">
        <v>227</v>
      </c>
      <c r="Z10" s="189">
        <f t="shared" si="9"/>
        <v>269</v>
      </c>
      <c r="AA10" s="241">
        <v>146</v>
      </c>
      <c r="AB10" s="241">
        <v>123</v>
      </c>
      <c r="AC10" s="189">
        <f t="shared" si="10"/>
        <v>253</v>
      </c>
      <c r="AD10" s="241">
        <v>124</v>
      </c>
      <c r="AE10" s="241">
        <v>129</v>
      </c>
      <c r="AF10" s="189">
        <f t="shared" si="11"/>
        <v>182</v>
      </c>
      <c r="AG10" s="241">
        <v>96</v>
      </c>
      <c r="AH10" s="241">
        <v>86</v>
      </c>
      <c r="AI10" s="189">
        <f t="shared" si="12"/>
        <v>233</v>
      </c>
      <c r="AJ10" s="241">
        <v>130</v>
      </c>
      <c r="AK10" s="241">
        <v>103</v>
      </c>
    </row>
    <row r="11" spans="1:37" s="94" customFormat="1" ht="20.100000000000001" customHeight="1" x14ac:dyDescent="0.15">
      <c r="A11" s="192">
        <v>3</v>
      </c>
      <c r="B11" s="188">
        <f t="shared" si="0"/>
        <v>3389</v>
      </c>
      <c r="C11" s="189">
        <f t="shared" si="13"/>
        <v>1731</v>
      </c>
      <c r="D11" s="189">
        <f t="shared" si="13"/>
        <v>1658</v>
      </c>
      <c r="E11" s="189">
        <f t="shared" si="1"/>
        <v>312</v>
      </c>
      <c r="F11" s="241">
        <v>158</v>
      </c>
      <c r="G11" s="241">
        <v>154</v>
      </c>
      <c r="H11" s="189">
        <f t="shared" si="3"/>
        <v>516</v>
      </c>
      <c r="I11" s="241">
        <v>252</v>
      </c>
      <c r="J11" s="241">
        <v>264</v>
      </c>
      <c r="K11" s="189">
        <f t="shared" si="4"/>
        <v>158</v>
      </c>
      <c r="L11" s="241">
        <v>80</v>
      </c>
      <c r="M11" s="241">
        <v>78</v>
      </c>
      <c r="N11" s="189">
        <f t="shared" si="5"/>
        <v>405</v>
      </c>
      <c r="O11" s="241">
        <v>194</v>
      </c>
      <c r="P11" s="241">
        <v>211</v>
      </c>
      <c r="Q11" s="189">
        <f t="shared" si="6"/>
        <v>191</v>
      </c>
      <c r="R11" s="241">
        <v>98</v>
      </c>
      <c r="S11" s="241">
        <v>93</v>
      </c>
      <c r="T11" s="189">
        <f t="shared" si="7"/>
        <v>235</v>
      </c>
      <c r="U11" s="241">
        <v>123</v>
      </c>
      <c r="V11" s="241">
        <v>112</v>
      </c>
      <c r="W11" s="189">
        <f t="shared" si="8"/>
        <v>512</v>
      </c>
      <c r="X11" s="241">
        <v>262</v>
      </c>
      <c r="Y11" s="241">
        <v>250</v>
      </c>
      <c r="Z11" s="189">
        <f t="shared" si="9"/>
        <v>311</v>
      </c>
      <c r="AA11" s="241">
        <v>157</v>
      </c>
      <c r="AB11" s="241">
        <v>154</v>
      </c>
      <c r="AC11" s="189">
        <f t="shared" si="10"/>
        <v>233</v>
      </c>
      <c r="AD11" s="241">
        <v>127</v>
      </c>
      <c r="AE11" s="241">
        <v>106</v>
      </c>
      <c r="AF11" s="189">
        <f t="shared" si="11"/>
        <v>232</v>
      </c>
      <c r="AG11" s="241">
        <v>121</v>
      </c>
      <c r="AH11" s="241">
        <v>111</v>
      </c>
      <c r="AI11" s="189">
        <f t="shared" si="12"/>
        <v>284</v>
      </c>
      <c r="AJ11" s="241">
        <v>159</v>
      </c>
      <c r="AK11" s="241">
        <v>125</v>
      </c>
    </row>
    <row r="12" spans="1:37" s="94" customFormat="1" ht="20.100000000000001" customHeight="1" x14ac:dyDescent="0.15">
      <c r="A12" s="191">
        <v>4</v>
      </c>
      <c r="B12" s="193">
        <f t="shared" si="0"/>
        <v>3721</v>
      </c>
      <c r="C12" s="187">
        <f t="shared" si="13"/>
        <v>1908</v>
      </c>
      <c r="D12" s="187">
        <f t="shared" si="13"/>
        <v>1813</v>
      </c>
      <c r="E12" s="259">
        <f t="shared" si="1"/>
        <v>388</v>
      </c>
      <c r="F12" s="244">
        <v>192</v>
      </c>
      <c r="G12" s="244">
        <v>196</v>
      </c>
      <c r="H12" s="259">
        <f t="shared" si="3"/>
        <v>611</v>
      </c>
      <c r="I12" s="244">
        <v>307</v>
      </c>
      <c r="J12" s="244">
        <v>304</v>
      </c>
      <c r="K12" s="259">
        <f t="shared" si="4"/>
        <v>177</v>
      </c>
      <c r="L12" s="244">
        <v>102</v>
      </c>
      <c r="M12" s="244">
        <v>75</v>
      </c>
      <c r="N12" s="259">
        <f t="shared" si="5"/>
        <v>379</v>
      </c>
      <c r="O12" s="244">
        <v>195</v>
      </c>
      <c r="P12" s="244">
        <v>184</v>
      </c>
      <c r="Q12" s="259">
        <f t="shared" si="6"/>
        <v>210</v>
      </c>
      <c r="R12" s="244">
        <v>108</v>
      </c>
      <c r="S12" s="244">
        <v>102</v>
      </c>
      <c r="T12" s="259">
        <f t="shared" si="7"/>
        <v>252</v>
      </c>
      <c r="U12" s="244">
        <v>132</v>
      </c>
      <c r="V12" s="244">
        <v>120</v>
      </c>
      <c r="W12" s="259">
        <f t="shared" si="8"/>
        <v>532</v>
      </c>
      <c r="X12" s="244">
        <v>267</v>
      </c>
      <c r="Y12" s="244">
        <v>265</v>
      </c>
      <c r="Z12" s="259">
        <f t="shared" si="9"/>
        <v>330</v>
      </c>
      <c r="AA12" s="244">
        <v>162</v>
      </c>
      <c r="AB12" s="244">
        <v>168</v>
      </c>
      <c r="AC12" s="259">
        <f t="shared" si="10"/>
        <v>249</v>
      </c>
      <c r="AD12" s="244">
        <v>126</v>
      </c>
      <c r="AE12" s="244">
        <v>123</v>
      </c>
      <c r="AF12" s="259">
        <f t="shared" si="11"/>
        <v>262</v>
      </c>
      <c r="AG12" s="244">
        <v>141</v>
      </c>
      <c r="AH12" s="244">
        <v>121</v>
      </c>
      <c r="AI12" s="259">
        <f t="shared" si="12"/>
        <v>331</v>
      </c>
      <c r="AJ12" s="244">
        <v>176</v>
      </c>
      <c r="AK12" s="244">
        <v>155</v>
      </c>
    </row>
    <row r="13" spans="1:37" s="94" customFormat="1" ht="20.100000000000001" customHeight="1" x14ac:dyDescent="0.15">
      <c r="A13" s="169" t="s">
        <v>12</v>
      </c>
      <c r="B13" s="184">
        <f t="shared" si="0"/>
        <v>19928</v>
      </c>
      <c r="C13" s="184">
        <f>SUM(C14:C18)</f>
        <v>10208</v>
      </c>
      <c r="D13" s="184">
        <f>SUM(D14:D18)</f>
        <v>9720</v>
      </c>
      <c r="E13" s="184">
        <f t="shared" si="1"/>
        <v>1846</v>
      </c>
      <c r="F13" s="184">
        <f t="shared" ref="F13:G13" si="14">SUM(F14:F18)</f>
        <v>931</v>
      </c>
      <c r="G13" s="184">
        <f t="shared" si="14"/>
        <v>915</v>
      </c>
      <c r="H13" s="184">
        <f t="shared" si="3"/>
        <v>3200</v>
      </c>
      <c r="I13" s="184">
        <f t="shared" ref="I13:J13" si="15">SUM(I14:I18)</f>
        <v>1641</v>
      </c>
      <c r="J13" s="184">
        <f t="shared" si="15"/>
        <v>1559</v>
      </c>
      <c r="K13" s="184">
        <f t="shared" si="4"/>
        <v>696</v>
      </c>
      <c r="L13" s="184">
        <f t="shared" ref="L13:M13" si="16">SUM(L14:L18)</f>
        <v>335</v>
      </c>
      <c r="M13" s="184">
        <f t="shared" si="16"/>
        <v>361</v>
      </c>
      <c r="N13" s="184">
        <f t="shared" si="5"/>
        <v>1862</v>
      </c>
      <c r="O13" s="184">
        <f t="shared" ref="O13:P13" si="17">SUM(O14:O18)</f>
        <v>927</v>
      </c>
      <c r="P13" s="184">
        <f t="shared" si="17"/>
        <v>935</v>
      </c>
      <c r="Q13" s="184">
        <f t="shared" si="6"/>
        <v>1389</v>
      </c>
      <c r="R13" s="184">
        <f t="shared" ref="R13:AK13" si="18">SUM(R14:R18)</f>
        <v>727</v>
      </c>
      <c r="S13" s="184">
        <f t="shared" si="18"/>
        <v>662</v>
      </c>
      <c r="T13" s="184">
        <f t="shared" si="7"/>
        <v>1480</v>
      </c>
      <c r="U13" s="184">
        <f t="shared" si="18"/>
        <v>732</v>
      </c>
      <c r="V13" s="184">
        <f t="shared" si="18"/>
        <v>748</v>
      </c>
      <c r="W13" s="184">
        <f t="shared" si="8"/>
        <v>2891</v>
      </c>
      <c r="X13" s="184">
        <f t="shared" si="18"/>
        <v>1472</v>
      </c>
      <c r="Y13" s="184">
        <f t="shared" si="18"/>
        <v>1419</v>
      </c>
      <c r="Z13" s="184">
        <f t="shared" si="9"/>
        <v>1575</v>
      </c>
      <c r="AA13" s="184">
        <f t="shared" si="18"/>
        <v>830</v>
      </c>
      <c r="AB13" s="184">
        <f t="shared" si="18"/>
        <v>745</v>
      </c>
      <c r="AC13" s="184">
        <f t="shared" si="10"/>
        <v>1480</v>
      </c>
      <c r="AD13" s="184">
        <f t="shared" si="18"/>
        <v>810</v>
      </c>
      <c r="AE13" s="184">
        <f t="shared" si="18"/>
        <v>670</v>
      </c>
      <c r="AF13" s="184">
        <f t="shared" si="11"/>
        <v>1493</v>
      </c>
      <c r="AG13" s="184">
        <f t="shared" si="18"/>
        <v>770</v>
      </c>
      <c r="AH13" s="184">
        <f t="shared" si="18"/>
        <v>723</v>
      </c>
      <c r="AI13" s="184">
        <f t="shared" si="12"/>
        <v>2016</v>
      </c>
      <c r="AJ13" s="184">
        <f t="shared" si="18"/>
        <v>1033</v>
      </c>
      <c r="AK13" s="184">
        <f t="shared" si="18"/>
        <v>983</v>
      </c>
    </row>
    <row r="14" spans="1:37" s="94" customFormat="1" ht="20.100000000000001" customHeight="1" x14ac:dyDescent="0.15">
      <c r="A14" s="191">
        <v>5</v>
      </c>
      <c r="B14" s="185">
        <f t="shared" si="0"/>
        <v>4038</v>
      </c>
      <c r="C14" s="186">
        <f>F14+I14+L14+O14+R14+U14+X14+AA14+AD14+AG14+AJ14</f>
        <v>2032</v>
      </c>
      <c r="D14" s="186">
        <f>G14+J14+M14+P14+S14+V14+Y14+AB14+AE14+AH14+AK14</f>
        <v>2006</v>
      </c>
      <c r="E14" s="186">
        <f t="shared" si="1"/>
        <v>395</v>
      </c>
      <c r="F14" s="237">
        <v>209</v>
      </c>
      <c r="G14" s="237">
        <v>186</v>
      </c>
      <c r="H14" s="186">
        <f t="shared" si="3"/>
        <v>649</v>
      </c>
      <c r="I14" s="237">
        <v>322</v>
      </c>
      <c r="J14" s="237">
        <v>327</v>
      </c>
      <c r="K14" s="186">
        <f t="shared" si="4"/>
        <v>168</v>
      </c>
      <c r="L14" s="237">
        <v>85</v>
      </c>
      <c r="M14" s="237">
        <v>83</v>
      </c>
      <c r="N14" s="186">
        <f t="shared" si="5"/>
        <v>461</v>
      </c>
      <c r="O14" s="237">
        <v>237</v>
      </c>
      <c r="P14" s="237">
        <v>224</v>
      </c>
      <c r="Q14" s="186">
        <f t="shared" si="6"/>
        <v>237</v>
      </c>
      <c r="R14" s="237">
        <v>125</v>
      </c>
      <c r="S14" s="237">
        <v>112</v>
      </c>
      <c r="T14" s="186">
        <f t="shared" si="7"/>
        <v>241</v>
      </c>
      <c r="U14" s="237">
        <v>115</v>
      </c>
      <c r="V14" s="237">
        <v>126</v>
      </c>
      <c r="W14" s="186">
        <f t="shared" si="8"/>
        <v>609</v>
      </c>
      <c r="X14" s="237">
        <v>291</v>
      </c>
      <c r="Y14" s="237">
        <v>318</v>
      </c>
      <c r="Z14" s="186">
        <f t="shared" si="9"/>
        <v>328</v>
      </c>
      <c r="AA14" s="237">
        <v>162</v>
      </c>
      <c r="AB14" s="237">
        <v>166</v>
      </c>
      <c r="AC14" s="186">
        <f t="shared" si="10"/>
        <v>287</v>
      </c>
      <c r="AD14" s="237">
        <v>162</v>
      </c>
      <c r="AE14" s="237">
        <v>125</v>
      </c>
      <c r="AF14" s="186">
        <f t="shared" si="11"/>
        <v>281</v>
      </c>
      <c r="AG14" s="237">
        <v>133</v>
      </c>
      <c r="AH14" s="237">
        <v>148</v>
      </c>
      <c r="AI14" s="186">
        <f t="shared" si="12"/>
        <v>382</v>
      </c>
      <c r="AJ14" s="237">
        <v>191</v>
      </c>
      <c r="AK14" s="237">
        <v>191</v>
      </c>
    </row>
    <row r="15" spans="1:37" s="94" customFormat="1" ht="20.100000000000001" customHeight="1" x14ac:dyDescent="0.15">
      <c r="A15" s="192">
        <v>6</v>
      </c>
      <c r="B15" s="188">
        <f t="shared" si="0"/>
        <v>3913</v>
      </c>
      <c r="C15" s="189">
        <f t="shared" ref="C15:D18" si="19">F15+I15+L15+O15+R15+U15+X15+AA15+AD15+AG15+AJ15</f>
        <v>2017</v>
      </c>
      <c r="D15" s="189">
        <f t="shared" si="19"/>
        <v>1896</v>
      </c>
      <c r="E15" s="189">
        <f t="shared" si="1"/>
        <v>365</v>
      </c>
      <c r="F15" s="241">
        <v>193</v>
      </c>
      <c r="G15" s="241">
        <v>172</v>
      </c>
      <c r="H15" s="189">
        <f t="shared" si="3"/>
        <v>591</v>
      </c>
      <c r="I15" s="241">
        <v>303</v>
      </c>
      <c r="J15" s="241">
        <v>288</v>
      </c>
      <c r="K15" s="189">
        <f t="shared" si="4"/>
        <v>135</v>
      </c>
      <c r="L15" s="241">
        <v>61</v>
      </c>
      <c r="M15" s="241">
        <v>74</v>
      </c>
      <c r="N15" s="189">
        <f t="shared" si="5"/>
        <v>370</v>
      </c>
      <c r="O15" s="241">
        <v>183</v>
      </c>
      <c r="P15" s="241">
        <v>187</v>
      </c>
      <c r="Q15" s="189">
        <f t="shared" si="6"/>
        <v>272</v>
      </c>
      <c r="R15" s="241">
        <v>150</v>
      </c>
      <c r="S15" s="241">
        <v>122</v>
      </c>
      <c r="T15" s="189">
        <f t="shared" si="7"/>
        <v>280</v>
      </c>
      <c r="U15" s="241">
        <v>135</v>
      </c>
      <c r="V15" s="241">
        <v>145</v>
      </c>
      <c r="W15" s="189">
        <f t="shared" si="8"/>
        <v>591</v>
      </c>
      <c r="X15" s="241">
        <v>304</v>
      </c>
      <c r="Y15" s="241">
        <v>287</v>
      </c>
      <c r="Z15" s="189">
        <f t="shared" si="9"/>
        <v>307</v>
      </c>
      <c r="AA15" s="241">
        <v>173</v>
      </c>
      <c r="AB15" s="241">
        <v>134</v>
      </c>
      <c r="AC15" s="189">
        <f t="shared" si="10"/>
        <v>272</v>
      </c>
      <c r="AD15" s="241">
        <v>141</v>
      </c>
      <c r="AE15" s="241">
        <v>131</v>
      </c>
      <c r="AF15" s="189">
        <f t="shared" si="11"/>
        <v>322</v>
      </c>
      <c r="AG15" s="241">
        <v>171</v>
      </c>
      <c r="AH15" s="241">
        <v>151</v>
      </c>
      <c r="AI15" s="189">
        <f t="shared" si="12"/>
        <v>408</v>
      </c>
      <c r="AJ15" s="241">
        <v>203</v>
      </c>
      <c r="AK15" s="241">
        <v>205</v>
      </c>
    </row>
    <row r="16" spans="1:37" s="94" customFormat="1" ht="20.100000000000001" customHeight="1" x14ac:dyDescent="0.15">
      <c r="A16" s="192">
        <v>7</v>
      </c>
      <c r="B16" s="188">
        <f t="shared" si="0"/>
        <v>3869</v>
      </c>
      <c r="C16" s="189">
        <f t="shared" si="19"/>
        <v>1944</v>
      </c>
      <c r="D16" s="189">
        <f t="shared" si="19"/>
        <v>1925</v>
      </c>
      <c r="E16" s="189">
        <f t="shared" si="1"/>
        <v>353</v>
      </c>
      <c r="F16" s="241">
        <v>170</v>
      </c>
      <c r="G16" s="241">
        <v>183</v>
      </c>
      <c r="H16" s="189">
        <f t="shared" si="3"/>
        <v>614</v>
      </c>
      <c r="I16" s="241">
        <v>307</v>
      </c>
      <c r="J16" s="241">
        <v>307</v>
      </c>
      <c r="K16" s="189">
        <f t="shared" si="4"/>
        <v>126</v>
      </c>
      <c r="L16" s="241">
        <v>61</v>
      </c>
      <c r="M16" s="241">
        <v>65</v>
      </c>
      <c r="N16" s="189">
        <f t="shared" si="5"/>
        <v>362</v>
      </c>
      <c r="O16" s="241">
        <v>172</v>
      </c>
      <c r="P16" s="241">
        <v>190</v>
      </c>
      <c r="Q16" s="189">
        <f t="shared" si="6"/>
        <v>270</v>
      </c>
      <c r="R16" s="241">
        <v>136</v>
      </c>
      <c r="S16" s="241">
        <v>134</v>
      </c>
      <c r="T16" s="189">
        <f t="shared" si="7"/>
        <v>296</v>
      </c>
      <c r="U16" s="241">
        <v>140</v>
      </c>
      <c r="V16" s="241">
        <v>156</v>
      </c>
      <c r="W16" s="189">
        <f t="shared" si="8"/>
        <v>589</v>
      </c>
      <c r="X16" s="241">
        <v>305</v>
      </c>
      <c r="Y16" s="241">
        <v>284</v>
      </c>
      <c r="Z16" s="189">
        <f t="shared" si="9"/>
        <v>304</v>
      </c>
      <c r="AA16" s="241">
        <v>165</v>
      </c>
      <c r="AB16" s="241">
        <v>139</v>
      </c>
      <c r="AC16" s="189">
        <f t="shared" si="10"/>
        <v>299</v>
      </c>
      <c r="AD16" s="241">
        <v>167</v>
      </c>
      <c r="AE16" s="241">
        <v>132</v>
      </c>
      <c r="AF16" s="189">
        <f t="shared" si="11"/>
        <v>281</v>
      </c>
      <c r="AG16" s="241">
        <v>152</v>
      </c>
      <c r="AH16" s="241">
        <v>129</v>
      </c>
      <c r="AI16" s="189">
        <f t="shared" si="12"/>
        <v>375</v>
      </c>
      <c r="AJ16" s="241">
        <v>169</v>
      </c>
      <c r="AK16" s="241">
        <v>206</v>
      </c>
    </row>
    <row r="17" spans="1:37" s="94" customFormat="1" ht="20.100000000000001" customHeight="1" x14ac:dyDescent="0.15">
      <c r="A17" s="192">
        <v>8</v>
      </c>
      <c r="B17" s="188">
        <f t="shared" si="0"/>
        <v>4096</v>
      </c>
      <c r="C17" s="189">
        <f t="shared" si="19"/>
        <v>2142</v>
      </c>
      <c r="D17" s="189">
        <f t="shared" si="19"/>
        <v>1954</v>
      </c>
      <c r="E17" s="189">
        <f t="shared" si="1"/>
        <v>363</v>
      </c>
      <c r="F17" s="241">
        <v>179</v>
      </c>
      <c r="G17" s="241">
        <v>184</v>
      </c>
      <c r="H17" s="189">
        <f t="shared" si="3"/>
        <v>700</v>
      </c>
      <c r="I17" s="241">
        <v>364</v>
      </c>
      <c r="J17" s="241">
        <v>336</v>
      </c>
      <c r="K17" s="189">
        <f t="shared" si="4"/>
        <v>138</v>
      </c>
      <c r="L17" s="241">
        <v>67</v>
      </c>
      <c r="M17" s="241">
        <v>71</v>
      </c>
      <c r="N17" s="189">
        <f t="shared" si="5"/>
        <v>387</v>
      </c>
      <c r="O17" s="241">
        <v>203</v>
      </c>
      <c r="P17" s="241">
        <v>184</v>
      </c>
      <c r="Q17" s="189">
        <f t="shared" si="6"/>
        <v>292</v>
      </c>
      <c r="R17" s="241">
        <v>147</v>
      </c>
      <c r="S17" s="241">
        <v>145</v>
      </c>
      <c r="T17" s="189">
        <f t="shared" si="7"/>
        <v>309</v>
      </c>
      <c r="U17" s="241">
        <v>168</v>
      </c>
      <c r="V17" s="241">
        <v>141</v>
      </c>
      <c r="W17" s="189">
        <f t="shared" si="8"/>
        <v>559</v>
      </c>
      <c r="X17" s="241">
        <v>300</v>
      </c>
      <c r="Y17" s="241">
        <v>259</v>
      </c>
      <c r="Z17" s="189">
        <f t="shared" si="9"/>
        <v>335</v>
      </c>
      <c r="AA17" s="241">
        <v>180</v>
      </c>
      <c r="AB17" s="241">
        <v>155</v>
      </c>
      <c r="AC17" s="189">
        <f t="shared" si="10"/>
        <v>292</v>
      </c>
      <c r="AD17" s="241">
        <v>167</v>
      </c>
      <c r="AE17" s="241">
        <v>125</v>
      </c>
      <c r="AF17" s="189">
        <f t="shared" si="11"/>
        <v>293</v>
      </c>
      <c r="AG17" s="241">
        <v>145</v>
      </c>
      <c r="AH17" s="241">
        <v>148</v>
      </c>
      <c r="AI17" s="189">
        <f t="shared" si="12"/>
        <v>428</v>
      </c>
      <c r="AJ17" s="241">
        <v>222</v>
      </c>
      <c r="AK17" s="241">
        <v>206</v>
      </c>
    </row>
    <row r="18" spans="1:37" s="94" customFormat="1" ht="20.100000000000001" customHeight="1" x14ac:dyDescent="0.15">
      <c r="A18" s="191">
        <v>9</v>
      </c>
      <c r="B18" s="193">
        <f t="shared" si="0"/>
        <v>4012</v>
      </c>
      <c r="C18" s="187">
        <f t="shared" si="19"/>
        <v>2073</v>
      </c>
      <c r="D18" s="187">
        <f t="shared" si="19"/>
        <v>1939</v>
      </c>
      <c r="E18" s="259">
        <f t="shared" si="1"/>
        <v>370</v>
      </c>
      <c r="F18" s="244">
        <v>180</v>
      </c>
      <c r="G18" s="244">
        <v>190</v>
      </c>
      <c r="H18" s="259">
        <f t="shared" si="3"/>
        <v>646</v>
      </c>
      <c r="I18" s="244">
        <v>345</v>
      </c>
      <c r="J18" s="244">
        <v>301</v>
      </c>
      <c r="K18" s="259">
        <f t="shared" si="4"/>
        <v>129</v>
      </c>
      <c r="L18" s="244">
        <v>61</v>
      </c>
      <c r="M18" s="244">
        <v>68</v>
      </c>
      <c r="N18" s="259">
        <f t="shared" si="5"/>
        <v>282</v>
      </c>
      <c r="O18" s="244">
        <v>132</v>
      </c>
      <c r="P18" s="244">
        <v>150</v>
      </c>
      <c r="Q18" s="259">
        <f t="shared" si="6"/>
        <v>318</v>
      </c>
      <c r="R18" s="244">
        <v>169</v>
      </c>
      <c r="S18" s="244">
        <v>149</v>
      </c>
      <c r="T18" s="259">
        <f t="shared" si="7"/>
        <v>354</v>
      </c>
      <c r="U18" s="244">
        <v>174</v>
      </c>
      <c r="V18" s="244">
        <v>180</v>
      </c>
      <c r="W18" s="259">
        <f t="shared" si="8"/>
        <v>543</v>
      </c>
      <c r="X18" s="244">
        <v>272</v>
      </c>
      <c r="Y18" s="244">
        <v>271</v>
      </c>
      <c r="Z18" s="259">
        <f t="shared" si="9"/>
        <v>301</v>
      </c>
      <c r="AA18" s="244">
        <v>150</v>
      </c>
      <c r="AB18" s="244">
        <v>151</v>
      </c>
      <c r="AC18" s="259">
        <f t="shared" si="10"/>
        <v>330</v>
      </c>
      <c r="AD18" s="244">
        <v>173</v>
      </c>
      <c r="AE18" s="244">
        <v>157</v>
      </c>
      <c r="AF18" s="259">
        <f t="shared" si="11"/>
        <v>316</v>
      </c>
      <c r="AG18" s="244">
        <v>169</v>
      </c>
      <c r="AH18" s="244">
        <v>147</v>
      </c>
      <c r="AI18" s="259">
        <f t="shared" si="12"/>
        <v>423</v>
      </c>
      <c r="AJ18" s="244">
        <v>248</v>
      </c>
      <c r="AK18" s="244">
        <v>175</v>
      </c>
    </row>
    <row r="19" spans="1:37" s="94" customFormat="1" ht="20.100000000000001" customHeight="1" x14ac:dyDescent="0.15">
      <c r="A19" s="169" t="s">
        <v>13</v>
      </c>
      <c r="B19" s="184">
        <f t="shared" si="0"/>
        <v>19079</v>
      </c>
      <c r="C19" s="184">
        <f>SUM(C20:C24)</f>
        <v>9778</v>
      </c>
      <c r="D19" s="184">
        <f>SUM(D20:D24)</f>
        <v>9301</v>
      </c>
      <c r="E19" s="184">
        <f t="shared" si="1"/>
        <v>1653</v>
      </c>
      <c r="F19" s="184">
        <f t="shared" ref="F19:G19" si="20">SUM(F20:F24)</f>
        <v>871</v>
      </c>
      <c r="G19" s="184">
        <f t="shared" si="20"/>
        <v>782</v>
      </c>
      <c r="H19" s="184">
        <f t="shared" si="3"/>
        <v>2841</v>
      </c>
      <c r="I19" s="184">
        <f t="shared" ref="I19:J19" si="21">SUM(I20:I24)</f>
        <v>1470</v>
      </c>
      <c r="J19" s="184">
        <f t="shared" si="21"/>
        <v>1371</v>
      </c>
      <c r="K19" s="184">
        <f t="shared" si="4"/>
        <v>588</v>
      </c>
      <c r="L19" s="184">
        <f t="shared" ref="L19:M19" si="22">SUM(L20:L24)</f>
        <v>297</v>
      </c>
      <c r="M19" s="184">
        <f t="shared" si="22"/>
        <v>291</v>
      </c>
      <c r="N19" s="184">
        <f t="shared" si="5"/>
        <v>1527</v>
      </c>
      <c r="O19" s="184">
        <f t="shared" ref="O19:P19" si="23">SUM(O20:O24)</f>
        <v>800</v>
      </c>
      <c r="P19" s="184">
        <f t="shared" si="23"/>
        <v>727</v>
      </c>
      <c r="Q19" s="184">
        <f t="shared" si="6"/>
        <v>1546</v>
      </c>
      <c r="R19" s="184">
        <f t="shared" ref="R19:AK19" si="24">SUM(R20:R24)</f>
        <v>782</v>
      </c>
      <c r="S19" s="184">
        <f t="shared" si="24"/>
        <v>764</v>
      </c>
      <c r="T19" s="184">
        <f t="shared" si="7"/>
        <v>1734</v>
      </c>
      <c r="U19" s="184">
        <f t="shared" si="24"/>
        <v>898</v>
      </c>
      <c r="V19" s="184">
        <f t="shared" si="24"/>
        <v>836</v>
      </c>
      <c r="W19" s="184">
        <f t="shared" si="8"/>
        <v>2477</v>
      </c>
      <c r="X19" s="184">
        <f t="shared" si="24"/>
        <v>1257</v>
      </c>
      <c r="Y19" s="184">
        <f t="shared" si="24"/>
        <v>1220</v>
      </c>
      <c r="Z19" s="184">
        <f t="shared" si="9"/>
        <v>1484</v>
      </c>
      <c r="AA19" s="184">
        <f t="shared" si="24"/>
        <v>759</v>
      </c>
      <c r="AB19" s="184">
        <f t="shared" si="24"/>
        <v>725</v>
      </c>
      <c r="AC19" s="184">
        <f t="shared" si="10"/>
        <v>1510</v>
      </c>
      <c r="AD19" s="184">
        <f t="shared" si="24"/>
        <v>753</v>
      </c>
      <c r="AE19" s="184">
        <f t="shared" si="24"/>
        <v>757</v>
      </c>
      <c r="AF19" s="184">
        <f t="shared" si="11"/>
        <v>1482</v>
      </c>
      <c r="AG19" s="184">
        <f t="shared" si="24"/>
        <v>746</v>
      </c>
      <c r="AH19" s="184">
        <f t="shared" si="24"/>
        <v>736</v>
      </c>
      <c r="AI19" s="184">
        <f t="shared" si="12"/>
        <v>2237</v>
      </c>
      <c r="AJ19" s="184">
        <f t="shared" si="24"/>
        <v>1145</v>
      </c>
      <c r="AK19" s="184">
        <f t="shared" si="24"/>
        <v>1092</v>
      </c>
    </row>
    <row r="20" spans="1:37" s="94" customFormat="1" ht="20.100000000000001" customHeight="1" x14ac:dyDescent="0.15">
      <c r="A20" s="191">
        <v>10</v>
      </c>
      <c r="B20" s="185">
        <f t="shared" si="0"/>
        <v>3875</v>
      </c>
      <c r="C20" s="186">
        <f>F20+I20+L20+O20+R20+U20+X20+AA20+AD20+AG20+AJ20</f>
        <v>2010</v>
      </c>
      <c r="D20" s="186">
        <f>G20+J20+M20+P20+S20+V20+Y20+AB20+AE20+AH20+AK20</f>
        <v>1865</v>
      </c>
      <c r="E20" s="186">
        <f t="shared" si="1"/>
        <v>348</v>
      </c>
      <c r="F20" s="237">
        <v>192</v>
      </c>
      <c r="G20" s="237">
        <v>156</v>
      </c>
      <c r="H20" s="186">
        <f t="shared" si="3"/>
        <v>605</v>
      </c>
      <c r="I20" s="237">
        <v>317</v>
      </c>
      <c r="J20" s="237">
        <v>288</v>
      </c>
      <c r="K20" s="186">
        <f t="shared" si="4"/>
        <v>118</v>
      </c>
      <c r="L20" s="237">
        <v>59</v>
      </c>
      <c r="M20" s="237">
        <v>59</v>
      </c>
      <c r="N20" s="186">
        <f t="shared" si="5"/>
        <v>317</v>
      </c>
      <c r="O20" s="237">
        <v>161</v>
      </c>
      <c r="P20" s="237">
        <v>156</v>
      </c>
      <c r="Q20" s="186">
        <f t="shared" si="6"/>
        <v>289</v>
      </c>
      <c r="R20" s="237">
        <v>140</v>
      </c>
      <c r="S20" s="237">
        <v>149</v>
      </c>
      <c r="T20" s="186">
        <f t="shared" si="7"/>
        <v>330</v>
      </c>
      <c r="U20" s="237">
        <v>177</v>
      </c>
      <c r="V20" s="237">
        <v>153</v>
      </c>
      <c r="W20" s="186">
        <f t="shared" si="8"/>
        <v>551</v>
      </c>
      <c r="X20" s="237">
        <v>292</v>
      </c>
      <c r="Y20" s="237">
        <v>259</v>
      </c>
      <c r="Z20" s="186">
        <f t="shared" si="9"/>
        <v>326</v>
      </c>
      <c r="AA20" s="237">
        <v>160</v>
      </c>
      <c r="AB20" s="237">
        <v>166</v>
      </c>
      <c r="AC20" s="186">
        <f t="shared" si="10"/>
        <v>281</v>
      </c>
      <c r="AD20" s="237">
        <v>144</v>
      </c>
      <c r="AE20" s="237">
        <v>137</v>
      </c>
      <c r="AF20" s="186">
        <f t="shared" si="11"/>
        <v>283</v>
      </c>
      <c r="AG20" s="237">
        <v>152</v>
      </c>
      <c r="AH20" s="237">
        <v>131</v>
      </c>
      <c r="AI20" s="186">
        <f t="shared" si="12"/>
        <v>427</v>
      </c>
      <c r="AJ20" s="237">
        <v>216</v>
      </c>
      <c r="AK20" s="237">
        <v>211</v>
      </c>
    </row>
    <row r="21" spans="1:37" s="94" customFormat="1" ht="20.100000000000001" customHeight="1" x14ac:dyDescent="0.15">
      <c r="A21" s="192">
        <v>11</v>
      </c>
      <c r="B21" s="188">
        <f t="shared" si="0"/>
        <v>3685</v>
      </c>
      <c r="C21" s="189">
        <f t="shared" ref="C21:D24" si="25">F21+I21+L21+O21+R21+U21+X21+AA21+AD21+AG21+AJ21</f>
        <v>1833</v>
      </c>
      <c r="D21" s="189">
        <f t="shared" si="25"/>
        <v>1852</v>
      </c>
      <c r="E21" s="189">
        <f t="shared" si="1"/>
        <v>326</v>
      </c>
      <c r="F21" s="241">
        <v>185</v>
      </c>
      <c r="G21" s="241">
        <v>141</v>
      </c>
      <c r="H21" s="189">
        <f t="shared" si="3"/>
        <v>612</v>
      </c>
      <c r="I21" s="241">
        <v>313</v>
      </c>
      <c r="J21" s="241">
        <v>299</v>
      </c>
      <c r="K21" s="189">
        <f t="shared" si="4"/>
        <v>107</v>
      </c>
      <c r="L21" s="241">
        <v>56</v>
      </c>
      <c r="M21" s="241">
        <v>51</v>
      </c>
      <c r="N21" s="189">
        <f t="shared" si="5"/>
        <v>289</v>
      </c>
      <c r="O21" s="241">
        <v>139</v>
      </c>
      <c r="P21" s="241">
        <v>150</v>
      </c>
      <c r="Q21" s="189">
        <f t="shared" si="6"/>
        <v>302</v>
      </c>
      <c r="R21" s="241">
        <v>147</v>
      </c>
      <c r="S21" s="241">
        <v>155</v>
      </c>
      <c r="T21" s="189">
        <f t="shared" si="7"/>
        <v>310</v>
      </c>
      <c r="U21" s="241">
        <v>167</v>
      </c>
      <c r="V21" s="241">
        <v>143</v>
      </c>
      <c r="W21" s="189">
        <f t="shared" si="8"/>
        <v>498</v>
      </c>
      <c r="X21" s="241">
        <v>223</v>
      </c>
      <c r="Y21" s="241">
        <v>275</v>
      </c>
      <c r="Z21" s="189">
        <f t="shared" si="9"/>
        <v>277</v>
      </c>
      <c r="AA21" s="241">
        <v>140</v>
      </c>
      <c r="AB21" s="241">
        <v>137</v>
      </c>
      <c r="AC21" s="189">
        <f t="shared" si="10"/>
        <v>284</v>
      </c>
      <c r="AD21" s="241">
        <v>141</v>
      </c>
      <c r="AE21" s="241">
        <v>143</v>
      </c>
      <c r="AF21" s="189">
        <f t="shared" si="11"/>
        <v>288</v>
      </c>
      <c r="AG21" s="241">
        <v>129</v>
      </c>
      <c r="AH21" s="241">
        <v>159</v>
      </c>
      <c r="AI21" s="189">
        <f t="shared" si="12"/>
        <v>392</v>
      </c>
      <c r="AJ21" s="241">
        <v>193</v>
      </c>
      <c r="AK21" s="241">
        <v>199</v>
      </c>
    </row>
    <row r="22" spans="1:37" s="94" customFormat="1" ht="20.100000000000001" customHeight="1" x14ac:dyDescent="0.15">
      <c r="A22" s="192">
        <v>12</v>
      </c>
      <c r="B22" s="188">
        <f t="shared" si="0"/>
        <v>3815</v>
      </c>
      <c r="C22" s="189">
        <f t="shared" si="25"/>
        <v>1974</v>
      </c>
      <c r="D22" s="189">
        <f t="shared" si="25"/>
        <v>1841</v>
      </c>
      <c r="E22" s="189">
        <f t="shared" si="1"/>
        <v>337</v>
      </c>
      <c r="F22" s="241">
        <v>167</v>
      </c>
      <c r="G22" s="241">
        <v>170</v>
      </c>
      <c r="H22" s="189">
        <f t="shared" si="3"/>
        <v>571</v>
      </c>
      <c r="I22" s="241">
        <v>294</v>
      </c>
      <c r="J22" s="241">
        <v>277</v>
      </c>
      <c r="K22" s="189">
        <f t="shared" si="4"/>
        <v>107</v>
      </c>
      <c r="L22" s="241">
        <v>54</v>
      </c>
      <c r="M22" s="241">
        <v>53</v>
      </c>
      <c r="N22" s="189">
        <f t="shared" si="5"/>
        <v>301</v>
      </c>
      <c r="O22" s="241">
        <v>161</v>
      </c>
      <c r="P22" s="241">
        <v>140</v>
      </c>
      <c r="Q22" s="189">
        <f t="shared" si="6"/>
        <v>315</v>
      </c>
      <c r="R22" s="241">
        <v>153</v>
      </c>
      <c r="S22" s="241">
        <v>162</v>
      </c>
      <c r="T22" s="189">
        <f t="shared" si="7"/>
        <v>344</v>
      </c>
      <c r="U22" s="241">
        <v>181</v>
      </c>
      <c r="V22" s="241">
        <v>163</v>
      </c>
      <c r="W22" s="189">
        <f t="shared" si="8"/>
        <v>485</v>
      </c>
      <c r="X22" s="241">
        <v>258</v>
      </c>
      <c r="Y22" s="241">
        <v>227</v>
      </c>
      <c r="Z22" s="189">
        <f t="shared" si="9"/>
        <v>303</v>
      </c>
      <c r="AA22" s="241">
        <v>162</v>
      </c>
      <c r="AB22" s="241">
        <v>141</v>
      </c>
      <c r="AC22" s="189">
        <f t="shared" si="10"/>
        <v>306</v>
      </c>
      <c r="AD22" s="241">
        <v>154</v>
      </c>
      <c r="AE22" s="241">
        <v>152</v>
      </c>
      <c r="AF22" s="189">
        <f t="shared" si="11"/>
        <v>288</v>
      </c>
      <c r="AG22" s="241">
        <v>163</v>
      </c>
      <c r="AH22" s="241">
        <v>125</v>
      </c>
      <c r="AI22" s="189">
        <f t="shared" si="12"/>
        <v>458</v>
      </c>
      <c r="AJ22" s="241">
        <v>227</v>
      </c>
      <c r="AK22" s="241">
        <v>231</v>
      </c>
    </row>
    <row r="23" spans="1:37" s="94" customFormat="1" ht="20.100000000000001" customHeight="1" x14ac:dyDescent="0.15">
      <c r="A23" s="192">
        <v>13</v>
      </c>
      <c r="B23" s="188">
        <f t="shared" si="0"/>
        <v>4001</v>
      </c>
      <c r="C23" s="189">
        <f t="shared" si="25"/>
        <v>2035</v>
      </c>
      <c r="D23" s="189">
        <f t="shared" si="25"/>
        <v>1966</v>
      </c>
      <c r="E23" s="189">
        <f t="shared" si="1"/>
        <v>328</v>
      </c>
      <c r="F23" s="241">
        <v>166</v>
      </c>
      <c r="G23" s="241">
        <v>162</v>
      </c>
      <c r="H23" s="189">
        <f t="shared" si="3"/>
        <v>534</v>
      </c>
      <c r="I23" s="241">
        <v>279</v>
      </c>
      <c r="J23" s="241">
        <v>255</v>
      </c>
      <c r="K23" s="189">
        <f t="shared" si="4"/>
        <v>138</v>
      </c>
      <c r="L23" s="241">
        <v>64</v>
      </c>
      <c r="M23" s="241">
        <v>74</v>
      </c>
      <c r="N23" s="189">
        <f t="shared" si="5"/>
        <v>330</v>
      </c>
      <c r="O23" s="241">
        <v>174</v>
      </c>
      <c r="P23" s="241">
        <v>156</v>
      </c>
      <c r="Q23" s="189">
        <f t="shared" si="6"/>
        <v>322</v>
      </c>
      <c r="R23" s="241">
        <v>170</v>
      </c>
      <c r="S23" s="241">
        <v>152</v>
      </c>
      <c r="T23" s="189">
        <f t="shared" si="7"/>
        <v>394</v>
      </c>
      <c r="U23" s="241">
        <v>204</v>
      </c>
      <c r="V23" s="241">
        <v>190</v>
      </c>
      <c r="W23" s="189">
        <f t="shared" si="8"/>
        <v>502</v>
      </c>
      <c r="X23" s="241">
        <v>255</v>
      </c>
      <c r="Y23" s="241">
        <v>247</v>
      </c>
      <c r="Z23" s="189">
        <f t="shared" si="9"/>
        <v>282</v>
      </c>
      <c r="AA23" s="241">
        <v>138</v>
      </c>
      <c r="AB23" s="241">
        <v>144</v>
      </c>
      <c r="AC23" s="189">
        <f t="shared" si="10"/>
        <v>328</v>
      </c>
      <c r="AD23" s="241">
        <v>163</v>
      </c>
      <c r="AE23" s="241">
        <v>165</v>
      </c>
      <c r="AF23" s="189">
        <f t="shared" si="11"/>
        <v>346</v>
      </c>
      <c r="AG23" s="241">
        <v>168</v>
      </c>
      <c r="AH23" s="241">
        <v>178</v>
      </c>
      <c r="AI23" s="189">
        <f t="shared" si="12"/>
        <v>497</v>
      </c>
      <c r="AJ23" s="241">
        <v>254</v>
      </c>
      <c r="AK23" s="241">
        <v>243</v>
      </c>
    </row>
    <row r="24" spans="1:37" s="94" customFormat="1" ht="20.100000000000001" customHeight="1" x14ac:dyDescent="0.15">
      <c r="A24" s="191">
        <v>14</v>
      </c>
      <c r="B24" s="193">
        <f t="shared" si="0"/>
        <v>3703</v>
      </c>
      <c r="C24" s="187">
        <f t="shared" si="25"/>
        <v>1926</v>
      </c>
      <c r="D24" s="187">
        <f t="shared" si="25"/>
        <v>1777</v>
      </c>
      <c r="E24" s="259">
        <f t="shared" si="1"/>
        <v>314</v>
      </c>
      <c r="F24" s="244">
        <v>161</v>
      </c>
      <c r="G24" s="244">
        <v>153</v>
      </c>
      <c r="H24" s="259">
        <f t="shared" si="3"/>
        <v>519</v>
      </c>
      <c r="I24" s="244">
        <v>267</v>
      </c>
      <c r="J24" s="244">
        <v>252</v>
      </c>
      <c r="K24" s="259">
        <f t="shared" si="4"/>
        <v>118</v>
      </c>
      <c r="L24" s="244">
        <v>64</v>
      </c>
      <c r="M24" s="244">
        <v>54</v>
      </c>
      <c r="N24" s="259">
        <f t="shared" si="5"/>
        <v>290</v>
      </c>
      <c r="O24" s="244">
        <v>165</v>
      </c>
      <c r="P24" s="244">
        <v>125</v>
      </c>
      <c r="Q24" s="259">
        <f t="shared" si="6"/>
        <v>318</v>
      </c>
      <c r="R24" s="244">
        <v>172</v>
      </c>
      <c r="S24" s="244">
        <v>146</v>
      </c>
      <c r="T24" s="259">
        <f t="shared" si="7"/>
        <v>356</v>
      </c>
      <c r="U24" s="244">
        <v>169</v>
      </c>
      <c r="V24" s="244">
        <v>187</v>
      </c>
      <c r="W24" s="259">
        <f t="shared" si="8"/>
        <v>441</v>
      </c>
      <c r="X24" s="244">
        <v>229</v>
      </c>
      <c r="Y24" s="244">
        <v>212</v>
      </c>
      <c r="Z24" s="259">
        <f t="shared" si="9"/>
        <v>296</v>
      </c>
      <c r="AA24" s="244">
        <v>159</v>
      </c>
      <c r="AB24" s="244">
        <v>137</v>
      </c>
      <c r="AC24" s="259">
        <f t="shared" si="10"/>
        <v>311</v>
      </c>
      <c r="AD24" s="244">
        <v>151</v>
      </c>
      <c r="AE24" s="244">
        <v>160</v>
      </c>
      <c r="AF24" s="259">
        <f t="shared" si="11"/>
        <v>277</v>
      </c>
      <c r="AG24" s="244">
        <v>134</v>
      </c>
      <c r="AH24" s="244">
        <v>143</v>
      </c>
      <c r="AI24" s="259">
        <f t="shared" si="12"/>
        <v>463</v>
      </c>
      <c r="AJ24" s="244">
        <v>255</v>
      </c>
      <c r="AK24" s="244">
        <v>208</v>
      </c>
    </row>
    <row r="25" spans="1:37" s="94" customFormat="1" ht="20.100000000000001" customHeight="1" x14ac:dyDescent="0.15">
      <c r="A25" s="169" t="s">
        <v>14</v>
      </c>
      <c r="B25" s="184">
        <f t="shared" si="0"/>
        <v>19076</v>
      </c>
      <c r="C25" s="184">
        <f>SUM(C26:C30)</f>
        <v>9974</v>
      </c>
      <c r="D25" s="184">
        <f>SUM(D26:D30)</f>
        <v>9102</v>
      </c>
      <c r="E25" s="184">
        <f t="shared" si="1"/>
        <v>1730</v>
      </c>
      <c r="F25" s="184">
        <f t="shared" ref="F25:G25" si="26">SUM(F26:F30)</f>
        <v>941</v>
      </c>
      <c r="G25" s="184">
        <f t="shared" si="26"/>
        <v>789</v>
      </c>
      <c r="H25" s="184">
        <f t="shared" si="3"/>
        <v>2331</v>
      </c>
      <c r="I25" s="184">
        <f t="shared" ref="I25:J25" si="27">SUM(I26:I30)</f>
        <v>1215</v>
      </c>
      <c r="J25" s="184">
        <f t="shared" si="27"/>
        <v>1116</v>
      </c>
      <c r="K25" s="184">
        <f t="shared" si="4"/>
        <v>903</v>
      </c>
      <c r="L25" s="184">
        <f t="shared" ref="L25:M25" si="28">SUM(L26:L30)</f>
        <v>466</v>
      </c>
      <c r="M25" s="184">
        <f t="shared" si="28"/>
        <v>437</v>
      </c>
      <c r="N25" s="184">
        <f t="shared" si="5"/>
        <v>1667</v>
      </c>
      <c r="O25" s="184">
        <f t="shared" ref="O25:P25" si="29">SUM(O26:O30)</f>
        <v>867</v>
      </c>
      <c r="P25" s="184">
        <f t="shared" si="29"/>
        <v>800</v>
      </c>
      <c r="Q25" s="184">
        <f t="shared" si="6"/>
        <v>1504</v>
      </c>
      <c r="R25" s="184">
        <f t="shared" ref="R25:AK25" si="30">SUM(R26:R30)</f>
        <v>792</v>
      </c>
      <c r="S25" s="184">
        <f t="shared" si="30"/>
        <v>712</v>
      </c>
      <c r="T25" s="184">
        <f t="shared" si="7"/>
        <v>1707</v>
      </c>
      <c r="U25" s="184">
        <f t="shared" si="30"/>
        <v>882</v>
      </c>
      <c r="V25" s="184">
        <f t="shared" si="30"/>
        <v>825</v>
      </c>
      <c r="W25" s="184">
        <f t="shared" si="8"/>
        <v>2133</v>
      </c>
      <c r="X25" s="184">
        <f t="shared" si="30"/>
        <v>1091</v>
      </c>
      <c r="Y25" s="184">
        <f t="shared" si="30"/>
        <v>1042</v>
      </c>
      <c r="Z25" s="184">
        <f t="shared" si="9"/>
        <v>1473</v>
      </c>
      <c r="AA25" s="184">
        <f t="shared" si="30"/>
        <v>769</v>
      </c>
      <c r="AB25" s="184">
        <f t="shared" si="30"/>
        <v>704</v>
      </c>
      <c r="AC25" s="184">
        <f t="shared" si="10"/>
        <v>1698</v>
      </c>
      <c r="AD25" s="184">
        <f t="shared" si="30"/>
        <v>883</v>
      </c>
      <c r="AE25" s="184">
        <f t="shared" si="30"/>
        <v>815</v>
      </c>
      <c r="AF25" s="184">
        <f t="shared" si="11"/>
        <v>1595</v>
      </c>
      <c r="AG25" s="184">
        <f t="shared" si="30"/>
        <v>846</v>
      </c>
      <c r="AH25" s="184">
        <f t="shared" si="30"/>
        <v>749</v>
      </c>
      <c r="AI25" s="184">
        <f t="shared" si="12"/>
        <v>2335</v>
      </c>
      <c r="AJ25" s="184">
        <f t="shared" si="30"/>
        <v>1222</v>
      </c>
      <c r="AK25" s="184">
        <f t="shared" si="30"/>
        <v>1113</v>
      </c>
    </row>
    <row r="26" spans="1:37" s="94" customFormat="1" ht="20.100000000000001" customHeight="1" x14ac:dyDescent="0.15">
      <c r="A26" s="191">
        <v>15</v>
      </c>
      <c r="B26" s="185">
        <f t="shared" si="0"/>
        <v>3492</v>
      </c>
      <c r="C26" s="186">
        <f>F26+I26+L26+O26+R26+U26+X26+AA26+AD26+AG26+AJ26</f>
        <v>1847</v>
      </c>
      <c r="D26" s="186">
        <f>G26+J26+M26+P26+S26+V26+Y26+AB26+AE26+AH26+AK26</f>
        <v>1645</v>
      </c>
      <c r="E26" s="186">
        <f t="shared" si="1"/>
        <v>272</v>
      </c>
      <c r="F26" s="237">
        <v>151</v>
      </c>
      <c r="G26" s="237">
        <v>121</v>
      </c>
      <c r="H26" s="186">
        <f t="shared" si="3"/>
        <v>476</v>
      </c>
      <c r="I26" s="237">
        <v>250</v>
      </c>
      <c r="J26" s="237">
        <v>226</v>
      </c>
      <c r="K26" s="186">
        <f t="shared" si="4"/>
        <v>126</v>
      </c>
      <c r="L26" s="237">
        <v>61</v>
      </c>
      <c r="M26" s="237">
        <v>65</v>
      </c>
      <c r="N26" s="186">
        <f t="shared" si="5"/>
        <v>300</v>
      </c>
      <c r="O26" s="237">
        <v>156</v>
      </c>
      <c r="P26" s="237">
        <v>144</v>
      </c>
      <c r="Q26" s="186">
        <f t="shared" si="6"/>
        <v>290</v>
      </c>
      <c r="R26" s="237">
        <v>153</v>
      </c>
      <c r="S26" s="237">
        <v>137</v>
      </c>
      <c r="T26" s="186">
        <f t="shared" si="7"/>
        <v>316</v>
      </c>
      <c r="U26" s="237">
        <v>162</v>
      </c>
      <c r="V26" s="237">
        <v>154</v>
      </c>
      <c r="W26" s="186">
        <f t="shared" si="8"/>
        <v>403</v>
      </c>
      <c r="X26" s="237">
        <v>208</v>
      </c>
      <c r="Y26" s="237">
        <v>195</v>
      </c>
      <c r="Z26" s="186">
        <f t="shared" si="9"/>
        <v>288</v>
      </c>
      <c r="AA26" s="237">
        <v>156</v>
      </c>
      <c r="AB26" s="237">
        <v>132</v>
      </c>
      <c r="AC26" s="186">
        <f t="shared" si="10"/>
        <v>338</v>
      </c>
      <c r="AD26" s="237">
        <v>175</v>
      </c>
      <c r="AE26" s="237">
        <v>163</v>
      </c>
      <c r="AF26" s="186">
        <f t="shared" si="11"/>
        <v>275</v>
      </c>
      <c r="AG26" s="237">
        <v>151</v>
      </c>
      <c r="AH26" s="237">
        <v>124</v>
      </c>
      <c r="AI26" s="186">
        <f t="shared" si="12"/>
        <v>408</v>
      </c>
      <c r="AJ26" s="237">
        <v>224</v>
      </c>
      <c r="AK26" s="237">
        <v>184</v>
      </c>
    </row>
    <row r="27" spans="1:37" s="94" customFormat="1" ht="20.100000000000001" customHeight="1" x14ac:dyDescent="0.15">
      <c r="A27" s="192">
        <v>16</v>
      </c>
      <c r="B27" s="188">
        <f t="shared" si="0"/>
        <v>3840</v>
      </c>
      <c r="C27" s="189">
        <f t="shared" ref="C27:D30" si="31">F27+I27+L27+O27+R27+U27+X27+AA27+AD27+AG27+AJ27</f>
        <v>2026</v>
      </c>
      <c r="D27" s="189">
        <f t="shared" si="31"/>
        <v>1814</v>
      </c>
      <c r="E27" s="189">
        <f t="shared" si="1"/>
        <v>335</v>
      </c>
      <c r="F27" s="241">
        <v>182</v>
      </c>
      <c r="G27" s="241">
        <v>153</v>
      </c>
      <c r="H27" s="189">
        <f t="shared" si="3"/>
        <v>493</v>
      </c>
      <c r="I27" s="241">
        <v>259</v>
      </c>
      <c r="J27" s="241">
        <v>234</v>
      </c>
      <c r="K27" s="189">
        <f t="shared" si="4"/>
        <v>132</v>
      </c>
      <c r="L27" s="241">
        <v>70</v>
      </c>
      <c r="M27" s="241">
        <v>62</v>
      </c>
      <c r="N27" s="189">
        <f t="shared" si="5"/>
        <v>296</v>
      </c>
      <c r="O27" s="241">
        <v>155</v>
      </c>
      <c r="P27" s="241">
        <v>141</v>
      </c>
      <c r="Q27" s="189">
        <f t="shared" si="6"/>
        <v>302</v>
      </c>
      <c r="R27" s="241">
        <v>157</v>
      </c>
      <c r="S27" s="241">
        <v>145</v>
      </c>
      <c r="T27" s="189">
        <f t="shared" si="7"/>
        <v>337</v>
      </c>
      <c r="U27" s="241">
        <v>187</v>
      </c>
      <c r="V27" s="241">
        <v>150</v>
      </c>
      <c r="W27" s="189">
        <f t="shared" si="8"/>
        <v>491</v>
      </c>
      <c r="X27" s="241">
        <v>241</v>
      </c>
      <c r="Y27" s="241">
        <v>250</v>
      </c>
      <c r="Z27" s="189">
        <f t="shared" si="9"/>
        <v>298</v>
      </c>
      <c r="AA27" s="241">
        <v>152</v>
      </c>
      <c r="AB27" s="241">
        <v>146</v>
      </c>
      <c r="AC27" s="189">
        <f t="shared" si="10"/>
        <v>325</v>
      </c>
      <c r="AD27" s="241">
        <v>157</v>
      </c>
      <c r="AE27" s="241">
        <v>168</v>
      </c>
      <c r="AF27" s="189">
        <f t="shared" si="11"/>
        <v>321</v>
      </c>
      <c r="AG27" s="241">
        <v>191</v>
      </c>
      <c r="AH27" s="241">
        <v>130</v>
      </c>
      <c r="AI27" s="189">
        <f t="shared" si="12"/>
        <v>510</v>
      </c>
      <c r="AJ27" s="241">
        <v>275</v>
      </c>
      <c r="AK27" s="241">
        <v>235</v>
      </c>
    </row>
    <row r="28" spans="1:37" s="94" customFormat="1" ht="20.100000000000001" customHeight="1" x14ac:dyDescent="0.15">
      <c r="A28" s="192">
        <v>17</v>
      </c>
      <c r="B28" s="188">
        <f t="shared" si="0"/>
        <v>3809</v>
      </c>
      <c r="C28" s="189">
        <f t="shared" si="31"/>
        <v>1975</v>
      </c>
      <c r="D28" s="189">
        <f t="shared" si="31"/>
        <v>1834</v>
      </c>
      <c r="E28" s="189">
        <f t="shared" si="1"/>
        <v>375</v>
      </c>
      <c r="F28" s="241">
        <v>197</v>
      </c>
      <c r="G28" s="241">
        <v>178</v>
      </c>
      <c r="H28" s="189">
        <f t="shared" si="3"/>
        <v>460</v>
      </c>
      <c r="I28" s="241">
        <v>229</v>
      </c>
      <c r="J28" s="241">
        <v>231</v>
      </c>
      <c r="K28" s="189">
        <f t="shared" si="4"/>
        <v>164</v>
      </c>
      <c r="L28" s="241">
        <v>99</v>
      </c>
      <c r="M28" s="241">
        <v>65</v>
      </c>
      <c r="N28" s="189">
        <f t="shared" si="5"/>
        <v>307</v>
      </c>
      <c r="O28" s="241">
        <v>170</v>
      </c>
      <c r="P28" s="241">
        <v>137</v>
      </c>
      <c r="Q28" s="189">
        <f t="shared" si="6"/>
        <v>321</v>
      </c>
      <c r="R28" s="241">
        <v>165</v>
      </c>
      <c r="S28" s="241">
        <v>156</v>
      </c>
      <c r="T28" s="189">
        <f t="shared" si="7"/>
        <v>338</v>
      </c>
      <c r="U28" s="241">
        <v>165</v>
      </c>
      <c r="V28" s="241">
        <v>173</v>
      </c>
      <c r="W28" s="189">
        <f t="shared" si="8"/>
        <v>398</v>
      </c>
      <c r="X28" s="241">
        <v>192</v>
      </c>
      <c r="Y28" s="241">
        <v>206</v>
      </c>
      <c r="Z28" s="189">
        <f t="shared" si="9"/>
        <v>312</v>
      </c>
      <c r="AA28" s="241">
        <v>161</v>
      </c>
      <c r="AB28" s="241">
        <v>151</v>
      </c>
      <c r="AC28" s="189">
        <f t="shared" si="10"/>
        <v>334</v>
      </c>
      <c r="AD28" s="241">
        <v>181</v>
      </c>
      <c r="AE28" s="241">
        <v>153</v>
      </c>
      <c r="AF28" s="189">
        <f t="shared" si="11"/>
        <v>318</v>
      </c>
      <c r="AG28" s="241">
        <v>164</v>
      </c>
      <c r="AH28" s="241">
        <v>154</v>
      </c>
      <c r="AI28" s="189">
        <f t="shared" si="12"/>
        <v>482</v>
      </c>
      <c r="AJ28" s="241">
        <v>252</v>
      </c>
      <c r="AK28" s="241">
        <v>230</v>
      </c>
    </row>
    <row r="29" spans="1:37" s="94" customFormat="1" ht="20.100000000000001" customHeight="1" x14ac:dyDescent="0.15">
      <c r="A29" s="192">
        <v>18</v>
      </c>
      <c r="B29" s="188">
        <f t="shared" si="0"/>
        <v>3847</v>
      </c>
      <c r="C29" s="189">
        <f t="shared" si="31"/>
        <v>2022</v>
      </c>
      <c r="D29" s="189">
        <f t="shared" si="31"/>
        <v>1825</v>
      </c>
      <c r="E29" s="189">
        <f t="shared" si="1"/>
        <v>345</v>
      </c>
      <c r="F29" s="241">
        <v>191</v>
      </c>
      <c r="G29" s="241">
        <v>154</v>
      </c>
      <c r="H29" s="189">
        <f t="shared" si="3"/>
        <v>443</v>
      </c>
      <c r="I29" s="241">
        <v>243</v>
      </c>
      <c r="J29" s="241">
        <v>200</v>
      </c>
      <c r="K29" s="189">
        <f t="shared" si="4"/>
        <v>190</v>
      </c>
      <c r="L29" s="241">
        <v>100</v>
      </c>
      <c r="M29" s="241">
        <v>90</v>
      </c>
      <c r="N29" s="189">
        <f t="shared" si="5"/>
        <v>365</v>
      </c>
      <c r="O29" s="241">
        <v>189</v>
      </c>
      <c r="P29" s="241">
        <v>176</v>
      </c>
      <c r="Q29" s="189">
        <f t="shared" si="6"/>
        <v>312</v>
      </c>
      <c r="R29" s="241">
        <v>172</v>
      </c>
      <c r="S29" s="241">
        <v>140</v>
      </c>
      <c r="T29" s="189">
        <f t="shared" si="7"/>
        <v>378</v>
      </c>
      <c r="U29" s="241">
        <v>187</v>
      </c>
      <c r="V29" s="241">
        <v>191</v>
      </c>
      <c r="W29" s="189">
        <f t="shared" si="8"/>
        <v>397</v>
      </c>
      <c r="X29" s="241">
        <v>220</v>
      </c>
      <c r="Y29" s="241">
        <v>177</v>
      </c>
      <c r="Z29" s="189">
        <f t="shared" si="9"/>
        <v>273</v>
      </c>
      <c r="AA29" s="241">
        <v>142</v>
      </c>
      <c r="AB29" s="241">
        <v>131</v>
      </c>
      <c r="AC29" s="189">
        <f t="shared" si="10"/>
        <v>353</v>
      </c>
      <c r="AD29" s="241">
        <v>189</v>
      </c>
      <c r="AE29" s="241">
        <v>164</v>
      </c>
      <c r="AF29" s="189">
        <f t="shared" si="11"/>
        <v>311</v>
      </c>
      <c r="AG29" s="241">
        <v>152</v>
      </c>
      <c r="AH29" s="241">
        <v>159</v>
      </c>
      <c r="AI29" s="189">
        <f t="shared" si="12"/>
        <v>480</v>
      </c>
      <c r="AJ29" s="241">
        <v>237</v>
      </c>
      <c r="AK29" s="241">
        <v>243</v>
      </c>
    </row>
    <row r="30" spans="1:37" s="94" customFormat="1" ht="20.100000000000001" customHeight="1" x14ac:dyDescent="0.15">
      <c r="A30" s="191">
        <v>19</v>
      </c>
      <c r="B30" s="193">
        <f t="shared" si="0"/>
        <v>4088</v>
      </c>
      <c r="C30" s="187">
        <f t="shared" si="31"/>
        <v>2104</v>
      </c>
      <c r="D30" s="187">
        <f t="shared" si="31"/>
        <v>1984</v>
      </c>
      <c r="E30" s="259">
        <f t="shared" si="1"/>
        <v>403</v>
      </c>
      <c r="F30" s="244">
        <v>220</v>
      </c>
      <c r="G30" s="244">
        <v>183</v>
      </c>
      <c r="H30" s="259">
        <f t="shared" si="3"/>
        <v>459</v>
      </c>
      <c r="I30" s="244">
        <v>234</v>
      </c>
      <c r="J30" s="244">
        <v>225</v>
      </c>
      <c r="K30" s="259">
        <f t="shared" si="4"/>
        <v>291</v>
      </c>
      <c r="L30" s="244">
        <v>136</v>
      </c>
      <c r="M30" s="244">
        <v>155</v>
      </c>
      <c r="N30" s="259">
        <f t="shared" si="5"/>
        <v>399</v>
      </c>
      <c r="O30" s="244">
        <v>197</v>
      </c>
      <c r="P30" s="244">
        <v>202</v>
      </c>
      <c r="Q30" s="259">
        <f t="shared" si="6"/>
        <v>279</v>
      </c>
      <c r="R30" s="244">
        <v>145</v>
      </c>
      <c r="S30" s="244">
        <v>134</v>
      </c>
      <c r="T30" s="259">
        <f t="shared" si="7"/>
        <v>338</v>
      </c>
      <c r="U30" s="244">
        <v>181</v>
      </c>
      <c r="V30" s="244">
        <v>157</v>
      </c>
      <c r="W30" s="259">
        <f t="shared" si="8"/>
        <v>444</v>
      </c>
      <c r="X30" s="244">
        <v>230</v>
      </c>
      <c r="Y30" s="244">
        <v>214</v>
      </c>
      <c r="Z30" s="259">
        <f t="shared" si="9"/>
        <v>302</v>
      </c>
      <c r="AA30" s="244">
        <v>158</v>
      </c>
      <c r="AB30" s="244">
        <v>144</v>
      </c>
      <c r="AC30" s="259">
        <f t="shared" si="10"/>
        <v>348</v>
      </c>
      <c r="AD30" s="244">
        <v>181</v>
      </c>
      <c r="AE30" s="244">
        <v>167</v>
      </c>
      <c r="AF30" s="259">
        <f t="shared" si="11"/>
        <v>370</v>
      </c>
      <c r="AG30" s="244">
        <v>188</v>
      </c>
      <c r="AH30" s="244">
        <v>182</v>
      </c>
      <c r="AI30" s="259">
        <f t="shared" si="12"/>
        <v>455</v>
      </c>
      <c r="AJ30" s="244">
        <v>234</v>
      </c>
      <c r="AK30" s="244">
        <v>221</v>
      </c>
    </row>
    <row r="31" spans="1:37" s="94" customFormat="1" ht="20.100000000000001" customHeight="1" x14ac:dyDescent="0.15">
      <c r="A31" s="169" t="s">
        <v>15</v>
      </c>
      <c r="B31" s="184">
        <f t="shared" si="0"/>
        <v>24727</v>
      </c>
      <c r="C31" s="184">
        <f>SUM(C32:C36)</f>
        <v>12854</v>
      </c>
      <c r="D31" s="184">
        <f>SUM(D32:D36)</f>
        <v>11873</v>
      </c>
      <c r="E31" s="184">
        <f t="shared" si="1"/>
        <v>2288</v>
      </c>
      <c r="F31" s="184">
        <f t="shared" ref="F31:G31" si="32">SUM(F32:F36)</f>
        <v>1236</v>
      </c>
      <c r="G31" s="184">
        <f t="shared" si="32"/>
        <v>1052</v>
      </c>
      <c r="H31" s="184">
        <f t="shared" si="3"/>
        <v>2454</v>
      </c>
      <c r="I31" s="184">
        <f t="shared" ref="I31:J31" si="33">SUM(I32:I36)</f>
        <v>1240</v>
      </c>
      <c r="J31" s="184">
        <f t="shared" si="33"/>
        <v>1214</v>
      </c>
      <c r="K31" s="184">
        <f t="shared" si="4"/>
        <v>3143</v>
      </c>
      <c r="L31" s="184">
        <f t="shared" ref="L31:M31" si="34">SUM(L32:L36)</f>
        <v>1514</v>
      </c>
      <c r="M31" s="184">
        <f t="shared" si="34"/>
        <v>1629</v>
      </c>
      <c r="N31" s="184">
        <f t="shared" si="5"/>
        <v>4070</v>
      </c>
      <c r="O31" s="184">
        <f t="shared" ref="O31:P31" si="35">SUM(O32:O36)</f>
        <v>2133</v>
      </c>
      <c r="P31" s="184">
        <f t="shared" si="35"/>
        <v>1937</v>
      </c>
      <c r="Q31" s="184">
        <f t="shared" si="6"/>
        <v>1477</v>
      </c>
      <c r="R31" s="184">
        <f t="shared" ref="R31:AK31" si="36">SUM(R32:R36)</f>
        <v>749</v>
      </c>
      <c r="S31" s="184">
        <f t="shared" si="36"/>
        <v>728</v>
      </c>
      <c r="T31" s="184">
        <f t="shared" si="7"/>
        <v>1782</v>
      </c>
      <c r="U31" s="184">
        <f t="shared" si="36"/>
        <v>911</v>
      </c>
      <c r="V31" s="184">
        <f t="shared" si="36"/>
        <v>871</v>
      </c>
      <c r="W31" s="184">
        <f t="shared" si="8"/>
        <v>2013</v>
      </c>
      <c r="X31" s="184">
        <f t="shared" si="36"/>
        <v>1076</v>
      </c>
      <c r="Y31" s="184">
        <f t="shared" si="36"/>
        <v>937</v>
      </c>
      <c r="Z31" s="184">
        <f t="shared" si="9"/>
        <v>1622</v>
      </c>
      <c r="AA31" s="184">
        <f t="shared" si="36"/>
        <v>877</v>
      </c>
      <c r="AB31" s="184">
        <f t="shared" si="36"/>
        <v>745</v>
      </c>
      <c r="AC31" s="184">
        <f t="shared" si="10"/>
        <v>1841</v>
      </c>
      <c r="AD31" s="184">
        <f t="shared" si="36"/>
        <v>972</v>
      </c>
      <c r="AE31" s="184">
        <f t="shared" si="36"/>
        <v>869</v>
      </c>
      <c r="AF31" s="184">
        <f t="shared" si="11"/>
        <v>2047</v>
      </c>
      <c r="AG31" s="184">
        <f t="shared" si="36"/>
        <v>1116</v>
      </c>
      <c r="AH31" s="184">
        <f t="shared" si="36"/>
        <v>931</v>
      </c>
      <c r="AI31" s="184">
        <f t="shared" si="12"/>
        <v>1990</v>
      </c>
      <c r="AJ31" s="184">
        <f t="shared" si="36"/>
        <v>1030</v>
      </c>
      <c r="AK31" s="184">
        <f t="shared" si="36"/>
        <v>960</v>
      </c>
    </row>
    <row r="32" spans="1:37" s="94" customFormat="1" ht="20.100000000000001" customHeight="1" x14ac:dyDescent="0.15">
      <c r="A32" s="191">
        <v>20</v>
      </c>
      <c r="B32" s="185">
        <f t="shared" si="0"/>
        <v>4708</v>
      </c>
      <c r="C32" s="186">
        <f>F32+I32+L32+O32+R32+U32+X32+AA32+AD32+AG32+AJ32</f>
        <v>2432</v>
      </c>
      <c r="D32" s="186">
        <f>G32+J32+M32+P32+S32+V32+Y32+AB32+AE32+AH32+AK32</f>
        <v>2276</v>
      </c>
      <c r="E32" s="186">
        <f t="shared" si="1"/>
        <v>472</v>
      </c>
      <c r="F32" s="237">
        <v>239</v>
      </c>
      <c r="G32" s="237">
        <v>233</v>
      </c>
      <c r="H32" s="186">
        <f t="shared" si="3"/>
        <v>466</v>
      </c>
      <c r="I32" s="237">
        <v>228</v>
      </c>
      <c r="J32" s="237">
        <v>238</v>
      </c>
      <c r="K32" s="186">
        <f t="shared" si="4"/>
        <v>421</v>
      </c>
      <c r="L32" s="237">
        <v>204</v>
      </c>
      <c r="M32" s="237">
        <v>217</v>
      </c>
      <c r="N32" s="186">
        <f t="shared" si="5"/>
        <v>570</v>
      </c>
      <c r="O32" s="237">
        <v>280</v>
      </c>
      <c r="P32" s="237">
        <v>290</v>
      </c>
      <c r="Q32" s="186">
        <f t="shared" si="6"/>
        <v>299</v>
      </c>
      <c r="R32" s="237">
        <v>144</v>
      </c>
      <c r="S32" s="237">
        <v>155</v>
      </c>
      <c r="T32" s="186">
        <f t="shared" si="7"/>
        <v>394</v>
      </c>
      <c r="U32" s="237">
        <v>208</v>
      </c>
      <c r="V32" s="237">
        <v>186</v>
      </c>
      <c r="W32" s="186">
        <f t="shared" si="8"/>
        <v>449</v>
      </c>
      <c r="X32" s="237">
        <v>240</v>
      </c>
      <c r="Y32" s="237">
        <v>209</v>
      </c>
      <c r="Z32" s="186">
        <f t="shared" si="9"/>
        <v>326</v>
      </c>
      <c r="AA32" s="237">
        <v>187</v>
      </c>
      <c r="AB32" s="237">
        <v>139</v>
      </c>
      <c r="AC32" s="186">
        <f t="shared" si="10"/>
        <v>412</v>
      </c>
      <c r="AD32" s="237">
        <v>221</v>
      </c>
      <c r="AE32" s="237">
        <v>191</v>
      </c>
      <c r="AF32" s="186">
        <f t="shared" si="11"/>
        <v>417</v>
      </c>
      <c r="AG32" s="237">
        <v>226</v>
      </c>
      <c r="AH32" s="237">
        <v>191</v>
      </c>
      <c r="AI32" s="186">
        <f t="shared" si="12"/>
        <v>482</v>
      </c>
      <c r="AJ32" s="237">
        <v>255</v>
      </c>
      <c r="AK32" s="237">
        <v>227</v>
      </c>
    </row>
    <row r="33" spans="1:37" s="94" customFormat="1" ht="20.100000000000001" customHeight="1" x14ac:dyDescent="0.15">
      <c r="A33" s="192">
        <v>21</v>
      </c>
      <c r="B33" s="188">
        <f t="shared" si="0"/>
        <v>4542</v>
      </c>
      <c r="C33" s="189">
        <f t="shared" ref="C33:D36" si="37">F33+I33+L33+O33+R33+U33+X33+AA33+AD33+AG33+AJ33</f>
        <v>2303</v>
      </c>
      <c r="D33" s="189">
        <f t="shared" si="37"/>
        <v>2239</v>
      </c>
      <c r="E33" s="189">
        <f t="shared" si="1"/>
        <v>456</v>
      </c>
      <c r="F33" s="241">
        <v>243</v>
      </c>
      <c r="G33" s="241">
        <v>213</v>
      </c>
      <c r="H33" s="189">
        <f t="shared" si="3"/>
        <v>487</v>
      </c>
      <c r="I33" s="241">
        <v>248</v>
      </c>
      <c r="J33" s="241">
        <v>239</v>
      </c>
      <c r="K33" s="189">
        <f t="shared" si="4"/>
        <v>455</v>
      </c>
      <c r="L33" s="241">
        <v>193</v>
      </c>
      <c r="M33" s="241">
        <v>262</v>
      </c>
      <c r="N33" s="189">
        <f t="shared" si="5"/>
        <v>659</v>
      </c>
      <c r="O33" s="241">
        <v>287</v>
      </c>
      <c r="P33" s="241">
        <v>372</v>
      </c>
      <c r="Q33" s="189">
        <f t="shared" si="6"/>
        <v>297</v>
      </c>
      <c r="R33" s="241">
        <v>154</v>
      </c>
      <c r="S33" s="241">
        <v>143</v>
      </c>
      <c r="T33" s="189">
        <f t="shared" si="7"/>
        <v>368</v>
      </c>
      <c r="U33" s="241">
        <v>183</v>
      </c>
      <c r="V33" s="241">
        <v>185</v>
      </c>
      <c r="W33" s="189">
        <f t="shared" si="8"/>
        <v>404</v>
      </c>
      <c r="X33" s="241">
        <v>218</v>
      </c>
      <c r="Y33" s="241">
        <v>186</v>
      </c>
      <c r="Z33" s="189">
        <f t="shared" si="9"/>
        <v>295</v>
      </c>
      <c r="AA33" s="241">
        <v>163</v>
      </c>
      <c r="AB33" s="241">
        <v>132</v>
      </c>
      <c r="AC33" s="189">
        <f t="shared" si="10"/>
        <v>324</v>
      </c>
      <c r="AD33" s="241">
        <v>190</v>
      </c>
      <c r="AE33" s="241">
        <v>134</v>
      </c>
      <c r="AF33" s="189">
        <f t="shared" si="11"/>
        <v>387</v>
      </c>
      <c r="AG33" s="241">
        <v>205</v>
      </c>
      <c r="AH33" s="241">
        <v>182</v>
      </c>
      <c r="AI33" s="189">
        <f t="shared" si="12"/>
        <v>410</v>
      </c>
      <c r="AJ33" s="241">
        <v>219</v>
      </c>
      <c r="AK33" s="241">
        <v>191</v>
      </c>
    </row>
    <row r="34" spans="1:37" s="94" customFormat="1" ht="20.100000000000001" customHeight="1" x14ac:dyDescent="0.15">
      <c r="A34" s="192">
        <v>22</v>
      </c>
      <c r="B34" s="188">
        <f t="shared" si="0"/>
        <v>4897</v>
      </c>
      <c r="C34" s="189">
        <f t="shared" si="37"/>
        <v>2538</v>
      </c>
      <c r="D34" s="189">
        <f t="shared" si="37"/>
        <v>2359</v>
      </c>
      <c r="E34" s="189">
        <f t="shared" si="1"/>
        <v>426</v>
      </c>
      <c r="F34" s="241">
        <v>239</v>
      </c>
      <c r="G34" s="241">
        <v>187</v>
      </c>
      <c r="H34" s="189">
        <f t="shared" si="3"/>
        <v>518</v>
      </c>
      <c r="I34" s="241">
        <v>265</v>
      </c>
      <c r="J34" s="241">
        <v>253</v>
      </c>
      <c r="K34" s="189">
        <f t="shared" si="4"/>
        <v>590</v>
      </c>
      <c r="L34" s="241">
        <v>269</v>
      </c>
      <c r="M34" s="241">
        <v>321</v>
      </c>
      <c r="N34" s="189">
        <f t="shared" si="5"/>
        <v>803</v>
      </c>
      <c r="O34" s="241">
        <v>415</v>
      </c>
      <c r="P34" s="241">
        <v>388</v>
      </c>
      <c r="Q34" s="189">
        <f t="shared" si="6"/>
        <v>283</v>
      </c>
      <c r="R34" s="241">
        <v>155</v>
      </c>
      <c r="S34" s="241">
        <v>128</v>
      </c>
      <c r="T34" s="189">
        <f t="shared" si="7"/>
        <v>365</v>
      </c>
      <c r="U34" s="241">
        <v>179</v>
      </c>
      <c r="V34" s="241">
        <v>186</v>
      </c>
      <c r="W34" s="189">
        <f t="shared" si="8"/>
        <v>419</v>
      </c>
      <c r="X34" s="241">
        <v>220</v>
      </c>
      <c r="Y34" s="241">
        <v>199</v>
      </c>
      <c r="Z34" s="189">
        <f t="shared" si="9"/>
        <v>308</v>
      </c>
      <c r="AA34" s="241">
        <v>155</v>
      </c>
      <c r="AB34" s="241">
        <v>153</v>
      </c>
      <c r="AC34" s="189">
        <f t="shared" si="10"/>
        <v>366</v>
      </c>
      <c r="AD34" s="241">
        <v>194</v>
      </c>
      <c r="AE34" s="241">
        <v>172</v>
      </c>
      <c r="AF34" s="189">
        <f t="shared" si="11"/>
        <v>424</v>
      </c>
      <c r="AG34" s="241">
        <v>241</v>
      </c>
      <c r="AH34" s="241">
        <v>183</v>
      </c>
      <c r="AI34" s="189">
        <f t="shared" si="12"/>
        <v>395</v>
      </c>
      <c r="AJ34" s="241">
        <v>206</v>
      </c>
      <c r="AK34" s="241">
        <v>189</v>
      </c>
    </row>
    <row r="35" spans="1:37" s="94" customFormat="1" ht="20.100000000000001" customHeight="1" x14ac:dyDescent="0.15">
      <c r="A35" s="192">
        <v>23</v>
      </c>
      <c r="B35" s="188">
        <f t="shared" si="0"/>
        <v>5238</v>
      </c>
      <c r="C35" s="189">
        <f t="shared" si="37"/>
        <v>2667</v>
      </c>
      <c r="D35" s="189">
        <f t="shared" si="37"/>
        <v>2571</v>
      </c>
      <c r="E35" s="189">
        <f t="shared" si="1"/>
        <v>493</v>
      </c>
      <c r="F35" s="241">
        <v>272</v>
      </c>
      <c r="G35" s="241">
        <v>221</v>
      </c>
      <c r="H35" s="189">
        <f t="shared" si="3"/>
        <v>480</v>
      </c>
      <c r="I35" s="241">
        <v>243</v>
      </c>
      <c r="J35" s="241">
        <v>237</v>
      </c>
      <c r="K35" s="189">
        <f t="shared" si="4"/>
        <v>799</v>
      </c>
      <c r="L35" s="241">
        <v>394</v>
      </c>
      <c r="M35" s="241">
        <v>405</v>
      </c>
      <c r="N35" s="189">
        <f t="shared" si="5"/>
        <v>1010</v>
      </c>
      <c r="O35" s="241">
        <v>541</v>
      </c>
      <c r="P35" s="241">
        <v>469</v>
      </c>
      <c r="Q35" s="189">
        <f t="shared" si="6"/>
        <v>287</v>
      </c>
      <c r="R35" s="241">
        <v>133</v>
      </c>
      <c r="S35" s="241">
        <v>154</v>
      </c>
      <c r="T35" s="189">
        <f t="shared" si="7"/>
        <v>326</v>
      </c>
      <c r="U35" s="241">
        <v>153</v>
      </c>
      <c r="V35" s="241">
        <v>173</v>
      </c>
      <c r="W35" s="189">
        <f t="shared" si="8"/>
        <v>378</v>
      </c>
      <c r="X35" s="241">
        <v>190</v>
      </c>
      <c r="Y35" s="241">
        <v>188</v>
      </c>
      <c r="Z35" s="189">
        <f t="shared" si="9"/>
        <v>316</v>
      </c>
      <c r="AA35" s="241">
        <v>168</v>
      </c>
      <c r="AB35" s="241">
        <v>148</v>
      </c>
      <c r="AC35" s="189">
        <f t="shared" si="10"/>
        <v>368</v>
      </c>
      <c r="AD35" s="241">
        <v>175</v>
      </c>
      <c r="AE35" s="241">
        <v>193</v>
      </c>
      <c r="AF35" s="189">
        <f t="shared" si="11"/>
        <v>424</v>
      </c>
      <c r="AG35" s="241">
        <v>235</v>
      </c>
      <c r="AH35" s="241">
        <v>189</v>
      </c>
      <c r="AI35" s="189">
        <f t="shared" si="12"/>
        <v>357</v>
      </c>
      <c r="AJ35" s="241">
        <v>163</v>
      </c>
      <c r="AK35" s="241">
        <v>194</v>
      </c>
    </row>
    <row r="36" spans="1:37" s="94" customFormat="1" ht="20.100000000000001" customHeight="1" x14ac:dyDescent="0.15">
      <c r="A36" s="191">
        <v>24</v>
      </c>
      <c r="B36" s="193">
        <f t="shared" si="0"/>
        <v>5342</v>
      </c>
      <c r="C36" s="187">
        <f t="shared" si="37"/>
        <v>2914</v>
      </c>
      <c r="D36" s="187">
        <f t="shared" si="37"/>
        <v>2428</v>
      </c>
      <c r="E36" s="259">
        <f t="shared" si="1"/>
        <v>441</v>
      </c>
      <c r="F36" s="244">
        <v>243</v>
      </c>
      <c r="G36" s="244">
        <v>198</v>
      </c>
      <c r="H36" s="259">
        <f t="shared" si="3"/>
        <v>503</v>
      </c>
      <c r="I36" s="244">
        <v>256</v>
      </c>
      <c r="J36" s="244">
        <v>247</v>
      </c>
      <c r="K36" s="259">
        <f t="shared" si="4"/>
        <v>878</v>
      </c>
      <c r="L36" s="244">
        <v>454</v>
      </c>
      <c r="M36" s="244">
        <v>424</v>
      </c>
      <c r="N36" s="259">
        <f t="shared" si="5"/>
        <v>1028</v>
      </c>
      <c r="O36" s="244">
        <v>610</v>
      </c>
      <c r="P36" s="244">
        <v>418</v>
      </c>
      <c r="Q36" s="259">
        <f t="shared" si="6"/>
        <v>311</v>
      </c>
      <c r="R36" s="244">
        <v>163</v>
      </c>
      <c r="S36" s="244">
        <v>148</v>
      </c>
      <c r="T36" s="259">
        <f t="shared" si="7"/>
        <v>329</v>
      </c>
      <c r="U36" s="244">
        <v>188</v>
      </c>
      <c r="V36" s="244">
        <v>141</v>
      </c>
      <c r="W36" s="259">
        <f t="shared" si="8"/>
        <v>363</v>
      </c>
      <c r="X36" s="244">
        <v>208</v>
      </c>
      <c r="Y36" s="244">
        <v>155</v>
      </c>
      <c r="Z36" s="259">
        <f t="shared" si="9"/>
        <v>377</v>
      </c>
      <c r="AA36" s="244">
        <v>204</v>
      </c>
      <c r="AB36" s="244">
        <v>173</v>
      </c>
      <c r="AC36" s="259">
        <f t="shared" si="10"/>
        <v>371</v>
      </c>
      <c r="AD36" s="244">
        <v>192</v>
      </c>
      <c r="AE36" s="244">
        <v>179</v>
      </c>
      <c r="AF36" s="259">
        <f t="shared" si="11"/>
        <v>395</v>
      </c>
      <c r="AG36" s="244">
        <v>209</v>
      </c>
      <c r="AH36" s="244">
        <v>186</v>
      </c>
      <c r="AI36" s="259">
        <f t="shared" si="12"/>
        <v>346</v>
      </c>
      <c r="AJ36" s="244">
        <v>187</v>
      </c>
      <c r="AK36" s="244">
        <v>159</v>
      </c>
    </row>
    <row r="37" spans="1:37" s="94" customFormat="1" ht="20.100000000000001" customHeight="1" x14ac:dyDescent="0.15">
      <c r="A37" s="169" t="s">
        <v>16</v>
      </c>
      <c r="B37" s="184">
        <f t="shared" si="0"/>
        <v>28017</v>
      </c>
      <c r="C37" s="184">
        <f>SUM(C38:C42)</f>
        <v>15460</v>
      </c>
      <c r="D37" s="184">
        <f>SUM(D38:D42)</f>
        <v>12557</v>
      </c>
      <c r="E37" s="184">
        <f t="shared" si="1"/>
        <v>2162</v>
      </c>
      <c r="F37" s="184">
        <f t="shared" ref="F37:G37" si="38">SUM(F38:F42)</f>
        <v>1194</v>
      </c>
      <c r="G37" s="184">
        <f t="shared" si="38"/>
        <v>968</v>
      </c>
      <c r="H37" s="184">
        <f t="shared" si="3"/>
        <v>2804</v>
      </c>
      <c r="I37" s="184">
        <f t="shared" ref="I37:J37" si="39">SUM(I38:I42)</f>
        <v>1341</v>
      </c>
      <c r="J37" s="184">
        <f t="shared" si="39"/>
        <v>1463</v>
      </c>
      <c r="K37" s="184">
        <f t="shared" si="4"/>
        <v>5174</v>
      </c>
      <c r="L37" s="184">
        <f t="shared" ref="L37:M37" si="40">SUM(L38:L42)</f>
        <v>2744</v>
      </c>
      <c r="M37" s="184">
        <f t="shared" si="40"/>
        <v>2430</v>
      </c>
      <c r="N37" s="184">
        <f t="shared" si="5"/>
        <v>4373</v>
      </c>
      <c r="O37" s="184">
        <f t="shared" ref="O37:P37" si="41">SUM(O38:O42)</f>
        <v>2785</v>
      </c>
      <c r="P37" s="184">
        <f t="shared" si="41"/>
        <v>1588</v>
      </c>
      <c r="Q37" s="184">
        <f t="shared" si="6"/>
        <v>1378</v>
      </c>
      <c r="R37" s="184">
        <f t="shared" ref="R37:AK37" si="42">SUM(R38:R42)</f>
        <v>719</v>
      </c>
      <c r="S37" s="184">
        <f t="shared" si="42"/>
        <v>659</v>
      </c>
      <c r="T37" s="184">
        <f t="shared" si="7"/>
        <v>1405</v>
      </c>
      <c r="U37" s="184">
        <f t="shared" si="42"/>
        <v>726</v>
      </c>
      <c r="V37" s="184">
        <f t="shared" si="42"/>
        <v>679</v>
      </c>
      <c r="W37" s="184">
        <f t="shared" si="8"/>
        <v>1801</v>
      </c>
      <c r="X37" s="184">
        <f t="shared" si="42"/>
        <v>922</v>
      </c>
      <c r="Y37" s="184">
        <f t="shared" si="42"/>
        <v>879</v>
      </c>
      <c r="Z37" s="184">
        <f t="shared" si="9"/>
        <v>2451</v>
      </c>
      <c r="AA37" s="184">
        <f t="shared" si="42"/>
        <v>1392</v>
      </c>
      <c r="AB37" s="184">
        <f t="shared" si="42"/>
        <v>1059</v>
      </c>
      <c r="AC37" s="184">
        <f t="shared" si="10"/>
        <v>2537</v>
      </c>
      <c r="AD37" s="184">
        <f t="shared" si="42"/>
        <v>1440</v>
      </c>
      <c r="AE37" s="184">
        <f t="shared" si="42"/>
        <v>1097</v>
      </c>
      <c r="AF37" s="184">
        <f t="shared" si="11"/>
        <v>2200</v>
      </c>
      <c r="AG37" s="184">
        <f t="shared" si="42"/>
        <v>1254</v>
      </c>
      <c r="AH37" s="184">
        <f t="shared" si="42"/>
        <v>946</v>
      </c>
      <c r="AI37" s="184">
        <f t="shared" si="12"/>
        <v>1732</v>
      </c>
      <c r="AJ37" s="184">
        <f t="shared" si="42"/>
        <v>943</v>
      </c>
      <c r="AK37" s="184">
        <f t="shared" si="42"/>
        <v>789</v>
      </c>
    </row>
    <row r="38" spans="1:37" s="94" customFormat="1" ht="20.100000000000001" customHeight="1" x14ac:dyDescent="0.15">
      <c r="A38" s="191">
        <v>25</v>
      </c>
      <c r="B38" s="185">
        <f t="shared" si="0"/>
        <v>5532</v>
      </c>
      <c r="C38" s="186">
        <f>F38+I38+L38+O38+R38+U38+X38+AA38+AD38+AG38+AJ38</f>
        <v>3039</v>
      </c>
      <c r="D38" s="186">
        <f>G38+J38+M38+P38+S38+V38+Y38+AB38+AE38+AH38+AK38</f>
        <v>2493</v>
      </c>
      <c r="E38" s="186">
        <f t="shared" si="1"/>
        <v>439</v>
      </c>
      <c r="F38" s="237">
        <v>248</v>
      </c>
      <c r="G38" s="237">
        <v>191</v>
      </c>
      <c r="H38" s="186">
        <f t="shared" si="3"/>
        <v>488</v>
      </c>
      <c r="I38" s="237">
        <v>240</v>
      </c>
      <c r="J38" s="237">
        <v>248</v>
      </c>
      <c r="K38" s="186">
        <f t="shared" si="4"/>
        <v>979</v>
      </c>
      <c r="L38" s="237">
        <v>508</v>
      </c>
      <c r="M38" s="237">
        <v>471</v>
      </c>
      <c r="N38" s="186">
        <f t="shared" si="5"/>
        <v>1009</v>
      </c>
      <c r="O38" s="237">
        <v>654</v>
      </c>
      <c r="P38" s="237">
        <v>355</v>
      </c>
      <c r="Q38" s="186">
        <f t="shared" si="6"/>
        <v>290</v>
      </c>
      <c r="R38" s="237">
        <v>164</v>
      </c>
      <c r="S38" s="237">
        <v>126</v>
      </c>
      <c r="T38" s="186">
        <f t="shared" si="7"/>
        <v>304</v>
      </c>
      <c r="U38" s="237">
        <v>164</v>
      </c>
      <c r="V38" s="237">
        <v>140</v>
      </c>
      <c r="W38" s="186">
        <f t="shared" si="8"/>
        <v>392</v>
      </c>
      <c r="X38" s="237">
        <v>206</v>
      </c>
      <c r="Y38" s="237">
        <v>186</v>
      </c>
      <c r="Z38" s="186">
        <f t="shared" si="9"/>
        <v>409</v>
      </c>
      <c r="AA38" s="237">
        <v>220</v>
      </c>
      <c r="AB38" s="237">
        <v>189</v>
      </c>
      <c r="AC38" s="186">
        <f t="shared" si="10"/>
        <v>438</v>
      </c>
      <c r="AD38" s="237">
        <v>234</v>
      </c>
      <c r="AE38" s="237">
        <v>204</v>
      </c>
      <c r="AF38" s="186">
        <f t="shared" si="11"/>
        <v>426</v>
      </c>
      <c r="AG38" s="237">
        <v>228</v>
      </c>
      <c r="AH38" s="237">
        <v>198</v>
      </c>
      <c r="AI38" s="186">
        <f t="shared" si="12"/>
        <v>358</v>
      </c>
      <c r="AJ38" s="237">
        <v>173</v>
      </c>
      <c r="AK38" s="237">
        <v>185</v>
      </c>
    </row>
    <row r="39" spans="1:37" s="94" customFormat="1" ht="20.100000000000001" customHeight="1" x14ac:dyDescent="0.15">
      <c r="A39" s="192">
        <v>26</v>
      </c>
      <c r="B39" s="188">
        <f t="shared" si="0"/>
        <v>5579</v>
      </c>
      <c r="C39" s="189">
        <f t="shared" ref="C39:D42" si="43">F39+I39+L39+O39+R39+U39+X39+AA39+AD39+AG39+AJ39</f>
        <v>3140</v>
      </c>
      <c r="D39" s="189">
        <f t="shared" si="43"/>
        <v>2439</v>
      </c>
      <c r="E39" s="189">
        <f t="shared" si="1"/>
        <v>471</v>
      </c>
      <c r="F39" s="241">
        <v>265</v>
      </c>
      <c r="G39" s="241">
        <v>206</v>
      </c>
      <c r="H39" s="189">
        <f t="shared" si="3"/>
        <v>534</v>
      </c>
      <c r="I39" s="241">
        <v>268</v>
      </c>
      <c r="J39" s="241">
        <v>266</v>
      </c>
      <c r="K39" s="189">
        <f t="shared" si="4"/>
        <v>1041</v>
      </c>
      <c r="L39" s="241">
        <v>569</v>
      </c>
      <c r="M39" s="241">
        <v>472</v>
      </c>
      <c r="N39" s="189">
        <f t="shared" si="5"/>
        <v>931</v>
      </c>
      <c r="O39" s="241">
        <v>606</v>
      </c>
      <c r="P39" s="241">
        <v>325</v>
      </c>
      <c r="Q39" s="189">
        <f t="shared" si="6"/>
        <v>276</v>
      </c>
      <c r="R39" s="241">
        <v>138</v>
      </c>
      <c r="S39" s="241">
        <v>138</v>
      </c>
      <c r="T39" s="189">
        <f t="shared" si="7"/>
        <v>270</v>
      </c>
      <c r="U39" s="241">
        <v>142</v>
      </c>
      <c r="V39" s="241">
        <v>128</v>
      </c>
      <c r="W39" s="189">
        <f t="shared" si="8"/>
        <v>342</v>
      </c>
      <c r="X39" s="241">
        <v>179</v>
      </c>
      <c r="Y39" s="241">
        <v>163</v>
      </c>
      <c r="Z39" s="189">
        <f t="shared" si="9"/>
        <v>460</v>
      </c>
      <c r="AA39" s="241">
        <v>263</v>
      </c>
      <c r="AB39" s="241">
        <v>197</v>
      </c>
      <c r="AC39" s="189">
        <f t="shared" si="10"/>
        <v>476</v>
      </c>
      <c r="AD39" s="241">
        <v>265</v>
      </c>
      <c r="AE39" s="241">
        <v>211</v>
      </c>
      <c r="AF39" s="189">
        <f t="shared" si="11"/>
        <v>424</v>
      </c>
      <c r="AG39" s="241">
        <v>240</v>
      </c>
      <c r="AH39" s="241">
        <v>184</v>
      </c>
      <c r="AI39" s="189">
        <f t="shared" si="12"/>
        <v>354</v>
      </c>
      <c r="AJ39" s="241">
        <v>205</v>
      </c>
      <c r="AK39" s="241">
        <v>149</v>
      </c>
    </row>
    <row r="40" spans="1:37" s="94" customFormat="1" ht="20.100000000000001" customHeight="1" x14ac:dyDescent="0.15">
      <c r="A40" s="192">
        <v>27</v>
      </c>
      <c r="B40" s="188">
        <f t="shared" si="0"/>
        <v>5595</v>
      </c>
      <c r="C40" s="189">
        <f t="shared" si="43"/>
        <v>3086</v>
      </c>
      <c r="D40" s="189">
        <f t="shared" si="43"/>
        <v>2509</v>
      </c>
      <c r="E40" s="189">
        <f t="shared" si="1"/>
        <v>437</v>
      </c>
      <c r="F40" s="241">
        <v>232</v>
      </c>
      <c r="G40" s="241">
        <v>205</v>
      </c>
      <c r="H40" s="189">
        <f t="shared" si="3"/>
        <v>549</v>
      </c>
      <c r="I40" s="241">
        <v>263</v>
      </c>
      <c r="J40" s="241">
        <v>286</v>
      </c>
      <c r="K40" s="189">
        <f t="shared" si="4"/>
        <v>1039</v>
      </c>
      <c r="L40" s="241">
        <v>535</v>
      </c>
      <c r="M40" s="241">
        <v>504</v>
      </c>
      <c r="N40" s="189">
        <f t="shared" si="5"/>
        <v>851</v>
      </c>
      <c r="O40" s="241">
        <v>538</v>
      </c>
      <c r="P40" s="241">
        <v>313</v>
      </c>
      <c r="Q40" s="189">
        <f t="shared" si="6"/>
        <v>270</v>
      </c>
      <c r="R40" s="241">
        <v>143</v>
      </c>
      <c r="S40" s="241">
        <v>127</v>
      </c>
      <c r="T40" s="189">
        <f t="shared" si="7"/>
        <v>279</v>
      </c>
      <c r="U40" s="241">
        <v>152</v>
      </c>
      <c r="V40" s="241">
        <v>127</v>
      </c>
      <c r="W40" s="189">
        <f t="shared" si="8"/>
        <v>327</v>
      </c>
      <c r="X40" s="241">
        <v>168</v>
      </c>
      <c r="Y40" s="241">
        <v>159</v>
      </c>
      <c r="Z40" s="189">
        <f t="shared" si="9"/>
        <v>497</v>
      </c>
      <c r="AA40" s="241">
        <v>293</v>
      </c>
      <c r="AB40" s="241">
        <v>204</v>
      </c>
      <c r="AC40" s="189">
        <f t="shared" si="10"/>
        <v>531</v>
      </c>
      <c r="AD40" s="241">
        <v>298</v>
      </c>
      <c r="AE40" s="241">
        <v>233</v>
      </c>
      <c r="AF40" s="189">
        <f t="shared" si="11"/>
        <v>473</v>
      </c>
      <c r="AG40" s="241">
        <v>275</v>
      </c>
      <c r="AH40" s="241">
        <v>198</v>
      </c>
      <c r="AI40" s="189">
        <f t="shared" si="12"/>
        <v>342</v>
      </c>
      <c r="AJ40" s="241">
        <v>189</v>
      </c>
      <c r="AK40" s="241">
        <v>153</v>
      </c>
    </row>
    <row r="41" spans="1:37" s="94" customFormat="1" ht="20.100000000000001" customHeight="1" x14ac:dyDescent="0.15">
      <c r="A41" s="192">
        <v>28</v>
      </c>
      <c r="B41" s="188">
        <f t="shared" si="0"/>
        <v>5737</v>
      </c>
      <c r="C41" s="189">
        <f t="shared" si="43"/>
        <v>3156</v>
      </c>
      <c r="D41" s="189">
        <f t="shared" si="43"/>
        <v>2581</v>
      </c>
      <c r="E41" s="189">
        <f t="shared" si="1"/>
        <v>417</v>
      </c>
      <c r="F41" s="241">
        <v>234</v>
      </c>
      <c r="G41" s="241">
        <v>183</v>
      </c>
      <c r="H41" s="189">
        <f t="shared" si="3"/>
        <v>593</v>
      </c>
      <c r="I41" s="241">
        <v>296</v>
      </c>
      <c r="J41" s="241">
        <v>297</v>
      </c>
      <c r="K41" s="189">
        <f t="shared" si="4"/>
        <v>1094</v>
      </c>
      <c r="L41" s="241">
        <v>580</v>
      </c>
      <c r="M41" s="241">
        <v>514</v>
      </c>
      <c r="N41" s="189">
        <f t="shared" si="5"/>
        <v>827</v>
      </c>
      <c r="O41" s="241">
        <v>512</v>
      </c>
      <c r="P41" s="241">
        <v>315</v>
      </c>
      <c r="Q41" s="189">
        <f t="shared" si="6"/>
        <v>273</v>
      </c>
      <c r="R41" s="241">
        <v>137</v>
      </c>
      <c r="S41" s="241">
        <v>136</v>
      </c>
      <c r="T41" s="189">
        <f t="shared" si="7"/>
        <v>274</v>
      </c>
      <c r="U41" s="241">
        <v>134</v>
      </c>
      <c r="V41" s="241">
        <v>140</v>
      </c>
      <c r="W41" s="189">
        <f t="shared" si="8"/>
        <v>368</v>
      </c>
      <c r="X41" s="241">
        <v>189</v>
      </c>
      <c r="Y41" s="241">
        <v>179</v>
      </c>
      <c r="Z41" s="189">
        <f t="shared" si="9"/>
        <v>540</v>
      </c>
      <c r="AA41" s="241">
        <v>288</v>
      </c>
      <c r="AB41" s="241">
        <v>252</v>
      </c>
      <c r="AC41" s="189">
        <f t="shared" si="10"/>
        <v>550</v>
      </c>
      <c r="AD41" s="241">
        <v>328</v>
      </c>
      <c r="AE41" s="241">
        <v>222</v>
      </c>
      <c r="AF41" s="189">
        <f t="shared" si="11"/>
        <v>467</v>
      </c>
      <c r="AG41" s="241">
        <v>274</v>
      </c>
      <c r="AH41" s="241">
        <v>193</v>
      </c>
      <c r="AI41" s="189">
        <f t="shared" si="12"/>
        <v>334</v>
      </c>
      <c r="AJ41" s="241">
        <v>184</v>
      </c>
      <c r="AK41" s="241">
        <v>150</v>
      </c>
    </row>
    <row r="42" spans="1:37" s="94" customFormat="1" ht="20.100000000000001" customHeight="1" x14ac:dyDescent="0.15">
      <c r="A42" s="191">
        <v>29</v>
      </c>
      <c r="B42" s="193">
        <f t="shared" si="0"/>
        <v>5574</v>
      </c>
      <c r="C42" s="187">
        <f t="shared" si="43"/>
        <v>3039</v>
      </c>
      <c r="D42" s="187">
        <f t="shared" si="43"/>
        <v>2535</v>
      </c>
      <c r="E42" s="259">
        <f t="shared" si="1"/>
        <v>398</v>
      </c>
      <c r="F42" s="244">
        <v>215</v>
      </c>
      <c r="G42" s="244">
        <v>183</v>
      </c>
      <c r="H42" s="259">
        <f t="shared" si="3"/>
        <v>640</v>
      </c>
      <c r="I42" s="244">
        <v>274</v>
      </c>
      <c r="J42" s="244">
        <v>366</v>
      </c>
      <c r="K42" s="259">
        <f t="shared" si="4"/>
        <v>1021</v>
      </c>
      <c r="L42" s="244">
        <v>552</v>
      </c>
      <c r="M42" s="244">
        <v>469</v>
      </c>
      <c r="N42" s="259">
        <f t="shared" si="5"/>
        <v>755</v>
      </c>
      <c r="O42" s="244">
        <v>475</v>
      </c>
      <c r="P42" s="244">
        <v>280</v>
      </c>
      <c r="Q42" s="259">
        <f t="shared" si="6"/>
        <v>269</v>
      </c>
      <c r="R42" s="244">
        <v>137</v>
      </c>
      <c r="S42" s="244">
        <v>132</v>
      </c>
      <c r="T42" s="259">
        <f t="shared" si="7"/>
        <v>278</v>
      </c>
      <c r="U42" s="244">
        <v>134</v>
      </c>
      <c r="V42" s="244">
        <v>144</v>
      </c>
      <c r="W42" s="259">
        <f t="shared" si="8"/>
        <v>372</v>
      </c>
      <c r="X42" s="244">
        <v>180</v>
      </c>
      <c r="Y42" s="244">
        <v>192</v>
      </c>
      <c r="Z42" s="259">
        <f t="shared" si="9"/>
        <v>545</v>
      </c>
      <c r="AA42" s="244">
        <v>328</v>
      </c>
      <c r="AB42" s="244">
        <v>217</v>
      </c>
      <c r="AC42" s="259">
        <f t="shared" si="10"/>
        <v>542</v>
      </c>
      <c r="AD42" s="244">
        <v>315</v>
      </c>
      <c r="AE42" s="244">
        <v>227</v>
      </c>
      <c r="AF42" s="259">
        <f t="shared" si="11"/>
        <v>410</v>
      </c>
      <c r="AG42" s="244">
        <v>237</v>
      </c>
      <c r="AH42" s="244">
        <v>173</v>
      </c>
      <c r="AI42" s="259">
        <f t="shared" si="12"/>
        <v>344</v>
      </c>
      <c r="AJ42" s="244">
        <v>192</v>
      </c>
      <c r="AK42" s="244">
        <v>152</v>
      </c>
    </row>
    <row r="43" spans="1:37" s="94" customFormat="1" ht="20.100000000000001" customHeight="1" x14ac:dyDescent="0.15">
      <c r="A43" s="169" t="s">
        <v>17</v>
      </c>
      <c r="B43" s="184">
        <f t="shared" si="0"/>
        <v>26512</v>
      </c>
      <c r="C43" s="184">
        <f>SUM(C44:C48)</f>
        <v>14245</v>
      </c>
      <c r="D43" s="184">
        <f>SUM(D44:D48)</f>
        <v>12267</v>
      </c>
      <c r="E43" s="184">
        <f t="shared" si="1"/>
        <v>1853</v>
      </c>
      <c r="F43" s="184">
        <f t="shared" ref="F43:G43" si="44">SUM(F44:F48)</f>
        <v>972</v>
      </c>
      <c r="G43" s="184">
        <f t="shared" si="44"/>
        <v>881</v>
      </c>
      <c r="H43" s="184">
        <f t="shared" si="3"/>
        <v>3418</v>
      </c>
      <c r="I43" s="184">
        <f t="shared" ref="I43:J43" si="45">SUM(I44:I48)</f>
        <v>1656</v>
      </c>
      <c r="J43" s="184">
        <f t="shared" si="45"/>
        <v>1762</v>
      </c>
      <c r="K43" s="184">
        <f t="shared" si="4"/>
        <v>3964</v>
      </c>
      <c r="L43" s="184">
        <f t="shared" ref="L43:M43" si="46">SUM(L44:L48)</f>
        <v>2302</v>
      </c>
      <c r="M43" s="184">
        <f t="shared" si="46"/>
        <v>1662</v>
      </c>
      <c r="N43" s="184">
        <f t="shared" si="5"/>
        <v>3173</v>
      </c>
      <c r="O43" s="184">
        <f t="shared" ref="O43:P43" si="47">SUM(O44:O48)</f>
        <v>1787</v>
      </c>
      <c r="P43" s="184">
        <f t="shared" si="47"/>
        <v>1386</v>
      </c>
      <c r="Q43" s="184">
        <f t="shared" si="6"/>
        <v>1481</v>
      </c>
      <c r="R43" s="184">
        <f t="shared" ref="R43:AK43" si="48">SUM(R44:R48)</f>
        <v>752</v>
      </c>
      <c r="S43" s="184">
        <f t="shared" si="48"/>
        <v>729</v>
      </c>
      <c r="T43" s="184">
        <f t="shared" si="7"/>
        <v>1316</v>
      </c>
      <c r="U43" s="184">
        <f t="shared" si="48"/>
        <v>678</v>
      </c>
      <c r="V43" s="184">
        <f t="shared" si="48"/>
        <v>638</v>
      </c>
      <c r="W43" s="184">
        <f t="shared" si="8"/>
        <v>2561</v>
      </c>
      <c r="X43" s="184">
        <f t="shared" si="48"/>
        <v>1199</v>
      </c>
      <c r="Y43" s="184">
        <f t="shared" si="48"/>
        <v>1362</v>
      </c>
      <c r="Z43" s="184">
        <f t="shared" si="9"/>
        <v>2631</v>
      </c>
      <c r="AA43" s="184">
        <f t="shared" si="48"/>
        <v>1503</v>
      </c>
      <c r="AB43" s="184">
        <f t="shared" si="48"/>
        <v>1128</v>
      </c>
      <c r="AC43" s="184">
        <f t="shared" si="10"/>
        <v>2318</v>
      </c>
      <c r="AD43" s="184">
        <f t="shared" si="48"/>
        <v>1307</v>
      </c>
      <c r="AE43" s="184">
        <f t="shared" si="48"/>
        <v>1011</v>
      </c>
      <c r="AF43" s="184">
        <f t="shared" si="11"/>
        <v>2006</v>
      </c>
      <c r="AG43" s="184">
        <f t="shared" si="48"/>
        <v>1121</v>
      </c>
      <c r="AH43" s="184">
        <f t="shared" si="48"/>
        <v>885</v>
      </c>
      <c r="AI43" s="184">
        <f t="shared" si="12"/>
        <v>1791</v>
      </c>
      <c r="AJ43" s="184">
        <f t="shared" si="48"/>
        <v>968</v>
      </c>
      <c r="AK43" s="184">
        <f t="shared" si="48"/>
        <v>823</v>
      </c>
    </row>
    <row r="44" spans="1:37" s="94" customFormat="1" ht="20.100000000000001" customHeight="1" x14ac:dyDescent="0.15">
      <c r="A44" s="191">
        <v>30</v>
      </c>
      <c r="B44" s="185">
        <f t="shared" si="0"/>
        <v>5291</v>
      </c>
      <c r="C44" s="186">
        <f>F44+I44+L44+O44+R44+U44+X44+AA44+AD44+AG44+AJ44</f>
        <v>2927</v>
      </c>
      <c r="D44" s="186">
        <f>G44+J44+M44+P44+S44+V44+Y44+AB44+AE44+AH44+AK44</f>
        <v>2364</v>
      </c>
      <c r="E44" s="186">
        <f t="shared" si="1"/>
        <v>358</v>
      </c>
      <c r="F44" s="237">
        <v>191</v>
      </c>
      <c r="G44" s="237">
        <v>167</v>
      </c>
      <c r="H44" s="186">
        <f t="shared" si="3"/>
        <v>628</v>
      </c>
      <c r="I44" s="237">
        <v>305</v>
      </c>
      <c r="J44" s="237">
        <v>323</v>
      </c>
      <c r="K44" s="186">
        <f t="shared" si="4"/>
        <v>924</v>
      </c>
      <c r="L44" s="237">
        <v>529</v>
      </c>
      <c r="M44" s="237">
        <v>395</v>
      </c>
      <c r="N44" s="186">
        <f t="shared" si="5"/>
        <v>642</v>
      </c>
      <c r="O44" s="237">
        <v>383</v>
      </c>
      <c r="P44" s="237">
        <v>259</v>
      </c>
      <c r="Q44" s="186">
        <f t="shared" si="6"/>
        <v>285</v>
      </c>
      <c r="R44" s="237">
        <v>152</v>
      </c>
      <c r="S44" s="237">
        <v>133</v>
      </c>
      <c r="T44" s="186">
        <f t="shared" si="7"/>
        <v>246</v>
      </c>
      <c r="U44" s="237">
        <v>129</v>
      </c>
      <c r="V44" s="237">
        <v>117</v>
      </c>
      <c r="W44" s="186">
        <f t="shared" si="8"/>
        <v>443</v>
      </c>
      <c r="X44" s="237">
        <v>218</v>
      </c>
      <c r="Y44" s="237">
        <v>225</v>
      </c>
      <c r="Z44" s="186">
        <f t="shared" si="9"/>
        <v>502</v>
      </c>
      <c r="AA44" s="237">
        <v>301</v>
      </c>
      <c r="AB44" s="237">
        <v>201</v>
      </c>
      <c r="AC44" s="186">
        <f t="shared" si="10"/>
        <v>478</v>
      </c>
      <c r="AD44" s="237">
        <v>285</v>
      </c>
      <c r="AE44" s="237">
        <v>193</v>
      </c>
      <c r="AF44" s="186">
        <f t="shared" si="11"/>
        <v>409</v>
      </c>
      <c r="AG44" s="237">
        <v>230</v>
      </c>
      <c r="AH44" s="237">
        <v>179</v>
      </c>
      <c r="AI44" s="186">
        <f t="shared" si="12"/>
        <v>376</v>
      </c>
      <c r="AJ44" s="237">
        <v>204</v>
      </c>
      <c r="AK44" s="237">
        <v>172</v>
      </c>
    </row>
    <row r="45" spans="1:37" s="94" customFormat="1" ht="20.100000000000001" customHeight="1" x14ac:dyDescent="0.15">
      <c r="A45" s="192">
        <v>31</v>
      </c>
      <c r="B45" s="188">
        <f t="shared" si="0"/>
        <v>5344</v>
      </c>
      <c r="C45" s="189">
        <f t="shared" ref="C45:D48" si="49">F45+I45+L45+O45+R45+U45+X45+AA45+AD45+AG45+AJ45</f>
        <v>2846</v>
      </c>
      <c r="D45" s="189">
        <f t="shared" si="49"/>
        <v>2498</v>
      </c>
      <c r="E45" s="189">
        <f t="shared" si="1"/>
        <v>359</v>
      </c>
      <c r="F45" s="241">
        <v>184</v>
      </c>
      <c r="G45" s="241">
        <v>175</v>
      </c>
      <c r="H45" s="189">
        <f t="shared" si="3"/>
        <v>707</v>
      </c>
      <c r="I45" s="241">
        <v>342</v>
      </c>
      <c r="J45" s="241">
        <v>365</v>
      </c>
      <c r="K45" s="189">
        <f t="shared" si="4"/>
        <v>928</v>
      </c>
      <c r="L45" s="241">
        <v>524</v>
      </c>
      <c r="M45" s="241">
        <v>404</v>
      </c>
      <c r="N45" s="189">
        <f t="shared" si="5"/>
        <v>639</v>
      </c>
      <c r="O45" s="241">
        <v>382</v>
      </c>
      <c r="P45" s="241">
        <v>257</v>
      </c>
      <c r="Q45" s="189">
        <f t="shared" si="6"/>
        <v>316</v>
      </c>
      <c r="R45" s="241">
        <v>153</v>
      </c>
      <c r="S45" s="241">
        <v>163</v>
      </c>
      <c r="T45" s="189">
        <f t="shared" si="7"/>
        <v>265</v>
      </c>
      <c r="U45" s="241">
        <v>142</v>
      </c>
      <c r="V45" s="241">
        <v>123</v>
      </c>
      <c r="W45" s="189">
        <f t="shared" si="8"/>
        <v>443</v>
      </c>
      <c r="X45" s="241">
        <v>193</v>
      </c>
      <c r="Y45" s="241">
        <v>250</v>
      </c>
      <c r="Z45" s="189">
        <f t="shared" si="9"/>
        <v>490</v>
      </c>
      <c r="AA45" s="241">
        <v>255</v>
      </c>
      <c r="AB45" s="241">
        <v>235</v>
      </c>
      <c r="AC45" s="189">
        <f t="shared" si="10"/>
        <v>473</v>
      </c>
      <c r="AD45" s="241">
        <v>265</v>
      </c>
      <c r="AE45" s="241">
        <v>208</v>
      </c>
      <c r="AF45" s="189">
        <f t="shared" si="11"/>
        <v>418</v>
      </c>
      <c r="AG45" s="241">
        <v>229</v>
      </c>
      <c r="AH45" s="241">
        <v>189</v>
      </c>
      <c r="AI45" s="189">
        <f t="shared" si="12"/>
        <v>306</v>
      </c>
      <c r="AJ45" s="241">
        <v>177</v>
      </c>
      <c r="AK45" s="241">
        <v>129</v>
      </c>
    </row>
    <row r="46" spans="1:37" s="94" customFormat="1" ht="20.100000000000001" customHeight="1" x14ac:dyDescent="0.15">
      <c r="A46" s="192">
        <v>32</v>
      </c>
      <c r="B46" s="188">
        <f t="shared" si="0"/>
        <v>5332</v>
      </c>
      <c r="C46" s="189">
        <f t="shared" si="49"/>
        <v>2926</v>
      </c>
      <c r="D46" s="189">
        <f t="shared" si="49"/>
        <v>2406</v>
      </c>
      <c r="E46" s="189">
        <f t="shared" si="1"/>
        <v>357</v>
      </c>
      <c r="F46" s="241">
        <v>192</v>
      </c>
      <c r="G46" s="241">
        <v>165</v>
      </c>
      <c r="H46" s="189">
        <f t="shared" si="3"/>
        <v>682</v>
      </c>
      <c r="I46" s="241">
        <v>329</v>
      </c>
      <c r="J46" s="241">
        <v>353</v>
      </c>
      <c r="K46" s="189">
        <f t="shared" si="4"/>
        <v>821</v>
      </c>
      <c r="L46" s="241">
        <v>484</v>
      </c>
      <c r="M46" s="241">
        <v>337</v>
      </c>
      <c r="N46" s="189">
        <f t="shared" si="5"/>
        <v>636</v>
      </c>
      <c r="O46" s="241">
        <v>365</v>
      </c>
      <c r="P46" s="241">
        <v>271</v>
      </c>
      <c r="Q46" s="189">
        <f t="shared" si="6"/>
        <v>310</v>
      </c>
      <c r="R46" s="241">
        <v>175</v>
      </c>
      <c r="S46" s="241">
        <v>135</v>
      </c>
      <c r="T46" s="189">
        <f t="shared" si="7"/>
        <v>277</v>
      </c>
      <c r="U46" s="241">
        <v>145</v>
      </c>
      <c r="V46" s="241">
        <v>132</v>
      </c>
      <c r="W46" s="189">
        <f t="shared" si="8"/>
        <v>496</v>
      </c>
      <c r="X46" s="241">
        <v>257</v>
      </c>
      <c r="Y46" s="241">
        <v>239</v>
      </c>
      <c r="Z46" s="189">
        <f t="shared" si="9"/>
        <v>520</v>
      </c>
      <c r="AA46" s="241">
        <v>293</v>
      </c>
      <c r="AB46" s="241">
        <v>227</v>
      </c>
      <c r="AC46" s="189">
        <f t="shared" si="10"/>
        <v>466</v>
      </c>
      <c r="AD46" s="241">
        <v>265</v>
      </c>
      <c r="AE46" s="241">
        <v>201</v>
      </c>
      <c r="AF46" s="189">
        <f t="shared" si="11"/>
        <v>402</v>
      </c>
      <c r="AG46" s="241">
        <v>234</v>
      </c>
      <c r="AH46" s="241">
        <v>168</v>
      </c>
      <c r="AI46" s="189">
        <f t="shared" si="12"/>
        <v>365</v>
      </c>
      <c r="AJ46" s="241">
        <v>187</v>
      </c>
      <c r="AK46" s="241">
        <v>178</v>
      </c>
    </row>
    <row r="47" spans="1:37" s="94" customFormat="1" ht="20.100000000000001" customHeight="1" x14ac:dyDescent="0.15">
      <c r="A47" s="192">
        <v>33</v>
      </c>
      <c r="B47" s="188">
        <f t="shared" si="0"/>
        <v>5258</v>
      </c>
      <c r="C47" s="189">
        <f t="shared" si="49"/>
        <v>2760</v>
      </c>
      <c r="D47" s="189">
        <f t="shared" si="49"/>
        <v>2498</v>
      </c>
      <c r="E47" s="189">
        <f t="shared" si="1"/>
        <v>379</v>
      </c>
      <c r="F47" s="241">
        <v>196</v>
      </c>
      <c r="G47" s="241">
        <v>183</v>
      </c>
      <c r="H47" s="189">
        <f t="shared" si="3"/>
        <v>728</v>
      </c>
      <c r="I47" s="241">
        <v>352</v>
      </c>
      <c r="J47" s="241">
        <v>376</v>
      </c>
      <c r="K47" s="189">
        <f t="shared" si="4"/>
        <v>674</v>
      </c>
      <c r="L47" s="241">
        <v>412</v>
      </c>
      <c r="M47" s="241">
        <v>262</v>
      </c>
      <c r="N47" s="189">
        <f t="shared" si="5"/>
        <v>606</v>
      </c>
      <c r="O47" s="241">
        <v>315</v>
      </c>
      <c r="P47" s="241">
        <v>291</v>
      </c>
      <c r="Q47" s="189">
        <f t="shared" si="6"/>
        <v>290</v>
      </c>
      <c r="R47" s="241">
        <v>139</v>
      </c>
      <c r="S47" s="241">
        <v>151</v>
      </c>
      <c r="T47" s="189">
        <f t="shared" si="7"/>
        <v>272</v>
      </c>
      <c r="U47" s="241">
        <v>134</v>
      </c>
      <c r="V47" s="241">
        <v>138</v>
      </c>
      <c r="W47" s="189">
        <f t="shared" si="8"/>
        <v>543</v>
      </c>
      <c r="X47" s="241">
        <v>242</v>
      </c>
      <c r="Y47" s="241">
        <v>301</v>
      </c>
      <c r="Z47" s="189">
        <f t="shared" si="9"/>
        <v>562</v>
      </c>
      <c r="AA47" s="241">
        <v>321</v>
      </c>
      <c r="AB47" s="241">
        <v>241</v>
      </c>
      <c r="AC47" s="189">
        <f t="shared" si="10"/>
        <v>442</v>
      </c>
      <c r="AD47" s="241">
        <v>229</v>
      </c>
      <c r="AE47" s="241">
        <v>213</v>
      </c>
      <c r="AF47" s="189">
        <f t="shared" si="11"/>
        <v>407</v>
      </c>
      <c r="AG47" s="241">
        <v>221</v>
      </c>
      <c r="AH47" s="241">
        <v>186</v>
      </c>
      <c r="AI47" s="189">
        <f t="shared" si="12"/>
        <v>355</v>
      </c>
      <c r="AJ47" s="241">
        <v>199</v>
      </c>
      <c r="AK47" s="241">
        <v>156</v>
      </c>
    </row>
    <row r="48" spans="1:37" s="94" customFormat="1" ht="20.100000000000001" customHeight="1" x14ac:dyDescent="0.15">
      <c r="A48" s="191">
        <v>34</v>
      </c>
      <c r="B48" s="193">
        <f t="shared" si="0"/>
        <v>5287</v>
      </c>
      <c r="C48" s="187">
        <f t="shared" si="49"/>
        <v>2786</v>
      </c>
      <c r="D48" s="187">
        <f t="shared" si="49"/>
        <v>2501</v>
      </c>
      <c r="E48" s="259">
        <f t="shared" si="1"/>
        <v>400</v>
      </c>
      <c r="F48" s="244">
        <v>209</v>
      </c>
      <c r="G48" s="244">
        <v>191</v>
      </c>
      <c r="H48" s="259">
        <f t="shared" si="3"/>
        <v>673</v>
      </c>
      <c r="I48" s="244">
        <v>328</v>
      </c>
      <c r="J48" s="244">
        <v>345</v>
      </c>
      <c r="K48" s="259">
        <f t="shared" si="4"/>
        <v>617</v>
      </c>
      <c r="L48" s="244">
        <v>353</v>
      </c>
      <c r="M48" s="244">
        <v>264</v>
      </c>
      <c r="N48" s="259">
        <f t="shared" si="5"/>
        <v>650</v>
      </c>
      <c r="O48" s="244">
        <v>342</v>
      </c>
      <c r="P48" s="244">
        <v>308</v>
      </c>
      <c r="Q48" s="259">
        <f t="shared" si="6"/>
        <v>280</v>
      </c>
      <c r="R48" s="244">
        <v>133</v>
      </c>
      <c r="S48" s="244">
        <v>147</v>
      </c>
      <c r="T48" s="259">
        <f t="shared" si="7"/>
        <v>256</v>
      </c>
      <c r="U48" s="244">
        <v>128</v>
      </c>
      <c r="V48" s="244">
        <v>128</v>
      </c>
      <c r="W48" s="259">
        <f t="shared" si="8"/>
        <v>636</v>
      </c>
      <c r="X48" s="244">
        <v>289</v>
      </c>
      <c r="Y48" s="244">
        <v>347</v>
      </c>
      <c r="Z48" s="259">
        <f t="shared" si="9"/>
        <v>557</v>
      </c>
      <c r="AA48" s="244">
        <v>333</v>
      </c>
      <c r="AB48" s="244">
        <v>224</v>
      </c>
      <c r="AC48" s="259">
        <f t="shared" si="10"/>
        <v>459</v>
      </c>
      <c r="AD48" s="244">
        <v>263</v>
      </c>
      <c r="AE48" s="244">
        <v>196</v>
      </c>
      <c r="AF48" s="259">
        <f t="shared" si="11"/>
        <v>370</v>
      </c>
      <c r="AG48" s="244">
        <v>207</v>
      </c>
      <c r="AH48" s="244">
        <v>163</v>
      </c>
      <c r="AI48" s="259">
        <f t="shared" si="12"/>
        <v>389</v>
      </c>
      <c r="AJ48" s="244">
        <v>201</v>
      </c>
      <c r="AK48" s="244">
        <v>188</v>
      </c>
    </row>
    <row r="49" spans="1:37" s="94" customFormat="1" ht="20.100000000000001" customHeight="1" x14ac:dyDescent="0.15">
      <c r="A49" s="169" t="s">
        <v>18</v>
      </c>
      <c r="B49" s="184">
        <f t="shared" si="0"/>
        <v>29557</v>
      </c>
      <c r="C49" s="184">
        <f>SUM(C50:C54)</f>
        <v>14911</v>
      </c>
      <c r="D49" s="184">
        <f>SUM(D50:D54)</f>
        <v>14646</v>
      </c>
      <c r="E49" s="184">
        <f t="shared" si="1"/>
        <v>2646</v>
      </c>
      <c r="F49" s="184">
        <f t="shared" ref="F49:G49" si="50">SUM(F50:F54)</f>
        <v>1342</v>
      </c>
      <c r="G49" s="184">
        <f t="shared" si="50"/>
        <v>1304</v>
      </c>
      <c r="H49" s="184">
        <f t="shared" si="3"/>
        <v>4467</v>
      </c>
      <c r="I49" s="184">
        <f t="shared" ref="I49:J49" si="51">SUM(I50:I54)</f>
        <v>2073</v>
      </c>
      <c r="J49" s="184">
        <f t="shared" si="51"/>
        <v>2394</v>
      </c>
      <c r="K49" s="184">
        <f t="shared" si="4"/>
        <v>2778</v>
      </c>
      <c r="L49" s="184">
        <f t="shared" ref="L49:M49" si="52">SUM(L50:L54)</f>
        <v>1580</v>
      </c>
      <c r="M49" s="184">
        <f t="shared" si="52"/>
        <v>1198</v>
      </c>
      <c r="N49" s="184">
        <f t="shared" si="5"/>
        <v>3269</v>
      </c>
      <c r="O49" s="184">
        <f t="shared" ref="O49:P49" si="53">SUM(O50:O54)</f>
        <v>1722</v>
      </c>
      <c r="P49" s="184">
        <f t="shared" si="53"/>
        <v>1547</v>
      </c>
      <c r="Q49" s="184">
        <f t="shared" si="6"/>
        <v>1712</v>
      </c>
      <c r="R49" s="184">
        <f t="shared" ref="R49:AK49" si="54">SUM(R50:R54)</f>
        <v>827</v>
      </c>
      <c r="S49" s="184">
        <f t="shared" si="54"/>
        <v>885</v>
      </c>
      <c r="T49" s="184">
        <f t="shared" si="7"/>
        <v>1799</v>
      </c>
      <c r="U49" s="184">
        <f t="shared" si="54"/>
        <v>867</v>
      </c>
      <c r="V49" s="184">
        <f t="shared" si="54"/>
        <v>932</v>
      </c>
      <c r="W49" s="184">
        <f t="shared" si="8"/>
        <v>3876</v>
      </c>
      <c r="X49" s="184">
        <f t="shared" si="54"/>
        <v>1859</v>
      </c>
      <c r="Y49" s="184">
        <f t="shared" si="54"/>
        <v>2017</v>
      </c>
      <c r="Z49" s="184">
        <f t="shared" si="9"/>
        <v>2501</v>
      </c>
      <c r="AA49" s="184">
        <f t="shared" si="54"/>
        <v>1317</v>
      </c>
      <c r="AB49" s="184">
        <f t="shared" si="54"/>
        <v>1184</v>
      </c>
      <c r="AC49" s="184">
        <f t="shared" si="10"/>
        <v>2103</v>
      </c>
      <c r="AD49" s="184">
        <f t="shared" si="54"/>
        <v>1109</v>
      </c>
      <c r="AE49" s="184">
        <f t="shared" si="54"/>
        <v>994</v>
      </c>
      <c r="AF49" s="184">
        <f t="shared" si="11"/>
        <v>2143</v>
      </c>
      <c r="AG49" s="184">
        <f t="shared" si="54"/>
        <v>1117</v>
      </c>
      <c r="AH49" s="184">
        <f t="shared" si="54"/>
        <v>1026</v>
      </c>
      <c r="AI49" s="184">
        <f t="shared" si="12"/>
        <v>2263</v>
      </c>
      <c r="AJ49" s="184">
        <f t="shared" si="54"/>
        <v>1098</v>
      </c>
      <c r="AK49" s="184">
        <f t="shared" si="54"/>
        <v>1165</v>
      </c>
    </row>
    <row r="50" spans="1:37" s="94" customFormat="1" ht="20.100000000000001" customHeight="1" x14ac:dyDescent="0.15">
      <c r="A50" s="191">
        <v>35</v>
      </c>
      <c r="B50" s="185">
        <f t="shared" si="0"/>
        <v>5379</v>
      </c>
      <c r="C50" s="186">
        <f>F50+I50+L50+O50+R50+U50+X50+AA50+AD50+AG50+AJ50</f>
        <v>2782</v>
      </c>
      <c r="D50" s="186">
        <f>G50+J50+M50+P50+S50+V50+Y50+AB50+AE50+AH50+AK50</f>
        <v>2597</v>
      </c>
      <c r="E50" s="186">
        <f t="shared" si="1"/>
        <v>441</v>
      </c>
      <c r="F50" s="237">
        <v>231</v>
      </c>
      <c r="G50" s="237">
        <v>210</v>
      </c>
      <c r="H50" s="186">
        <f t="shared" si="3"/>
        <v>715</v>
      </c>
      <c r="I50" s="237">
        <v>335</v>
      </c>
      <c r="J50" s="237">
        <v>380</v>
      </c>
      <c r="K50" s="186">
        <f t="shared" si="4"/>
        <v>608</v>
      </c>
      <c r="L50" s="237">
        <v>339</v>
      </c>
      <c r="M50" s="237">
        <v>269</v>
      </c>
      <c r="N50" s="186">
        <f t="shared" si="5"/>
        <v>672</v>
      </c>
      <c r="O50" s="237">
        <v>363</v>
      </c>
      <c r="P50" s="237">
        <v>309</v>
      </c>
      <c r="Q50" s="186">
        <f t="shared" si="6"/>
        <v>284</v>
      </c>
      <c r="R50" s="237">
        <v>145</v>
      </c>
      <c r="S50" s="237">
        <v>139</v>
      </c>
      <c r="T50" s="186">
        <f t="shared" si="7"/>
        <v>292</v>
      </c>
      <c r="U50" s="237">
        <v>138</v>
      </c>
      <c r="V50" s="237">
        <v>154</v>
      </c>
      <c r="W50" s="186">
        <f t="shared" si="8"/>
        <v>640</v>
      </c>
      <c r="X50" s="237">
        <v>293</v>
      </c>
      <c r="Y50" s="237">
        <v>347</v>
      </c>
      <c r="Z50" s="186">
        <f t="shared" si="9"/>
        <v>538</v>
      </c>
      <c r="AA50" s="237">
        <v>302</v>
      </c>
      <c r="AB50" s="237">
        <v>236</v>
      </c>
      <c r="AC50" s="186">
        <f t="shared" si="10"/>
        <v>444</v>
      </c>
      <c r="AD50" s="237">
        <v>239</v>
      </c>
      <c r="AE50" s="237">
        <v>205</v>
      </c>
      <c r="AF50" s="186">
        <f t="shared" si="11"/>
        <v>371</v>
      </c>
      <c r="AG50" s="237">
        <v>203</v>
      </c>
      <c r="AH50" s="237">
        <v>168</v>
      </c>
      <c r="AI50" s="186">
        <f t="shared" si="12"/>
        <v>374</v>
      </c>
      <c r="AJ50" s="237">
        <v>194</v>
      </c>
      <c r="AK50" s="237">
        <v>180</v>
      </c>
    </row>
    <row r="51" spans="1:37" s="94" customFormat="1" ht="20.100000000000001" customHeight="1" x14ac:dyDescent="0.15">
      <c r="A51" s="192">
        <v>36</v>
      </c>
      <c r="B51" s="188">
        <f t="shared" si="0"/>
        <v>5290</v>
      </c>
      <c r="C51" s="189">
        <f t="shared" ref="C51:D54" si="55">F51+I51+L51+O51+R51+U51+X51+AA51+AD51+AG51+AJ51</f>
        <v>2749</v>
      </c>
      <c r="D51" s="189">
        <f t="shared" si="55"/>
        <v>2541</v>
      </c>
      <c r="E51" s="189">
        <f t="shared" si="1"/>
        <v>471</v>
      </c>
      <c r="F51" s="241">
        <v>234</v>
      </c>
      <c r="G51" s="241">
        <v>237</v>
      </c>
      <c r="H51" s="189">
        <f t="shared" si="3"/>
        <v>790</v>
      </c>
      <c r="I51" s="241">
        <v>371</v>
      </c>
      <c r="J51" s="241">
        <v>419</v>
      </c>
      <c r="K51" s="189">
        <f t="shared" si="4"/>
        <v>505</v>
      </c>
      <c r="L51" s="241">
        <v>304</v>
      </c>
      <c r="M51" s="241">
        <v>201</v>
      </c>
      <c r="N51" s="189">
        <f t="shared" si="5"/>
        <v>641</v>
      </c>
      <c r="O51" s="241">
        <v>355</v>
      </c>
      <c r="P51" s="241">
        <v>286</v>
      </c>
      <c r="Q51" s="189">
        <f t="shared" si="6"/>
        <v>272</v>
      </c>
      <c r="R51" s="241">
        <v>134</v>
      </c>
      <c r="S51" s="241">
        <v>138</v>
      </c>
      <c r="T51" s="189">
        <f t="shared" si="7"/>
        <v>305</v>
      </c>
      <c r="U51" s="241">
        <v>157</v>
      </c>
      <c r="V51" s="241">
        <v>148</v>
      </c>
      <c r="W51" s="189">
        <f t="shared" si="8"/>
        <v>698</v>
      </c>
      <c r="X51" s="241">
        <v>349</v>
      </c>
      <c r="Y51" s="241">
        <v>349</v>
      </c>
      <c r="Z51" s="189">
        <f t="shared" si="9"/>
        <v>489</v>
      </c>
      <c r="AA51" s="241">
        <v>266</v>
      </c>
      <c r="AB51" s="241">
        <v>223</v>
      </c>
      <c r="AC51" s="189">
        <f t="shared" si="10"/>
        <v>386</v>
      </c>
      <c r="AD51" s="241">
        <v>214</v>
      </c>
      <c r="AE51" s="241">
        <v>172</v>
      </c>
      <c r="AF51" s="189">
        <f t="shared" si="11"/>
        <v>367</v>
      </c>
      <c r="AG51" s="241">
        <v>196</v>
      </c>
      <c r="AH51" s="241">
        <v>171</v>
      </c>
      <c r="AI51" s="189">
        <f t="shared" si="12"/>
        <v>366</v>
      </c>
      <c r="AJ51" s="241">
        <v>169</v>
      </c>
      <c r="AK51" s="241">
        <v>197</v>
      </c>
    </row>
    <row r="52" spans="1:37" s="94" customFormat="1" ht="20.100000000000001" customHeight="1" x14ac:dyDescent="0.15">
      <c r="A52" s="192">
        <v>37</v>
      </c>
      <c r="B52" s="188">
        <f t="shared" si="0"/>
        <v>5957</v>
      </c>
      <c r="C52" s="189">
        <f t="shared" si="55"/>
        <v>3001</v>
      </c>
      <c r="D52" s="189">
        <f t="shared" si="55"/>
        <v>2956</v>
      </c>
      <c r="E52" s="189">
        <f t="shared" si="1"/>
        <v>503</v>
      </c>
      <c r="F52" s="241">
        <v>260</v>
      </c>
      <c r="G52" s="241">
        <v>243</v>
      </c>
      <c r="H52" s="189">
        <f t="shared" si="3"/>
        <v>914</v>
      </c>
      <c r="I52" s="241">
        <v>426</v>
      </c>
      <c r="J52" s="241">
        <v>488</v>
      </c>
      <c r="K52" s="189">
        <f t="shared" si="4"/>
        <v>580</v>
      </c>
      <c r="L52" s="241">
        <v>336</v>
      </c>
      <c r="M52" s="241">
        <v>244</v>
      </c>
      <c r="N52" s="189">
        <f t="shared" si="5"/>
        <v>615</v>
      </c>
      <c r="O52" s="241">
        <v>313</v>
      </c>
      <c r="P52" s="241">
        <v>302</v>
      </c>
      <c r="Q52" s="189">
        <f t="shared" si="6"/>
        <v>377</v>
      </c>
      <c r="R52" s="241">
        <v>193</v>
      </c>
      <c r="S52" s="241">
        <v>184</v>
      </c>
      <c r="T52" s="189">
        <f t="shared" si="7"/>
        <v>360</v>
      </c>
      <c r="U52" s="241">
        <v>174</v>
      </c>
      <c r="V52" s="241">
        <v>186</v>
      </c>
      <c r="W52" s="189">
        <f t="shared" si="8"/>
        <v>785</v>
      </c>
      <c r="X52" s="241">
        <v>380</v>
      </c>
      <c r="Y52" s="241">
        <v>405</v>
      </c>
      <c r="Z52" s="189">
        <f t="shared" si="9"/>
        <v>491</v>
      </c>
      <c r="AA52" s="241">
        <v>238</v>
      </c>
      <c r="AB52" s="241">
        <v>253</v>
      </c>
      <c r="AC52" s="189">
        <f t="shared" si="10"/>
        <v>422</v>
      </c>
      <c r="AD52" s="241">
        <v>231</v>
      </c>
      <c r="AE52" s="241">
        <v>191</v>
      </c>
      <c r="AF52" s="189">
        <f t="shared" si="11"/>
        <v>438</v>
      </c>
      <c r="AG52" s="241">
        <v>220</v>
      </c>
      <c r="AH52" s="241">
        <v>218</v>
      </c>
      <c r="AI52" s="189">
        <f t="shared" si="12"/>
        <v>472</v>
      </c>
      <c r="AJ52" s="241">
        <v>230</v>
      </c>
      <c r="AK52" s="241">
        <v>242</v>
      </c>
    </row>
    <row r="53" spans="1:37" s="94" customFormat="1" ht="20.100000000000001" customHeight="1" x14ac:dyDescent="0.15">
      <c r="A53" s="192">
        <v>38</v>
      </c>
      <c r="B53" s="188">
        <f t="shared" si="0"/>
        <v>6365</v>
      </c>
      <c r="C53" s="189">
        <f t="shared" si="55"/>
        <v>3140</v>
      </c>
      <c r="D53" s="189">
        <f t="shared" si="55"/>
        <v>3225</v>
      </c>
      <c r="E53" s="189">
        <f t="shared" si="1"/>
        <v>639</v>
      </c>
      <c r="F53" s="241">
        <v>318</v>
      </c>
      <c r="G53" s="241">
        <v>321</v>
      </c>
      <c r="H53" s="189">
        <f t="shared" si="3"/>
        <v>1014</v>
      </c>
      <c r="I53" s="241">
        <v>482</v>
      </c>
      <c r="J53" s="241">
        <v>532</v>
      </c>
      <c r="K53" s="189">
        <f t="shared" si="4"/>
        <v>558</v>
      </c>
      <c r="L53" s="241">
        <v>314</v>
      </c>
      <c r="M53" s="241">
        <v>244</v>
      </c>
      <c r="N53" s="189">
        <f t="shared" si="5"/>
        <v>661</v>
      </c>
      <c r="O53" s="241">
        <v>336</v>
      </c>
      <c r="P53" s="241">
        <v>325</v>
      </c>
      <c r="Q53" s="189">
        <f t="shared" si="6"/>
        <v>370</v>
      </c>
      <c r="R53" s="241">
        <v>164</v>
      </c>
      <c r="S53" s="241">
        <v>206</v>
      </c>
      <c r="T53" s="189">
        <f t="shared" si="7"/>
        <v>408</v>
      </c>
      <c r="U53" s="241">
        <v>187</v>
      </c>
      <c r="V53" s="241">
        <v>221</v>
      </c>
      <c r="W53" s="189">
        <f t="shared" si="8"/>
        <v>810</v>
      </c>
      <c r="X53" s="241">
        <v>389</v>
      </c>
      <c r="Y53" s="241">
        <v>421</v>
      </c>
      <c r="Z53" s="189">
        <f t="shared" si="9"/>
        <v>490</v>
      </c>
      <c r="AA53" s="241">
        <v>253</v>
      </c>
      <c r="AB53" s="241">
        <v>237</v>
      </c>
      <c r="AC53" s="189">
        <f t="shared" si="10"/>
        <v>446</v>
      </c>
      <c r="AD53" s="241">
        <v>239</v>
      </c>
      <c r="AE53" s="241">
        <v>207</v>
      </c>
      <c r="AF53" s="189">
        <f t="shared" si="11"/>
        <v>452</v>
      </c>
      <c r="AG53" s="241">
        <v>212</v>
      </c>
      <c r="AH53" s="241">
        <v>240</v>
      </c>
      <c r="AI53" s="189">
        <f t="shared" si="12"/>
        <v>517</v>
      </c>
      <c r="AJ53" s="241">
        <v>246</v>
      </c>
      <c r="AK53" s="241">
        <v>271</v>
      </c>
    </row>
    <row r="54" spans="1:37" s="94" customFormat="1" ht="20.100000000000001" customHeight="1" x14ac:dyDescent="0.15">
      <c r="A54" s="191">
        <v>39</v>
      </c>
      <c r="B54" s="193">
        <f t="shared" si="0"/>
        <v>6566</v>
      </c>
      <c r="C54" s="187">
        <f t="shared" si="55"/>
        <v>3239</v>
      </c>
      <c r="D54" s="187">
        <f t="shared" si="55"/>
        <v>3327</v>
      </c>
      <c r="E54" s="259">
        <f t="shared" si="1"/>
        <v>592</v>
      </c>
      <c r="F54" s="244">
        <v>299</v>
      </c>
      <c r="G54" s="244">
        <v>293</v>
      </c>
      <c r="H54" s="259">
        <f t="shared" si="3"/>
        <v>1034</v>
      </c>
      <c r="I54" s="244">
        <v>459</v>
      </c>
      <c r="J54" s="244">
        <v>575</v>
      </c>
      <c r="K54" s="259">
        <f t="shared" si="4"/>
        <v>527</v>
      </c>
      <c r="L54" s="244">
        <v>287</v>
      </c>
      <c r="M54" s="244">
        <v>240</v>
      </c>
      <c r="N54" s="259">
        <f t="shared" si="5"/>
        <v>680</v>
      </c>
      <c r="O54" s="244">
        <v>355</v>
      </c>
      <c r="P54" s="244">
        <v>325</v>
      </c>
      <c r="Q54" s="259">
        <f t="shared" si="6"/>
        <v>409</v>
      </c>
      <c r="R54" s="244">
        <v>191</v>
      </c>
      <c r="S54" s="244">
        <v>218</v>
      </c>
      <c r="T54" s="259">
        <f t="shared" si="7"/>
        <v>434</v>
      </c>
      <c r="U54" s="244">
        <v>211</v>
      </c>
      <c r="V54" s="244">
        <v>223</v>
      </c>
      <c r="W54" s="259">
        <f t="shared" si="8"/>
        <v>943</v>
      </c>
      <c r="X54" s="244">
        <v>448</v>
      </c>
      <c r="Y54" s="244">
        <v>495</v>
      </c>
      <c r="Z54" s="259">
        <f t="shared" si="9"/>
        <v>493</v>
      </c>
      <c r="AA54" s="244">
        <v>258</v>
      </c>
      <c r="AB54" s="244">
        <v>235</v>
      </c>
      <c r="AC54" s="259">
        <f t="shared" si="10"/>
        <v>405</v>
      </c>
      <c r="AD54" s="244">
        <v>186</v>
      </c>
      <c r="AE54" s="244">
        <v>219</v>
      </c>
      <c r="AF54" s="259">
        <f t="shared" si="11"/>
        <v>515</v>
      </c>
      <c r="AG54" s="244">
        <v>286</v>
      </c>
      <c r="AH54" s="244">
        <v>229</v>
      </c>
      <c r="AI54" s="259">
        <f t="shared" si="12"/>
        <v>534</v>
      </c>
      <c r="AJ54" s="244">
        <v>259</v>
      </c>
      <c r="AK54" s="244">
        <v>275</v>
      </c>
    </row>
    <row r="55" spans="1:37" s="94" customFormat="1" ht="20.100000000000001" customHeight="1" x14ac:dyDescent="0.15">
      <c r="A55" s="169" t="s">
        <v>19</v>
      </c>
      <c r="B55" s="184">
        <f t="shared" si="0"/>
        <v>29397</v>
      </c>
      <c r="C55" s="184">
        <f>SUM(C56:C60)</f>
        <v>14434</v>
      </c>
      <c r="D55" s="184">
        <f>SUM(D56:D60)</f>
        <v>14963</v>
      </c>
      <c r="E55" s="184">
        <f t="shared" si="1"/>
        <v>2748</v>
      </c>
      <c r="F55" s="184">
        <f t="shared" ref="F55:G55" si="56">SUM(F56:F60)</f>
        <v>1438</v>
      </c>
      <c r="G55" s="184">
        <f t="shared" si="56"/>
        <v>1310</v>
      </c>
      <c r="H55" s="184">
        <f t="shared" si="3"/>
        <v>4545</v>
      </c>
      <c r="I55" s="184">
        <f t="shared" ref="I55:J55" si="57">SUM(I56:I60)</f>
        <v>2138</v>
      </c>
      <c r="J55" s="184">
        <f t="shared" si="57"/>
        <v>2407</v>
      </c>
      <c r="K55" s="184">
        <f t="shared" si="4"/>
        <v>2127</v>
      </c>
      <c r="L55" s="184">
        <f t="shared" ref="L55:M55" si="58">SUM(L56:L60)</f>
        <v>1165</v>
      </c>
      <c r="M55" s="184">
        <f t="shared" si="58"/>
        <v>962</v>
      </c>
      <c r="N55" s="184">
        <f t="shared" si="5"/>
        <v>2786</v>
      </c>
      <c r="O55" s="184">
        <f t="shared" ref="O55:P55" si="59">SUM(O56:O60)</f>
        <v>1408</v>
      </c>
      <c r="P55" s="184">
        <f t="shared" si="59"/>
        <v>1378</v>
      </c>
      <c r="Q55" s="184">
        <f t="shared" si="6"/>
        <v>2127</v>
      </c>
      <c r="R55" s="184">
        <f t="shared" ref="R55:AK55" si="60">SUM(R56:R60)</f>
        <v>1017</v>
      </c>
      <c r="S55" s="184">
        <f t="shared" si="60"/>
        <v>1110</v>
      </c>
      <c r="T55" s="184">
        <f t="shared" si="7"/>
        <v>2204</v>
      </c>
      <c r="U55" s="184">
        <f t="shared" si="60"/>
        <v>1000</v>
      </c>
      <c r="V55" s="184">
        <f t="shared" si="60"/>
        <v>1204</v>
      </c>
      <c r="W55" s="184">
        <f t="shared" si="8"/>
        <v>3787</v>
      </c>
      <c r="X55" s="184">
        <f t="shared" si="60"/>
        <v>1846</v>
      </c>
      <c r="Y55" s="184">
        <f t="shared" si="60"/>
        <v>1941</v>
      </c>
      <c r="Z55" s="184">
        <f t="shared" si="9"/>
        <v>2051</v>
      </c>
      <c r="AA55" s="184">
        <f t="shared" si="60"/>
        <v>1020</v>
      </c>
      <c r="AB55" s="184">
        <f t="shared" si="60"/>
        <v>1031</v>
      </c>
      <c r="AC55" s="184">
        <f t="shared" si="10"/>
        <v>2101</v>
      </c>
      <c r="AD55" s="184">
        <f t="shared" si="60"/>
        <v>1014</v>
      </c>
      <c r="AE55" s="184">
        <f t="shared" si="60"/>
        <v>1087</v>
      </c>
      <c r="AF55" s="184">
        <f t="shared" si="11"/>
        <v>2241</v>
      </c>
      <c r="AG55" s="184">
        <f t="shared" si="60"/>
        <v>1139</v>
      </c>
      <c r="AH55" s="184">
        <f t="shared" si="60"/>
        <v>1102</v>
      </c>
      <c r="AI55" s="184">
        <f t="shared" si="12"/>
        <v>2680</v>
      </c>
      <c r="AJ55" s="184">
        <f t="shared" si="60"/>
        <v>1249</v>
      </c>
      <c r="AK55" s="184">
        <f t="shared" si="60"/>
        <v>1431</v>
      </c>
    </row>
    <row r="56" spans="1:37" s="94" customFormat="1" ht="20.100000000000001" customHeight="1" x14ac:dyDescent="0.15">
      <c r="A56" s="191">
        <v>40</v>
      </c>
      <c r="B56" s="185">
        <f t="shared" si="0"/>
        <v>6165</v>
      </c>
      <c r="C56" s="186">
        <f>F56+I56+L56+O56+R56+U56+X56+AA56+AD56+AG56+AJ56</f>
        <v>3046</v>
      </c>
      <c r="D56" s="186">
        <f>G56+J56+M56+P56+S56+V56+Y56+AB56+AE56+AH56+AK56</f>
        <v>3119</v>
      </c>
      <c r="E56" s="186">
        <f t="shared" si="1"/>
        <v>593</v>
      </c>
      <c r="F56" s="237">
        <v>318</v>
      </c>
      <c r="G56" s="237">
        <v>275</v>
      </c>
      <c r="H56" s="186">
        <f t="shared" si="3"/>
        <v>941</v>
      </c>
      <c r="I56" s="237">
        <v>430</v>
      </c>
      <c r="J56" s="237">
        <v>511</v>
      </c>
      <c r="K56" s="186">
        <f t="shared" si="4"/>
        <v>453</v>
      </c>
      <c r="L56" s="237">
        <v>250</v>
      </c>
      <c r="M56" s="237">
        <v>203</v>
      </c>
      <c r="N56" s="186">
        <f t="shared" si="5"/>
        <v>652</v>
      </c>
      <c r="O56" s="237">
        <v>318</v>
      </c>
      <c r="P56" s="237">
        <v>334</v>
      </c>
      <c r="Q56" s="186">
        <f t="shared" si="6"/>
        <v>437</v>
      </c>
      <c r="R56" s="237">
        <v>213</v>
      </c>
      <c r="S56" s="237">
        <v>224</v>
      </c>
      <c r="T56" s="186">
        <f t="shared" si="7"/>
        <v>452</v>
      </c>
      <c r="U56" s="237">
        <v>211</v>
      </c>
      <c r="V56" s="237">
        <v>241</v>
      </c>
      <c r="W56" s="186">
        <f t="shared" si="8"/>
        <v>789</v>
      </c>
      <c r="X56" s="237">
        <v>392</v>
      </c>
      <c r="Y56" s="237">
        <v>397</v>
      </c>
      <c r="Z56" s="186">
        <f t="shared" si="9"/>
        <v>462</v>
      </c>
      <c r="AA56" s="237">
        <v>232</v>
      </c>
      <c r="AB56" s="237">
        <v>230</v>
      </c>
      <c r="AC56" s="186">
        <f t="shared" si="10"/>
        <v>409</v>
      </c>
      <c r="AD56" s="237">
        <v>191</v>
      </c>
      <c r="AE56" s="237">
        <v>218</v>
      </c>
      <c r="AF56" s="186">
        <f t="shared" si="11"/>
        <v>488</v>
      </c>
      <c r="AG56" s="237">
        <v>253</v>
      </c>
      <c r="AH56" s="237">
        <v>235</v>
      </c>
      <c r="AI56" s="186">
        <f t="shared" si="12"/>
        <v>489</v>
      </c>
      <c r="AJ56" s="237">
        <v>238</v>
      </c>
      <c r="AK56" s="237">
        <v>251</v>
      </c>
    </row>
    <row r="57" spans="1:37" s="94" customFormat="1" ht="20.100000000000001" customHeight="1" x14ac:dyDescent="0.15">
      <c r="A57" s="192">
        <v>41</v>
      </c>
      <c r="B57" s="188">
        <f t="shared" si="0"/>
        <v>6020</v>
      </c>
      <c r="C57" s="189">
        <f t="shared" ref="C57:D60" si="61">F57+I57+L57+O57+R57+U57+X57+AA57+AD57+AG57+AJ57</f>
        <v>2932</v>
      </c>
      <c r="D57" s="189">
        <f t="shared" si="61"/>
        <v>3088</v>
      </c>
      <c r="E57" s="189">
        <f t="shared" si="1"/>
        <v>522</v>
      </c>
      <c r="F57" s="241">
        <v>267</v>
      </c>
      <c r="G57" s="241">
        <v>255</v>
      </c>
      <c r="H57" s="189">
        <f t="shared" si="3"/>
        <v>1021</v>
      </c>
      <c r="I57" s="241">
        <v>498</v>
      </c>
      <c r="J57" s="241">
        <v>523</v>
      </c>
      <c r="K57" s="189">
        <f t="shared" si="4"/>
        <v>426</v>
      </c>
      <c r="L57" s="241">
        <v>230</v>
      </c>
      <c r="M57" s="241">
        <v>196</v>
      </c>
      <c r="N57" s="189">
        <f t="shared" si="5"/>
        <v>537</v>
      </c>
      <c r="O57" s="241">
        <v>259</v>
      </c>
      <c r="P57" s="241">
        <v>278</v>
      </c>
      <c r="Q57" s="189">
        <f t="shared" si="6"/>
        <v>416</v>
      </c>
      <c r="R57" s="241">
        <v>176</v>
      </c>
      <c r="S57" s="241">
        <v>240</v>
      </c>
      <c r="T57" s="189">
        <f t="shared" si="7"/>
        <v>436</v>
      </c>
      <c r="U57" s="241">
        <v>187</v>
      </c>
      <c r="V57" s="241">
        <v>249</v>
      </c>
      <c r="W57" s="189">
        <f t="shared" si="8"/>
        <v>813</v>
      </c>
      <c r="X57" s="241">
        <v>407</v>
      </c>
      <c r="Y57" s="241">
        <v>406</v>
      </c>
      <c r="Z57" s="189">
        <f t="shared" si="9"/>
        <v>396</v>
      </c>
      <c r="AA57" s="241">
        <v>189</v>
      </c>
      <c r="AB57" s="241">
        <v>207</v>
      </c>
      <c r="AC57" s="189">
        <f t="shared" si="10"/>
        <v>437</v>
      </c>
      <c r="AD57" s="241">
        <v>214</v>
      </c>
      <c r="AE57" s="241">
        <v>223</v>
      </c>
      <c r="AF57" s="189">
        <f t="shared" si="11"/>
        <v>456</v>
      </c>
      <c r="AG57" s="241">
        <v>238</v>
      </c>
      <c r="AH57" s="241">
        <v>218</v>
      </c>
      <c r="AI57" s="189">
        <f t="shared" si="12"/>
        <v>560</v>
      </c>
      <c r="AJ57" s="241">
        <v>267</v>
      </c>
      <c r="AK57" s="241">
        <v>293</v>
      </c>
    </row>
    <row r="58" spans="1:37" s="94" customFormat="1" ht="20.100000000000001" customHeight="1" x14ac:dyDescent="0.15">
      <c r="A58" s="192">
        <v>42</v>
      </c>
      <c r="B58" s="188">
        <f t="shared" si="0"/>
        <v>5584</v>
      </c>
      <c r="C58" s="189">
        <f t="shared" si="61"/>
        <v>2705</v>
      </c>
      <c r="D58" s="189">
        <f t="shared" si="61"/>
        <v>2879</v>
      </c>
      <c r="E58" s="189">
        <f t="shared" si="1"/>
        <v>556</v>
      </c>
      <c r="F58" s="241">
        <v>290</v>
      </c>
      <c r="G58" s="241">
        <v>266</v>
      </c>
      <c r="H58" s="189">
        <f t="shared" si="3"/>
        <v>880</v>
      </c>
      <c r="I58" s="241">
        <v>425</v>
      </c>
      <c r="J58" s="241">
        <v>455</v>
      </c>
      <c r="K58" s="189">
        <f t="shared" si="4"/>
        <v>410</v>
      </c>
      <c r="L58" s="241">
        <v>221</v>
      </c>
      <c r="M58" s="241">
        <v>189</v>
      </c>
      <c r="N58" s="189">
        <f t="shared" si="5"/>
        <v>529</v>
      </c>
      <c r="O58" s="241">
        <v>281</v>
      </c>
      <c r="P58" s="241">
        <v>248</v>
      </c>
      <c r="Q58" s="189">
        <f t="shared" si="6"/>
        <v>421</v>
      </c>
      <c r="R58" s="241">
        <v>203</v>
      </c>
      <c r="S58" s="241">
        <v>218</v>
      </c>
      <c r="T58" s="189">
        <f t="shared" si="7"/>
        <v>423</v>
      </c>
      <c r="U58" s="241">
        <v>182</v>
      </c>
      <c r="V58" s="241">
        <v>241</v>
      </c>
      <c r="W58" s="189">
        <f t="shared" si="8"/>
        <v>709</v>
      </c>
      <c r="X58" s="241">
        <v>328</v>
      </c>
      <c r="Y58" s="241">
        <v>381</v>
      </c>
      <c r="Z58" s="189">
        <f t="shared" si="9"/>
        <v>383</v>
      </c>
      <c r="AA58" s="241">
        <v>175</v>
      </c>
      <c r="AB58" s="241">
        <v>208</v>
      </c>
      <c r="AC58" s="189">
        <f t="shared" si="10"/>
        <v>375</v>
      </c>
      <c r="AD58" s="241">
        <v>176</v>
      </c>
      <c r="AE58" s="241">
        <v>199</v>
      </c>
      <c r="AF58" s="189">
        <f t="shared" si="11"/>
        <v>394</v>
      </c>
      <c r="AG58" s="241">
        <v>192</v>
      </c>
      <c r="AH58" s="241">
        <v>202</v>
      </c>
      <c r="AI58" s="189">
        <f t="shared" si="12"/>
        <v>504</v>
      </c>
      <c r="AJ58" s="241">
        <v>232</v>
      </c>
      <c r="AK58" s="241">
        <v>272</v>
      </c>
    </row>
    <row r="59" spans="1:37" s="94" customFormat="1" ht="20.100000000000001" customHeight="1" x14ac:dyDescent="0.15">
      <c r="A59" s="192">
        <v>43</v>
      </c>
      <c r="B59" s="188">
        <f t="shared" si="0"/>
        <v>5888</v>
      </c>
      <c r="C59" s="189">
        <f t="shared" si="61"/>
        <v>2869</v>
      </c>
      <c r="D59" s="189">
        <f t="shared" si="61"/>
        <v>3019</v>
      </c>
      <c r="E59" s="189">
        <f t="shared" si="1"/>
        <v>543</v>
      </c>
      <c r="F59" s="241">
        <v>296</v>
      </c>
      <c r="G59" s="241">
        <v>247</v>
      </c>
      <c r="H59" s="189">
        <f t="shared" si="3"/>
        <v>877</v>
      </c>
      <c r="I59" s="241">
        <v>401</v>
      </c>
      <c r="J59" s="241">
        <v>476</v>
      </c>
      <c r="K59" s="189">
        <f t="shared" si="4"/>
        <v>423</v>
      </c>
      <c r="L59" s="241">
        <v>221</v>
      </c>
      <c r="M59" s="241">
        <v>202</v>
      </c>
      <c r="N59" s="189">
        <f t="shared" si="5"/>
        <v>560</v>
      </c>
      <c r="O59" s="241">
        <v>282</v>
      </c>
      <c r="P59" s="241">
        <v>278</v>
      </c>
      <c r="Q59" s="189">
        <f t="shared" si="6"/>
        <v>429</v>
      </c>
      <c r="R59" s="241">
        <v>215</v>
      </c>
      <c r="S59" s="241">
        <v>214</v>
      </c>
      <c r="T59" s="189">
        <f t="shared" si="7"/>
        <v>467</v>
      </c>
      <c r="U59" s="241">
        <v>206</v>
      </c>
      <c r="V59" s="241">
        <v>261</v>
      </c>
      <c r="W59" s="189">
        <f t="shared" si="8"/>
        <v>721</v>
      </c>
      <c r="X59" s="241">
        <v>351</v>
      </c>
      <c r="Y59" s="241">
        <v>370</v>
      </c>
      <c r="Z59" s="189">
        <f t="shared" si="9"/>
        <v>382</v>
      </c>
      <c r="AA59" s="241">
        <v>202</v>
      </c>
      <c r="AB59" s="241">
        <v>180</v>
      </c>
      <c r="AC59" s="189">
        <f t="shared" si="10"/>
        <v>454</v>
      </c>
      <c r="AD59" s="241">
        <v>219</v>
      </c>
      <c r="AE59" s="241">
        <v>235</v>
      </c>
      <c r="AF59" s="189">
        <f t="shared" si="11"/>
        <v>477</v>
      </c>
      <c r="AG59" s="241">
        <v>230</v>
      </c>
      <c r="AH59" s="241">
        <v>247</v>
      </c>
      <c r="AI59" s="189">
        <f t="shared" si="12"/>
        <v>555</v>
      </c>
      <c r="AJ59" s="241">
        <v>246</v>
      </c>
      <c r="AK59" s="241">
        <v>309</v>
      </c>
    </row>
    <row r="60" spans="1:37" s="94" customFormat="1" ht="20.100000000000001" customHeight="1" x14ac:dyDescent="0.15">
      <c r="A60" s="191">
        <v>44</v>
      </c>
      <c r="B60" s="193">
        <f t="shared" si="0"/>
        <v>5740</v>
      </c>
      <c r="C60" s="187">
        <f t="shared" si="61"/>
        <v>2882</v>
      </c>
      <c r="D60" s="187">
        <f t="shared" si="61"/>
        <v>2858</v>
      </c>
      <c r="E60" s="259">
        <f t="shared" si="1"/>
        <v>534</v>
      </c>
      <c r="F60" s="244">
        <v>267</v>
      </c>
      <c r="G60" s="244">
        <v>267</v>
      </c>
      <c r="H60" s="259">
        <f t="shared" si="3"/>
        <v>826</v>
      </c>
      <c r="I60" s="244">
        <v>384</v>
      </c>
      <c r="J60" s="244">
        <v>442</v>
      </c>
      <c r="K60" s="259">
        <f t="shared" si="4"/>
        <v>415</v>
      </c>
      <c r="L60" s="244">
        <v>243</v>
      </c>
      <c r="M60" s="244">
        <v>172</v>
      </c>
      <c r="N60" s="259">
        <f t="shared" si="5"/>
        <v>508</v>
      </c>
      <c r="O60" s="244">
        <v>268</v>
      </c>
      <c r="P60" s="244">
        <v>240</v>
      </c>
      <c r="Q60" s="259">
        <f t="shared" si="6"/>
        <v>424</v>
      </c>
      <c r="R60" s="244">
        <v>210</v>
      </c>
      <c r="S60" s="244">
        <v>214</v>
      </c>
      <c r="T60" s="259">
        <f t="shared" si="7"/>
        <v>426</v>
      </c>
      <c r="U60" s="244">
        <v>214</v>
      </c>
      <c r="V60" s="244">
        <v>212</v>
      </c>
      <c r="W60" s="259">
        <f t="shared" si="8"/>
        <v>755</v>
      </c>
      <c r="X60" s="244">
        <v>368</v>
      </c>
      <c r="Y60" s="244">
        <v>387</v>
      </c>
      <c r="Z60" s="259">
        <f t="shared" si="9"/>
        <v>428</v>
      </c>
      <c r="AA60" s="244">
        <v>222</v>
      </c>
      <c r="AB60" s="244">
        <v>206</v>
      </c>
      <c r="AC60" s="259">
        <f t="shared" si="10"/>
        <v>426</v>
      </c>
      <c r="AD60" s="244">
        <v>214</v>
      </c>
      <c r="AE60" s="244">
        <v>212</v>
      </c>
      <c r="AF60" s="259">
        <f t="shared" si="11"/>
        <v>426</v>
      </c>
      <c r="AG60" s="244">
        <v>226</v>
      </c>
      <c r="AH60" s="244">
        <v>200</v>
      </c>
      <c r="AI60" s="259">
        <f t="shared" si="12"/>
        <v>572</v>
      </c>
      <c r="AJ60" s="244">
        <v>266</v>
      </c>
      <c r="AK60" s="244">
        <v>306</v>
      </c>
    </row>
    <row r="61" spans="1:37" s="94" customFormat="1" ht="20.100000000000001" customHeight="1" x14ac:dyDescent="0.15">
      <c r="A61" s="169" t="s">
        <v>20</v>
      </c>
      <c r="B61" s="184">
        <f t="shared" si="0"/>
        <v>31048</v>
      </c>
      <c r="C61" s="184">
        <f>SUM(C62:C66)</f>
        <v>15303</v>
      </c>
      <c r="D61" s="184">
        <f>SUM(D62:D66)</f>
        <v>15745</v>
      </c>
      <c r="E61" s="184">
        <f t="shared" si="1"/>
        <v>3194</v>
      </c>
      <c r="F61" s="184">
        <f t="shared" ref="F61:G61" si="62">SUM(F62:F66)</f>
        <v>1641</v>
      </c>
      <c r="G61" s="184">
        <f t="shared" si="62"/>
        <v>1553</v>
      </c>
      <c r="H61" s="184">
        <f t="shared" si="3"/>
        <v>4099</v>
      </c>
      <c r="I61" s="184">
        <f t="shared" ref="I61:J61" si="63">SUM(I62:I66)</f>
        <v>1986</v>
      </c>
      <c r="J61" s="184">
        <f t="shared" si="63"/>
        <v>2113</v>
      </c>
      <c r="K61" s="184">
        <f t="shared" si="4"/>
        <v>2261</v>
      </c>
      <c r="L61" s="184">
        <f t="shared" ref="L61:M61" si="64">SUM(L62:L66)</f>
        <v>1167</v>
      </c>
      <c r="M61" s="184">
        <f t="shared" si="64"/>
        <v>1094</v>
      </c>
      <c r="N61" s="184">
        <f t="shared" si="5"/>
        <v>2808</v>
      </c>
      <c r="O61" s="184">
        <f t="shared" ref="O61:P61" si="65">SUM(O62:O66)</f>
        <v>1393</v>
      </c>
      <c r="P61" s="184">
        <f t="shared" si="65"/>
        <v>1415</v>
      </c>
      <c r="Q61" s="184">
        <f t="shared" si="6"/>
        <v>2251</v>
      </c>
      <c r="R61" s="184">
        <f t="shared" ref="R61:AK61" si="66">SUM(R62:R66)</f>
        <v>1066</v>
      </c>
      <c r="S61" s="184">
        <f t="shared" si="66"/>
        <v>1185</v>
      </c>
      <c r="T61" s="184">
        <f t="shared" si="7"/>
        <v>2596</v>
      </c>
      <c r="U61" s="184">
        <f t="shared" si="66"/>
        <v>1248</v>
      </c>
      <c r="V61" s="184">
        <f t="shared" si="66"/>
        <v>1348</v>
      </c>
      <c r="W61" s="184">
        <f t="shared" si="8"/>
        <v>3589</v>
      </c>
      <c r="X61" s="184">
        <f t="shared" si="66"/>
        <v>1762</v>
      </c>
      <c r="Y61" s="184">
        <f t="shared" si="66"/>
        <v>1827</v>
      </c>
      <c r="Z61" s="184">
        <f t="shared" si="9"/>
        <v>2170</v>
      </c>
      <c r="AA61" s="184">
        <f t="shared" si="66"/>
        <v>1098</v>
      </c>
      <c r="AB61" s="184">
        <f t="shared" si="66"/>
        <v>1072</v>
      </c>
      <c r="AC61" s="184">
        <f t="shared" si="10"/>
        <v>2249</v>
      </c>
      <c r="AD61" s="184">
        <f t="shared" si="66"/>
        <v>1068</v>
      </c>
      <c r="AE61" s="184">
        <f t="shared" si="66"/>
        <v>1181</v>
      </c>
      <c r="AF61" s="184">
        <f t="shared" si="11"/>
        <v>2509</v>
      </c>
      <c r="AG61" s="184">
        <f t="shared" si="66"/>
        <v>1274</v>
      </c>
      <c r="AH61" s="184">
        <f t="shared" si="66"/>
        <v>1235</v>
      </c>
      <c r="AI61" s="184">
        <f t="shared" si="12"/>
        <v>3322</v>
      </c>
      <c r="AJ61" s="184">
        <f t="shared" si="66"/>
        <v>1600</v>
      </c>
      <c r="AK61" s="184">
        <f t="shared" si="66"/>
        <v>1722</v>
      </c>
    </row>
    <row r="62" spans="1:37" s="94" customFormat="1" ht="20.100000000000001" customHeight="1" x14ac:dyDescent="0.15">
      <c r="A62" s="191">
        <v>45</v>
      </c>
      <c r="B62" s="185">
        <f t="shared" si="0"/>
        <v>5777</v>
      </c>
      <c r="C62" s="186">
        <f>F62+I62+L62+O62+R62+U62+X62+AA62+AD62+AG62+AJ62</f>
        <v>2844</v>
      </c>
      <c r="D62" s="186">
        <f>G62+J62+M62+P62+S62+V62+Y62+AB62+AE62+AH62+AK62</f>
        <v>2933</v>
      </c>
      <c r="E62" s="186">
        <f t="shared" si="1"/>
        <v>592</v>
      </c>
      <c r="F62" s="237">
        <v>300</v>
      </c>
      <c r="G62" s="237">
        <v>292</v>
      </c>
      <c r="H62" s="186">
        <f t="shared" si="3"/>
        <v>809</v>
      </c>
      <c r="I62" s="237">
        <v>418</v>
      </c>
      <c r="J62" s="237">
        <v>391</v>
      </c>
      <c r="K62" s="186">
        <f t="shared" si="4"/>
        <v>431</v>
      </c>
      <c r="L62" s="237">
        <v>226</v>
      </c>
      <c r="M62" s="237">
        <v>205</v>
      </c>
      <c r="N62" s="186">
        <f t="shared" si="5"/>
        <v>473</v>
      </c>
      <c r="O62" s="237">
        <v>244</v>
      </c>
      <c r="P62" s="237">
        <v>229</v>
      </c>
      <c r="Q62" s="186">
        <f t="shared" si="6"/>
        <v>399</v>
      </c>
      <c r="R62" s="237">
        <v>180</v>
      </c>
      <c r="S62" s="237">
        <v>219</v>
      </c>
      <c r="T62" s="186">
        <f t="shared" si="7"/>
        <v>494</v>
      </c>
      <c r="U62" s="237">
        <v>242</v>
      </c>
      <c r="V62" s="237">
        <v>252</v>
      </c>
      <c r="W62" s="186">
        <f t="shared" si="8"/>
        <v>726</v>
      </c>
      <c r="X62" s="237">
        <v>350</v>
      </c>
      <c r="Y62" s="237">
        <v>376</v>
      </c>
      <c r="Z62" s="186">
        <f t="shared" si="9"/>
        <v>415</v>
      </c>
      <c r="AA62" s="237">
        <v>206</v>
      </c>
      <c r="AB62" s="237">
        <v>209</v>
      </c>
      <c r="AC62" s="186">
        <f t="shared" si="10"/>
        <v>384</v>
      </c>
      <c r="AD62" s="237">
        <v>179</v>
      </c>
      <c r="AE62" s="237">
        <v>205</v>
      </c>
      <c r="AF62" s="186">
        <f t="shared" si="11"/>
        <v>437</v>
      </c>
      <c r="AG62" s="237">
        <v>219</v>
      </c>
      <c r="AH62" s="237">
        <v>218</v>
      </c>
      <c r="AI62" s="186">
        <f t="shared" si="12"/>
        <v>617</v>
      </c>
      <c r="AJ62" s="237">
        <v>280</v>
      </c>
      <c r="AK62" s="237">
        <v>337</v>
      </c>
    </row>
    <row r="63" spans="1:37" s="94" customFormat="1" ht="20.100000000000001" customHeight="1" x14ac:dyDescent="0.15">
      <c r="A63" s="192">
        <v>46</v>
      </c>
      <c r="B63" s="188">
        <f t="shared" si="0"/>
        <v>6079</v>
      </c>
      <c r="C63" s="189">
        <f t="shared" ref="C63:D66" si="67">F63+I63+L63+O63+R63+U63+X63+AA63+AD63+AG63+AJ63</f>
        <v>2971</v>
      </c>
      <c r="D63" s="189">
        <f t="shared" si="67"/>
        <v>3108</v>
      </c>
      <c r="E63" s="189">
        <f t="shared" si="1"/>
        <v>631</v>
      </c>
      <c r="F63" s="241">
        <v>329</v>
      </c>
      <c r="G63" s="241">
        <v>302</v>
      </c>
      <c r="H63" s="189">
        <f t="shared" si="3"/>
        <v>807</v>
      </c>
      <c r="I63" s="241">
        <v>368</v>
      </c>
      <c r="J63" s="241">
        <v>439</v>
      </c>
      <c r="K63" s="189">
        <f t="shared" si="4"/>
        <v>387</v>
      </c>
      <c r="L63" s="241">
        <v>207</v>
      </c>
      <c r="M63" s="241">
        <v>180</v>
      </c>
      <c r="N63" s="189">
        <f t="shared" si="5"/>
        <v>558</v>
      </c>
      <c r="O63" s="241">
        <v>279</v>
      </c>
      <c r="P63" s="241">
        <v>279</v>
      </c>
      <c r="Q63" s="189">
        <f t="shared" si="6"/>
        <v>438</v>
      </c>
      <c r="R63" s="241">
        <v>213</v>
      </c>
      <c r="S63" s="241">
        <v>225</v>
      </c>
      <c r="T63" s="189">
        <f t="shared" si="7"/>
        <v>538</v>
      </c>
      <c r="U63" s="241">
        <v>254</v>
      </c>
      <c r="V63" s="241">
        <v>284</v>
      </c>
      <c r="W63" s="189">
        <f t="shared" si="8"/>
        <v>731</v>
      </c>
      <c r="X63" s="241">
        <v>385</v>
      </c>
      <c r="Y63" s="241">
        <v>346</v>
      </c>
      <c r="Z63" s="189">
        <f t="shared" si="9"/>
        <v>448</v>
      </c>
      <c r="AA63" s="241">
        <v>226</v>
      </c>
      <c r="AB63" s="241">
        <v>222</v>
      </c>
      <c r="AC63" s="189">
        <f t="shared" si="10"/>
        <v>423</v>
      </c>
      <c r="AD63" s="241">
        <v>193</v>
      </c>
      <c r="AE63" s="241">
        <v>230</v>
      </c>
      <c r="AF63" s="189">
        <f t="shared" si="11"/>
        <v>487</v>
      </c>
      <c r="AG63" s="241">
        <v>228</v>
      </c>
      <c r="AH63" s="241">
        <v>259</v>
      </c>
      <c r="AI63" s="189">
        <f t="shared" si="12"/>
        <v>631</v>
      </c>
      <c r="AJ63" s="241">
        <v>289</v>
      </c>
      <c r="AK63" s="241">
        <v>342</v>
      </c>
    </row>
    <row r="64" spans="1:37" s="94" customFormat="1" ht="20.100000000000001" customHeight="1" x14ac:dyDescent="0.15">
      <c r="A64" s="192">
        <v>47</v>
      </c>
      <c r="B64" s="188">
        <f t="shared" si="0"/>
        <v>6413</v>
      </c>
      <c r="C64" s="189">
        <f t="shared" si="67"/>
        <v>3087</v>
      </c>
      <c r="D64" s="189">
        <f t="shared" si="67"/>
        <v>3326</v>
      </c>
      <c r="E64" s="189">
        <f t="shared" si="1"/>
        <v>673</v>
      </c>
      <c r="F64" s="241">
        <v>320</v>
      </c>
      <c r="G64" s="241">
        <v>353</v>
      </c>
      <c r="H64" s="189">
        <f t="shared" si="3"/>
        <v>846</v>
      </c>
      <c r="I64" s="241">
        <v>410</v>
      </c>
      <c r="J64" s="241">
        <v>436</v>
      </c>
      <c r="K64" s="189">
        <f t="shared" si="4"/>
        <v>482</v>
      </c>
      <c r="L64" s="241">
        <v>251</v>
      </c>
      <c r="M64" s="241">
        <v>231</v>
      </c>
      <c r="N64" s="189">
        <f t="shared" si="5"/>
        <v>565</v>
      </c>
      <c r="O64" s="241">
        <v>260</v>
      </c>
      <c r="P64" s="241">
        <v>305</v>
      </c>
      <c r="Q64" s="189">
        <f t="shared" si="6"/>
        <v>462</v>
      </c>
      <c r="R64" s="241">
        <v>214</v>
      </c>
      <c r="S64" s="241">
        <v>248</v>
      </c>
      <c r="T64" s="189">
        <f t="shared" si="7"/>
        <v>536</v>
      </c>
      <c r="U64" s="241">
        <v>258</v>
      </c>
      <c r="V64" s="241">
        <v>278</v>
      </c>
      <c r="W64" s="189">
        <f t="shared" si="8"/>
        <v>719</v>
      </c>
      <c r="X64" s="241">
        <v>335</v>
      </c>
      <c r="Y64" s="241">
        <v>384</v>
      </c>
      <c r="Z64" s="189">
        <f t="shared" si="9"/>
        <v>413</v>
      </c>
      <c r="AA64" s="241">
        <v>209</v>
      </c>
      <c r="AB64" s="241">
        <v>204</v>
      </c>
      <c r="AC64" s="189">
        <f t="shared" si="10"/>
        <v>491</v>
      </c>
      <c r="AD64" s="241">
        <v>230</v>
      </c>
      <c r="AE64" s="241">
        <v>261</v>
      </c>
      <c r="AF64" s="189">
        <f t="shared" si="11"/>
        <v>496</v>
      </c>
      <c r="AG64" s="241">
        <v>248</v>
      </c>
      <c r="AH64" s="241">
        <v>248</v>
      </c>
      <c r="AI64" s="189">
        <f t="shared" si="12"/>
        <v>730</v>
      </c>
      <c r="AJ64" s="241">
        <v>352</v>
      </c>
      <c r="AK64" s="241">
        <v>378</v>
      </c>
    </row>
    <row r="65" spans="1:37" s="94" customFormat="1" ht="20.100000000000001" customHeight="1" x14ac:dyDescent="0.15">
      <c r="A65" s="192">
        <v>48</v>
      </c>
      <c r="B65" s="188">
        <f t="shared" si="0"/>
        <v>6279</v>
      </c>
      <c r="C65" s="189">
        <f t="shared" si="67"/>
        <v>3156</v>
      </c>
      <c r="D65" s="189">
        <f t="shared" si="67"/>
        <v>3123</v>
      </c>
      <c r="E65" s="189">
        <f t="shared" si="1"/>
        <v>611</v>
      </c>
      <c r="F65" s="241">
        <v>332</v>
      </c>
      <c r="G65" s="241">
        <v>279</v>
      </c>
      <c r="H65" s="189">
        <f t="shared" si="3"/>
        <v>830</v>
      </c>
      <c r="I65" s="241">
        <v>413</v>
      </c>
      <c r="J65" s="241">
        <v>417</v>
      </c>
      <c r="K65" s="189">
        <f t="shared" si="4"/>
        <v>485</v>
      </c>
      <c r="L65" s="241">
        <v>241</v>
      </c>
      <c r="M65" s="241">
        <v>244</v>
      </c>
      <c r="N65" s="189">
        <f t="shared" si="5"/>
        <v>604</v>
      </c>
      <c r="O65" s="241">
        <v>312</v>
      </c>
      <c r="P65" s="241">
        <v>292</v>
      </c>
      <c r="Q65" s="189">
        <f t="shared" si="6"/>
        <v>457</v>
      </c>
      <c r="R65" s="241">
        <v>219</v>
      </c>
      <c r="S65" s="241">
        <v>238</v>
      </c>
      <c r="T65" s="189">
        <f t="shared" si="7"/>
        <v>475</v>
      </c>
      <c r="U65" s="241">
        <v>232</v>
      </c>
      <c r="V65" s="241">
        <v>243</v>
      </c>
      <c r="W65" s="189">
        <f t="shared" si="8"/>
        <v>697</v>
      </c>
      <c r="X65" s="241">
        <v>331</v>
      </c>
      <c r="Y65" s="241">
        <v>366</v>
      </c>
      <c r="Z65" s="189">
        <f t="shared" si="9"/>
        <v>455</v>
      </c>
      <c r="AA65" s="241">
        <v>229</v>
      </c>
      <c r="AB65" s="241">
        <v>226</v>
      </c>
      <c r="AC65" s="189">
        <f t="shared" si="10"/>
        <v>461</v>
      </c>
      <c r="AD65" s="241">
        <v>229</v>
      </c>
      <c r="AE65" s="241">
        <v>232</v>
      </c>
      <c r="AF65" s="189">
        <f t="shared" si="11"/>
        <v>536</v>
      </c>
      <c r="AG65" s="241">
        <v>282</v>
      </c>
      <c r="AH65" s="241">
        <v>254</v>
      </c>
      <c r="AI65" s="189">
        <f t="shared" si="12"/>
        <v>668</v>
      </c>
      <c r="AJ65" s="241">
        <v>336</v>
      </c>
      <c r="AK65" s="241">
        <v>332</v>
      </c>
    </row>
    <row r="66" spans="1:37" s="94" customFormat="1" ht="20.100000000000001" customHeight="1" x14ac:dyDescent="0.15">
      <c r="A66" s="191">
        <v>49</v>
      </c>
      <c r="B66" s="193">
        <f t="shared" si="0"/>
        <v>6500</v>
      </c>
      <c r="C66" s="187">
        <f t="shared" si="67"/>
        <v>3245</v>
      </c>
      <c r="D66" s="187">
        <f t="shared" si="67"/>
        <v>3255</v>
      </c>
      <c r="E66" s="259">
        <f t="shared" si="1"/>
        <v>687</v>
      </c>
      <c r="F66" s="244">
        <v>360</v>
      </c>
      <c r="G66" s="244">
        <v>327</v>
      </c>
      <c r="H66" s="259">
        <f t="shared" si="3"/>
        <v>807</v>
      </c>
      <c r="I66" s="244">
        <v>377</v>
      </c>
      <c r="J66" s="244">
        <v>430</v>
      </c>
      <c r="K66" s="259">
        <f t="shared" si="4"/>
        <v>476</v>
      </c>
      <c r="L66" s="244">
        <v>242</v>
      </c>
      <c r="M66" s="244">
        <v>234</v>
      </c>
      <c r="N66" s="259">
        <f t="shared" si="5"/>
        <v>608</v>
      </c>
      <c r="O66" s="244">
        <v>298</v>
      </c>
      <c r="P66" s="244">
        <v>310</v>
      </c>
      <c r="Q66" s="259">
        <f t="shared" si="6"/>
        <v>495</v>
      </c>
      <c r="R66" s="244">
        <v>240</v>
      </c>
      <c r="S66" s="244">
        <v>255</v>
      </c>
      <c r="T66" s="259">
        <f t="shared" si="7"/>
        <v>553</v>
      </c>
      <c r="U66" s="244">
        <v>262</v>
      </c>
      <c r="V66" s="244">
        <v>291</v>
      </c>
      <c r="W66" s="259">
        <f t="shared" si="8"/>
        <v>716</v>
      </c>
      <c r="X66" s="244">
        <v>361</v>
      </c>
      <c r="Y66" s="244">
        <v>355</v>
      </c>
      <c r="Z66" s="259">
        <f t="shared" si="9"/>
        <v>439</v>
      </c>
      <c r="AA66" s="244">
        <v>228</v>
      </c>
      <c r="AB66" s="244">
        <v>211</v>
      </c>
      <c r="AC66" s="259">
        <f t="shared" si="10"/>
        <v>490</v>
      </c>
      <c r="AD66" s="244">
        <v>237</v>
      </c>
      <c r="AE66" s="244">
        <v>253</v>
      </c>
      <c r="AF66" s="259">
        <f t="shared" si="11"/>
        <v>553</v>
      </c>
      <c r="AG66" s="244">
        <v>297</v>
      </c>
      <c r="AH66" s="244">
        <v>256</v>
      </c>
      <c r="AI66" s="259">
        <f t="shared" si="12"/>
        <v>676</v>
      </c>
      <c r="AJ66" s="244">
        <v>343</v>
      </c>
      <c r="AK66" s="244">
        <v>333</v>
      </c>
    </row>
    <row r="67" spans="1:37" s="94" customFormat="1" ht="20.100000000000001" customHeight="1" x14ac:dyDescent="0.15">
      <c r="A67" s="169" t="s">
        <v>21</v>
      </c>
      <c r="B67" s="184">
        <f t="shared" si="0"/>
        <v>29032</v>
      </c>
      <c r="C67" s="184">
        <f>SUM(C68:C72)</f>
        <v>14528</v>
      </c>
      <c r="D67" s="184">
        <f>SUM(D68:D72)</f>
        <v>14504</v>
      </c>
      <c r="E67" s="184">
        <f t="shared" si="1"/>
        <v>3215</v>
      </c>
      <c r="F67" s="184">
        <f t="shared" ref="F67:G67" si="68">SUM(F68:F72)</f>
        <v>1618</v>
      </c>
      <c r="G67" s="184">
        <f t="shared" si="68"/>
        <v>1597</v>
      </c>
      <c r="H67" s="184">
        <f t="shared" si="3"/>
        <v>3490</v>
      </c>
      <c r="I67" s="184">
        <f t="shared" ref="I67:J67" si="69">SUM(I68:I72)</f>
        <v>1636</v>
      </c>
      <c r="J67" s="184">
        <f t="shared" si="69"/>
        <v>1854</v>
      </c>
      <c r="K67" s="184">
        <f t="shared" si="4"/>
        <v>2717</v>
      </c>
      <c r="L67" s="184">
        <f t="shared" ref="L67:M67" si="70">SUM(L68:L72)</f>
        <v>1360</v>
      </c>
      <c r="M67" s="184">
        <f t="shared" si="70"/>
        <v>1357</v>
      </c>
      <c r="N67" s="184">
        <f t="shared" si="5"/>
        <v>2907</v>
      </c>
      <c r="O67" s="184">
        <f t="shared" ref="O67:P67" si="71">SUM(O68:O72)</f>
        <v>1405</v>
      </c>
      <c r="P67" s="184">
        <f t="shared" si="71"/>
        <v>1502</v>
      </c>
      <c r="Q67" s="184">
        <f t="shared" si="6"/>
        <v>1879</v>
      </c>
      <c r="R67" s="184">
        <f t="shared" ref="R67:AK67" si="72">SUM(R68:R72)</f>
        <v>960</v>
      </c>
      <c r="S67" s="184">
        <f t="shared" si="72"/>
        <v>919</v>
      </c>
      <c r="T67" s="184">
        <f t="shared" si="7"/>
        <v>2291</v>
      </c>
      <c r="U67" s="184">
        <f t="shared" si="72"/>
        <v>1135</v>
      </c>
      <c r="V67" s="184">
        <f t="shared" si="72"/>
        <v>1156</v>
      </c>
      <c r="W67" s="184">
        <f t="shared" si="8"/>
        <v>2911</v>
      </c>
      <c r="X67" s="184">
        <f t="shared" si="72"/>
        <v>1426</v>
      </c>
      <c r="Y67" s="184">
        <f t="shared" si="72"/>
        <v>1485</v>
      </c>
      <c r="Z67" s="184">
        <f t="shared" si="9"/>
        <v>1979</v>
      </c>
      <c r="AA67" s="184">
        <f t="shared" si="72"/>
        <v>1032</v>
      </c>
      <c r="AB67" s="184">
        <f t="shared" si="72"/>
        <v>947</v>
      </c>
      <c r="AC67" s="184">
        <f t="shared" si="10"/>
        <v>2361</v>
      </c>
      <c r="AD67" s="184">
        <f t="shared" si="72"/>
        <v>1138</v>
      </c>
      <c r="AE67" s="184">
        <f t="shared" si="72"/>
        <v>1223</v>
      </c>
      <c r="AF67" s="184">
        <f t="shared" si="11"/>
        <v>2583</v>
      </c>
      <c r="AG67" s="184">
        <f t="shared" si="72"/>
        <v>1309</v>
      </c>
      <c r="AH67" s="184">
        <f t="shared" si="72"/>
        <v>1274</v>
      </c>
      <c r="AI67" s="184">
        <f t="shared" si="12"/>
        <v>2699</v>
      </c>
      <c r="AJ67" s="184">
        <f t="shared" si="72"/>
        <v>1509</v>
      </c>
      <c r="AK67" s="184">
        <f t="shared" si="72"/>
        <v>1190</v>
      </c>
    </row>
    <row r="68" spans="1:37" s="94" customFormat="1" ht="20.100000000000001" customHeight="1" x14ac:dyDescent="0.15">
      <c r="A68" s="191">
        <v>50</v>
      </c>
      <c r="B68" s="185">
        <f t="shared" si="0"/>
        <v>6266</v>
      </c>
      <c r="C68" s="186">
        <f>F68+I68+L68+O68+R68+U68+X68+AA68+AD68+AG68+AJ68</f>
        <v>3139</v>
      </c>
      <c r="D68" s="186">
        <f>G68+J68+M68+P68+S68+V68+Y68+AB68+AE68+AH68+AK68</f>
        <v>3127</v>
      </c>
      <c r="E68" s="186">
        <f t="shared" si="1"/>
        <v>654</v>
      </c>
      <c r="F68" s="237">
        <v>336</v>
      </c>
      <c r="G68" s="237">
        <v>318</v>
      </c>
      <c r="H68" s="186">
        <f t="shared" si="3"/>
        <v>769</v>
      </c>
      <c r="I68" s="237">
        <v>373</v>
      </c>
      <c r="J68" s="237">
        <v>396</v>
      </c>
      <c r="K68" s="186">
        <f t="shared" si="4"/>
        <v>565</v>
      </c>
      <c r="L68" s="237">
        <v>286</v>
      </c>
      <c r="M68" s="237">
        <v>279</v>
      </c>
      <c r="N68" s="186">
        <f t="shared" si="5"/>
        <v>601</v>
      </c>
      <c r="O68" s="237">
        <v>291</v>
      </c>
      <c r="P68" s="237">
        <v>310</v>
      </c>
      <c r="Q68" s="186">
        <f t="shared" si="6"/>
        <v>404</v>
      </c>
      <c r="R68" s="237">
        <v>207</v>
      </c>
      <c r="S68" s="237">
        <v>197</v>
      </c>
      <c r="T68" s="186">
        <f t="shared" si="7"/>
        <v>500</v>
      </c>
      <c r="U68" s="237">
        <v>234</v>
      </c>
      <c r="V68" s="237">
        <v>266</v>
      </c>
      <c r="W68" s="186">
        <f t="shared" si="8"/>
        <v>645</v>
      </c>
      <c r="X68" s="237">
        <v>327</v>
      </c>
      <c r="Y68" s="237">
        <v>318</v>
      </c>
      <c r="Z68" s="186">
        <f t="shared" si="9"/>
        <v>430</v>
      </c>
      <c r="AA68" s="237">
        <v>217</v>
      </c>
      <c r="AB68" s="237">
        <v>213</v>
      </c>
      <c r="AC68" s="186">
        <f t="shared" si="10"/>
        <v>538</v>
      </c>
      <c r="AD68" s="237">
        <v>269</v>
      </c>
      <c r="AE68" s="237">
        <v>269</v>
      </c>
      <c r="AF68" s="186">
        <f t="shared" si="11"/>
        <v>524</v>
      </c>
      <c r="AG68" s="237">
        <v>261</v>
      </c>
      <c r="AH68" s="237">
        <v>263</v>
      </c>
      <c r="AI68" s="186">
        <f t="shared" si="12"/>
        <v>636</v>
      </c>
      <c r="AJ68" s="237">
        <v>338</v>
      </c>
      <c r="AK68" s="237">
        <v>298</v>
      </c>
    </row>
    <row r="69" spans="1:37" s="94" customFormat="1" ht="20.100000000000001" customHeight="1" x14ac:dyDescent="0.15">
      <c r="A69" s="192">
        <v>51</v>
      </c>
      <c r="B69" s="188">
        <f t="shared" si="0"/>
        <v>6166</v>
      </c>
      <c r="C69" s="189">
        <f t="shared" ref="C69:D72" si="73">F69+I69+L69+O69+R69+U69+X69+AA69+AD69+AG69+AJ69</f>
        <v>3022</v>
      </c>
      <c r="D69" s="189">
        <f t="shared" si="73"/>
        <v>3144</v>
      </c>
      <c r="E69" s="189">
        <f t="shared" si="1"/>
        <v>637</v>
      </c>
      <c r="F69" s="241">
        <v>326</v>
      </c>
      <c r="G69" s="241">
        <v>311</v>
      </c>
      <c r="H69" s="189">
        <f t="shared" si="3"/>
        <v>722</v>
      </c>
      <c r="I69" s="241">
        <v>328</v>
      </c>
      <c r="J69" s="241">
        <v>394</v>
      </c>
      <c r="K69" s="189">
        <f t="shared" si="4"/>
        <v>522</v>
      </c>
      <c r="L69" s="241">
        <v>254</v>
      </c>
      <c r="M69" s="241">
        <v>268</v>
      </c>
      <c r="N69" s="189">
        <f t="shared" si="5"/>
        <v>572</v>
      </c>
      <c r="O69" s="241">
        <v>268</v>
      </c>
      <c r="P69" s="241">
        <v>304</v>
      </c>
      <c r="Q69" s="189">
        <f t="shared" si="6"/>
        <v>437</v>
      </c>
      <c r="R69" s="241">
        <v>227</v>
      </c>
      <c r="S69" s="241">
        <v>210</v>
      </c>
      <c r="T69" s="189">
        <f t="shared" si="7"/>
        <v>547</v>
      </c>
      <c r="U69" s="241">
        <v>264</v>
      </c>
      <c r="V69" s="241">
        <v>283</v>
      </c>
      <c r="W69" s="189">
        <f t="shared" si="8"/>
        <v>622</v>
      </c>
      <c r="X69" s="241">
        <v>289</v>
      </c>
      <c r="Y69" s="241">
        <v>333</v>
      </c>
      <c r="Z69" s="189">
        <f t="shared" si="9"/>
        <v>443</v>
      </c>
      <c r="AA69" s="241">
        <v>229</v>
      </c>
      <c r="AB69" s="241">
        <v>214</v>
      </c>
      <c r="AC69" s="189">
        <f t="shared" si="10"/>
        <v>507</v>
      </c>
      <c r="AD69" s="241">
        <v>245</v>
      </c>
      <c r="AE69" s="241">
        <v>262</v>
      </c>
      <c r="AF69" s="189">
        <f t="shared" si="11"/>
        <v>539</v>
      </c>
      <c r="AG69" s="241">
        <v>250</v>
      </c>
      <c r="AH69" s="241">
        <v>289</v>
      </c>
      <c r="AI69" s="189">
        <f t="shared" si="12"/>
        <v>618</v>
      </c>
      <c r="AJ69" s="241">
        <v>342</v>
      </c>
      <c r="AK69" s="241">
        <v>276</v>
      </c>
    </row>
    <row r="70" spans="1:37" s="94" customFormat="1" ht="20.100000000000001" customHeight="1" x14ac:dyDescent="0.15">
      <c r="A70" s="192">
        <v>52</v>
      </c>
      <c r="B70" s="188">
        <f t="shared" si="0"/>
        <v>6178</v>
      </c>
      <c r="C70" s="189">
        <f t="shared" si="73"/>
        <v>3035</v>
      </c>
      <c r="D70" s="189">
        <f t="shared" si="73"/>
        <v>3143</v>
      </c>
      <c r="E70" s="189">
        <f t="shared" si="1"/>
        <v>682</v>
      </c>
      <c r="F70" s="241">
        <v>333</v>
      </c>
      <c r="G70" s="241">
        <v>349</v>
      </c>
      <c r="H70" s="189">
        <f t="shared" si="3"/>
        <v>743</v>
      </c>
      <c r="I70" s="241">
        <v>340</v>
      </c>
      <c r="J70" s="241">
        <v>403</v>
      </c>
      <c r="K70" s="189">
        <f t="shared" si="4"/>
        <v>558</v>
      </c>
      <c r="L70" s="241">
        <v>271</v>
      </c>
      <c r="M70" s="241">
        <v>287</v>
      </c>
      <c r="N70" s="189">
        <f t="shared" si="5"/>
        <v>646</v>
      </c>
      <c r="O70" s="241">
        <v>310</v>
      </c>
      <c r="P70" s="241">
        <v>336</v>
      </c>
      <c r="Q70" s="189">
        <f t="shared" si="6"/>
        <v>397</v>
      </c>
      <c r="R70" s="241">
        <v>194</v>
      </c>
      <c r="S70" s="241">
        <v>203</v>
      </c>
      <c r="T70" s="189">
        <f t="shared" si="7"/>
        <v>475</v>
      </c>
      <c r="U70" s="241">
        <v>233</v>
      </c>
      <c r="V70" s="241">
        <v>242</v>
      </c>
      <c r="W70" s="189">
        <f t="shared" si="8"/>
        <v>636</v>
      </c>
      <c r="X70" s="241">
        <v>301</v>
      </c>
      <c r="Y70" s="241">
        <v>335</v>
      </c>
      <c r="Z70" s="189">
        <f t="shared" si="9"/>
        <v>421</v>
      </c>
      <c r="AA70" s="241">
        <v>220</v>
      </c>
      <c r="AB70" s="241">
        <v>201</v>
      </c>
      <c r="AC70" s="189">
        <f t="shared" si="10"/>
        <v>483</v>
      </c>
      <c r="AD70" s="241">
        <v>235</v>
      </c>
      <c r="AE70" s="241">
        <v>248</v>
      </c>
      <c r="AF70" s="189">
        <f t="shared" si="11"/>
        <v>558</v>
      </c>
      <c r="AG70" s="241">
        <v>274</v>
      </c>
      <c r="AH70" s="241">
        <v>284</v>
      </c>
      <c r="AI70" s="189">
        <f t="shared" si="12"/>
        <v>579</v>
      </c>
      <c r="AJ70" s="241">
        <v>324</v>
      </c>
      <c r="AK70" s="241">
        <v>255</v>
      </c>
    </row>
    <row r="71" spans="1:37" s="94" customFormat="1" ht="20.100000000000001" customHeight="1" x14ac:dyDescent="0.15">
      <c r="A71" s="192">
        <v>53</v>
      </c>
      <c r="B71" s="188">
        <f t="shared" ref="B71:B127" si="74">C71+D71</f>
        <v>5424</v>
      </c>
      <c r="C71" s="189">
        <f t="shared" si="73"/>
        <v>2690</v>
      </c>
      <c r="D71" s="189">
        <f t="shared" si="73"/>
        <v>2734</v>
      </c>
      <c r="E71" s="189">
        <f t="shared" ref="E71:E127" si="75">SUM(F71:G71)</f>
        <v>629</v>
      </c>
      <c r="F71" s="241">
        <v>308</v>
      </c>
      <c r="G71" s="241">
        <v>321</v>
      </c>
      <c r="H71" s="189">
        <f t="shared" ref="H71:H127" si="76">SUM(I71:J71)</f>
        <v>647</v>
      </c>
      <c r="I71" s="241">
        <v>289</v>
      </c>
      <c r="J71" s="241">
        <v>358</v>
      </c>
      <c r="K71" s="189">
        <f t="shared" ref="K71:K127" si="77">SUM(L71:M71)</f>
        <v>522</v>
      </c>
      <c r="L71" s="241">
        <v>260</v>
      </c>
      <c r="M71" s="241">
        <v>262</v>
      </c>
      <c r="N71" s="189">
        <f t="shared" ref="N71:N127" si="78">SUM(O71:P71)</f>
        <v>562</v>
      </c>
      <c r="O71" s="241">
        <v>259</v>
      </c>
      <c r="P71" s="241">
        <v>303</v>
      </c>
      <c r="Q71" s="189">
        <f t="shared" ref="Q71:Q127" si="79">SUM(R71:S71)</f>
        <v>355</v>
      </c>
      <c r="R71" s="241">
        <v>175</v>
      </c>
      <c r="S71" s="241">
        <v>180</v>
      </c>
      <c r="T71" s="189">
        <f t="shared" ref="T71:T127" si="80">SUM(U71:V71)</f>
        <v>424</v>
      </c>
      <c r="U71" s="241">
        <v>213</v>
      </c>
      <c r="V71" s="241">
        <v>211</v>
      </c>
      <c r="W71" s="189">
        <f t="shared" ref="W71:W127" si="81">SUM(X71:Y71)</f>
        <v>524</v>
      </c>
      <c r="X71" s="241">
        <v>260</v>
      </c>
      <c r="Y71" s="241">
        <v>264</v>
      </c>
      <c r="Z71" s="189">
        <f t="shared" ref="Z71:Z127" si="82">SUM(AA71:AB71)</f>
        <v>353</v>
      </c>
      <c r="AA71" s="241">
        <v>187</v>
      </c>
      <c r="AB71" s="241">
        <v>166</v>
      </c>
      <c r="AC71" s="189">
        <f t="shared" ref="AC71:AC127" si="83">SUM(AD71:AE71)</f>
        <v>429</v>
      </c>
      <c r="AD71" s="241">
        <v>190</v>
      </c>
      <c r="AE71" s="241">
        <v>239</v>
      </c>
      <c r="AF71" s="189">
        <f t="shared" ref="AF71:AF127" si="84">SUM(AG71:AH71)</f>
        <v>516</v>
      </c>
      <c r="AG71" s="241">
        <v>281</v>
      </c>
      <c r="AH71" s="241">
        <v>235</v>
      </c>
      <c r="AI71" s="189">
        <f t="shared" ref="AI71:AI127" si="85">SUM(AJ71:AK71)</f>
        <v>463</v>
      </c>
      <c r="AJ71" s="241">
        <v>268</v>
      </c>
      <c r="AK71" s="241">
        <v>195</v>
      </c>
    </row>
    <row r="72" spans="1:37" s="94" customFormat="1" ht="20.100000000000001" customHeight="1" x14ac:dyDescent="0.15">
      <c r="A72" s="191">
        <v>54</v>
      </c>
      <c r="B72" s="193">
        <f t="shared" si="74"/>
        <v>4998</v>
      </c>
      <c r="C72" s="187">
        <f t="shared" si="73"/>
        <v>2642</v>
      </c>
      <c r="D72" s="187">
        <f t="shared" si="73"/>
        <v>2356</v>
      </c>
      <c r="E72" s="259">
        <f t="shared" si="75"/>
        <v>613</v>
      </c>
      <c r="F72" s="244">
        <v>315</v>
      </c>
      <c r="G72" s="244">
        <v>298</v>
      </c>
      <c r="H72" s="259">
        <f t="shared" si="76"/>
        <v>609</v>
      </c>
      <c r="I72" s="244">
        <v>306</v>
      </c>
      <c r="J72" s="244">
        <v>303</v>
      </c>
      <c r="K72" s="259">
        <f t="shared" si="77"/>
        <v>550</v>
      </c>
      <c r="L72" s="244">
        <v>289</v>
      </c>
      <c r="M72" s="244">
        <v>261</v>
      </c>
      <c r="N72" s="259">
        <f t="shared" si="78"/>
        <v>526</v>
      </c>
      <c r="O72" s="244">
        <v>277</v>
      </c>
      <c r="P72" s="244">
        <v>249</v>
      </c>
      <c r="Q72" s="259">
        <f t="shared" si="79"/>
        <v>286</v>
      </c>
      <c r="R72" s="244">
        <v>157</v>
      </c>
      <c r="S72" s="244">
        <v>129</v>
      </c>
      <c r="T72" s="259">
        <f t="shared" si="80"/>
        <v>345</v>
      </c>
      <c r="U72" s="244">
        <v>191</v>
      </c>
      <c r="V72" s="244">
        <v>154</v>
      </c>
      <c r="W72" s="259">
        <f t="shared" si="81"/>
        <v>484</v>
      </c>
      <c r="X72" s="244">
        <v>249</v>
      </c>
      <c r="Y72" s="244">
        <v>235</v>
      </c>
      <c r="Z72" s="259">
        <f t="shared" si="82"/>
        <v>332</v>
      </c>
      <c r="AA72" s="244">
        <v>179</v>
      </c>
      <c r="AB72" s="244">
        <v>153</v>
      </c>
      <c r="AC72" s="259">
        <f t="shared" si="83"/>
        <v>404</v>
      </c>
      <c r="AD72" s="244">
        <v>199</v>
      </c>
      <c r="AE72" s="244">
        <v>205</v>
      </c>
      <c r="AF72" s="259">
        <f t="shared" si="84"/>
        <v>446</v>
      </c>
      <c r="AG72" s="244">
        <v>243</v>
      </c>
      <c r="AH72" s="244">
        <v>203</v>
      </c>
      <c r="AI72" s="259">
        <f t="shared" si="85"/>
        <v>403</v>
      </c>
      <c r="AJ72" s="244">
        <v>237</v>
      </c>
      <c r="AK72" s="244">
        <v>166</v>
      </c>
    </row>
    <row r="73" spans="1:37" s="94" customFormat="1" ht="20.100000000000001" customHeight="1" x14ac:dyDescent="0.15">
      <c r="A73" s="169" t="s">
        <v>22</v>
      </c>
      <c r="B73" s="184">
        <f t="shared" si="74"/>
        <v>25042</v>
      </c>
      <c r="C73" s="184">
        <f>SUM(C74:C78)</f>
        <v>12468</v>
      </c>
      <c r="D73" s="184">
        <f>SUM(D74:D78)</f>
        <v>12574</v>
      </c>
      <c r="E73" s="184">
        <f t="shared" si="75"/>
        <v>3058</v>
      </c>
      <c r="F73" s="184">
        <f t="shared" ref="F73:G73" si="86">SUM(F74:F78)</f>
        <v>1524</v>
      </c>
      <c r="G73" s="184">
        <f t="shared" si="86"/>
        <v>1534</v>
      </c>
      <c r="H73" s="184">
        <f t="shared" si="76"/>
        <v>3260</v>
      </c>
      <c r="I73" s="184">
        <f t="shared" ref="I73:J73" si="87">SUM(I74:I78)</f>
        <v>1496</v>
      </c>
      <c r="J73" s="184">
        <f t="shared" si="87"/>
        <v>1764</v>
      </c>
      <c r="K73" s="184">
        <f t="shared" si="77"/>
        <v>2872</v>
      </c>
      <c r="L73" s="184">
        <f t="shared" ref="L73:M73" si="88">SUM(L74:L78)</f>
        <v>1416</v>
      </c>
      <c r="M73" s="184">
        <f t="shared" si="88"/>
        <v>1456</v>
      </c>
      <c r="N73" s="184">
        <f t="shared" si="78"/>
        <v>2989</v>
      </c>
      <c r="O73" s="184">
        <f t="shared" ref="O73:P73" si="89">SUM(O74:O78)</f>
        <v>1428</v>
      </c>
      <c r="P73" s="184">
        <f t="shared" si="89"/>
        <v>1561</v>
      </c>
      <c r="Q73" s="184">
        <f t="shared" si="79"/>
        <v>1378</v>
      </c>
      <c r="R73" s="184">
        <f t="shared" ref="R73:AK73" si="90">SUM(R74:R78)</f>
        <v>718</v>
      </c>
      <c r="S73" s="184">
        <f t="shared" si="90"/>
        <v>660</v>
      </c>
      <c r="T73" s="184">
        <f t="shared" si="80"/>
        <v>1722</v>
      </c>
      <c r="U73" s="184">
        <f t="shared" si="90"/>
        <v>905</v>
      </c>
      <c r="V73" s="184">
        <f t="shared" si="90"/>
        <v>817</v>
      </c>
      <c r="W73" s="184">
        <f t="shared" si="81"/>
        <v>2313</v>
      </c>
      <c r="X73" s="184">
        <f t="shared" si="90"/>
        <v>1128</v>
      </c>
      <c r="Y73" s="184">
        <f t="shared" si="90"/>
        <v>1185</v>
      </c>
      <c r="Z73" s="184">
        <f t="shared" si="82"/>
        <v>1550</v>
      </c>
      <c r="AA73" s="184">
        <f t="shared" si="90"/>
        <v>787</v>
      </c>
      <c r="AB73" s="184">
        <f t="shared" si="90"/>
        <v>763</v>
      </c>
      <c r="AC73" s="184">
        <f t="shared" si="83"/>
        <v>2119</v>
      </c>
      <c r="AD73" s="184">
        <f t="shared" si="90"/>
        <v>1057</v>
      </c>
      <c r="AE73" s="184">
        <f t="shared" si="90"/>
        <v>1062</v>
      </c>
      <c r="AF73" s="184">
        <f t="shared" si="84"/>
        <v>2074</v>
      </c>
      <c r="AG73" s="184">
        <f t="shared" si="90"/>
        <v>1105</v>
      </c>
      <c r="AH73" s="184">
        <f t="shared" si="90"/>
        <v>969</v>
      </c>
      <c r="AI73" s="184">
        <f t="shared" si="85"/>
        <v>1707</v>
      </c>
      <c r="AJ73" s="184">
        <f t="shared" si="90"/>
        <v>904</v>
      </c>
      <c r="AK73" s="184">
        <f t="shared" si="90"/>
        <v>803</v>
      </c>
    </row>
    <row r="74" spans="1:37" s="94" customFormat="1" ht="20.100000000000001" customHeight="1" x14ac:dyDescent="0.15">
      <c r="A74" s="191">
        <v>55</v>
      </c>
      <c r="B74" s="185">
        <f t="shared" si="74"/>
        <v>5037</v>
      </c>
      <c r="C74" s="186">
        <f>F74+I74+L74+O74+R74+U74+X74+AA74+AD74+AG74+AJ74</f>
        <v>2449</v>
      </c>
      <c r="D74" s="186">
        <f>G74+J74+M74+P74+S74+V74+Y74+AB74+AE74+AH74+AK74</f>
        <v>2588</v>
      </c>
      <c r="E74" s="186">
        <f t="shared" si="75"/>
        <v>556</v>
      </c>
      <c r="F74" s="237">
        <v>261</v>
      </c>
      <c r="G74" s="237">
        <v>295</v>
      </c>
      <c r="H74" s="186">
        <f t="shared" si="76"/>
        <v>663</v>
      </c>
      <c r="I74" s="237">
        <v>302</v>
      </c>
      <c r="J74" s="237">
        <v>361</v>
      </c>
      <c r="K74" s="186">
        <f t="shared" si="77"/>
        <v>531</v>
      </c>
      <c r="L74" s="237">
        <v>254</v>
      </c>
      <c r="M74" s="237">
        <v>277</v>
      </c>
      <c r="N74" s="186">
        <f t="shared" si="78"/>
        <v>579</v>
      </c>
      <c r="O74" s="237">
        <v>272</v>
      </c>
      <c r="P74" s="237">
        <v>307</v>
      </c>
      <c r="Q74" s="186">
        <f t="shared" si="79"/>
        <v>329</v>
      </c>
      <c r="R74" s="237">
        <v>181</v>
      </c>
      <c r="S74" s="237">
        <v>148</v>
      </c>
      <c r="T74" s="186">
        <f t="shared" si="80"/>
        <v>359</v>
      </c>
      <c r="U74" s="237">
        <v>180</v>
      </c>
      <c r="V74" s="237">
        <v>179</v>
      </c>
      <c r="W74" s="186">
        <f t="shared" si="81"/>
        <v>446</v>
      </c>
      <c r="X74" s="237">
        <v>224</v>
      </c>
      <c r="Y74" s="237">
        <v>222</v>
      </c>
      <c r="Z74" s="186">
        <f t="shared" si="82"/>
        <v>314</v>
      </c>
      <c r="AA74" s="237">
        <v>145</v>
      </c>
      <c r="AB74" s="237">
        <v>169</v>
      </c>
      <c r="AC74" s="186">
        <f t="shared" si="83"/>
        <v>434</v>
      </c>
      <c r="AD74" s="237">
        <v>190</v>
      </c>
      <c r="AE74" s="237">
        <v>244</v>
      </c>
      <c r="AF74" s="186">
        <f t="shared" si="84"/>
        <v>469</v>
      </c>
      <c r="AG74" s="237">
        <v>253</v>
      </c>
      <c r="AH74" s="237">
        <v>216</v>
      </c>
      <c r="AI74" s="186">
        <f t="shared" si="85"/>
        <v>357</v>
      </c>
      <c r="AJ74" s="237">
        <v>187</v>
      </c>
      <c r="AK74" s="237">
        <v>170</v>
      </c>
    </row>
    <row r="75" spans="1:37" s="94" customFormat="1" ht="20.100000000000001" customHeight="1" x14ac:dyDescent="0.15">
      <c r="A75" s="192">
        <v>56</v>
      </c>
      <c r="B75" s="188">
        <f t="shared" si="74"/>
        <v>4995</v>
      </c>
      <c r="C75" s="189">
        <f t="shared" ref="C75:D78" si="91">F75+I75+L75+O75+R75+U75+X75+AA75+AD75+AG75+AJ75</f>
        <v>2485</v>
      </c>
      <c r="D75" s="189">
        <f t="shared" si="91"/>
        <v>2510</v>
      </c>
      <c r="E75" s="189">
        <f t="shared" si="75"/>
        <v>648</v>
      </c>
      <c r="F75" s="241">
        <v>317</v>
      </c>
      <c r="G75" s="241">
        <v>331</v>
      </c>
      <c r="H75" s="189">
        <f t="shared" si="76"/>
        <v>623</v>
      </c>
      <c r="I75" s="241">
        <v>292</v>
      </c>
      <c r="J75" s="241">
        <v>331</v>
      </c>
      <c r="K75" s="189">
        <f t="shared" si="77"/>
        <v>542</v>
      </c>
      <c r="L75" s="241">
        <v>257</v>
      </c>
      <c r="M75" s="241">
        <v>285</v>
      </c>
      <c r="N75" s="189">
        <f t="shared" si="78"/>
        <v>585</v>
      </c>
      <c r="O75" s="241">
        <v>276</v>
      </c>
      <c r="P75" s="241">
        <v>309</v>
      </c>
      <c r="Q75" s="189">
        <f t="shared" si="79"/>
        <v>258</v>
      </c>
      <c r="R75" s="241">
        <v>135</v>
      </c>
      <c r="S75" s="241">
        <v>123</v>
      </c>
      <c r="T75" s="189">
        <f t="shared" si="80"/>
        <v>344</v>
      </c>
      <c r="U75" s="241">
        <v>177</v>
      </c>
      <c r="V75" s="241">
        <v>167</v>
      </c>
      <c r="W75" s="189">
        <f t="shared" si="81"/>
        <v>469</v>
      </c>
      <c r="X75" s="241">
        <v>236</v>
      </c>
      <c r="Y75" s="241">
        <v>233</v>
      </c>
      <c r="Z75" s="189">
        <f t="shared" si="82"/>
        <v>346</v>
      </c>
      <c r="AA75" s="241">
        <v>182</v>
      </c>
      <c r="AB75" s="241">
        <v>164</v>
      </c>
      <c r="AC75" s="189">
        <f t="shared" si="83"/>
        <v>416</v>
      </c>
      <c r="AD75" s="241">
        <v>210</v>
      </c>
      <c r="AE75" s="241">
        <v>206</v>
      </c>
      <c r="AF75" s="189">
        <f t="shared" si="84"/>
        <v>421</v>
      </c>
      <c r="AG75" s="241">
        <v>226</v>
      </c>
      <c r="AH75" s="241">
        <v>195</v>
      </c>
      <c r="AI75" s="189">
        <f t="shared" si="85"/>
        <v>343</v>
      </c>
      <c r="AJ75" s="241">
        <v>177</v>
      </c>
      <c r="AK75" s="241">
        <v>166</v>
      </c>
    </row>
    <row r="76" spans="1:37" s="94" customFormat="1" ht="20.100000000000001" customHeight="1" x14ac:dyDescent="0.15">
      <c r="A76" s="192">
        <v>57</v>
      </c>
      <c r="B76" s="188">
        <f t="shared" si="74"/>
        <v>4583</v>
      </c>
      <c r="C76" s="189">
        <f t="shared" si="91"/>
        <v>2310</v>
      </c>
      <c r="D76" s="189">
        <f t="shared" si="91"/>
        <v>2273</v>
      </c>
      <c r="E76" s="189">
        <f t="shared" si="75"/>
        <v>532</v>
      </c>
      <c r="F76" s="241">
        <v>273</v>
      </c>
      <c r="G76" s="241">
        <v>259</v>
      </c>
      <c r="H76" s="189">
        <f t="shared" si="76"/>
        <v>613</v>
      </c>
      <c r="I76" s="241">
        <v>272</v>
      </c>
      <c r="J76" s="241">
        <v>341</v>
      </c>
      <c r="K76" s="189">
        <f t="shared" si="77"/>
        <v>497</v>
      </c>
      <c r="L76" s="241">
        <v>253</v>
      </c>
      <c r="M76" s="241">
        <v>244</v>
      </c>
      <c r="N76" s="189">
        <f t="shared" si="78"/>
        <v>555</v>
      </c>
      <c r="O76" s="241">
        <v>269</v>
      </c>
      <c r="P76" s="241">
        <v>286</v>
      </c>
      <c r="Q76" s="189">
        <f t="shared" si="79"/>
        <v>247</v>
      </c>
      <c r="R76" s="241">
        <v>129</v>
      </c>
      <c r="S76" s="241">
        <v>118</v>
      </c>
      <c r="T76" s="189">
        <f t="shared" si="80"/>
        <v>324</v>
      </c>
      <c r="U76" s="241">
        <v>179</v>
      </c>
      <c r="V76" s="241">
        <v>145</v>
      </c>
      <c r="W76" s="189">
        <f t="shared" si="81"/>
        <v>433</v>
      </c>
      <c r="X76" s="241">
        <v>206</v>
      </c>
      <c r="Y76" s="241">
        <v>227</v>
      </c>
      <c r="Z76" s="189">
        <f t="shared" si="82"/>
        <v>277</v>
      </c>
      <c r="AA76" s="241">
        <v>152</v>
      </c>
      <c r="AB76" s="241">
        <v>125</v>
      </c>
      <c r="AC76" s="189">
        <f t="shared" si="83"/>
        <v>417</v>
      </c>
      <c r="AD76" s="241">
        <v>228</v>
      </c>
      <c r="AE76" s="241">
        <v>189</v>
      </c>
      <c r="AF76" s="189">
        <f t="shared" si="84"/>
        <v>353</v>
      </c>
      <c r="AG76" s="241">
        <v>175</v>
      </c>
      <c r="AH76" s="241">
        <v>178</v>
      </c>
      <c r="AI76" s="189">
        <f t="shared" si="85"/>
        <v>335</v>
      </c>
      <c r="AJ76" s="241">
        <v>174</v>
      </c>
      <c r="AK76" s="241">
        <v>161</v>
      </c>
    </row>
    <row r="77" spans="1:37" s="94" customFormat="1" ht="20.100000000000001" customHeight="1" x14ac:dyDescent="0.15">
      <c r="A77" s="192">
        <v>58</v>
      </c>
      <c r="B77" s="188">
        <f t="shared" si="74"/>
        <v>5113</v>
      </c>
      <c r="C77" s="189">
        <f t="shared" si="91"/>
        <v>2589</v>
      </c>
      <c r="D77" s="189">
        <f t="shared" si="91"/>
        <v>2524</v>
      </c>
      <c r="E77" s="189">
        <f t="shared" si="75"/>
        <v>615</v>
      </c>
      <c r="F77" s="241">
        <v>321</v>
      </c>
      <c r="G77" s="241">
        <v>294</v>
      </c>
      <c r="H77" s="189">
        <f t="shared" si="76"/>
        <v>659</v>
      </c>
      <c r="I77" s="241">
        <v>307</v>
      </c>
      <c r="J77" s="241">
        <v>352</v>
      </c>
      <c r="K77" s="189">
        <f t="shared" si="77"/>
        <v>652</v>
      </c>
      <c r="L77" s="241">
        <v>315</v>
      </c>
      <c r="M77" s="241">
        <v>337</v>
      </c>
      <c r="N77" s="189">
        <f t="shared" si="78"/>
        <v>643</v>
      </c>
      <c r="O77" s="241">
        <v>316</v>
      </c>
      <c r="P77" s="241">
        <v>327</v>
      </c>
      <c r="Q77" s="189">
        <f t="shared" si="79"/>
        <v>250</v>
      </c>
      <c r="R77" s="241">
        <v>116</v>
      </c>
      <c r="S77" s="241">
        <v>134</v>
      </c>
      <c r="T77" s="189">
        <f t="shared" si="80"/>
        <v>340</v>
      </c>
      <c r="U77" s="241">
        <v>188</v>
      </c>
      <c r="V77" s="241">
        <v>152</v>
      </c>
      <c r="W77" s="189">
        <f t="shared" si="81"/>
        <v>478</v>
      </c>
      <c r="X77" s="241">
        <v>232</v>
      </c>
      <c r="Y77" s="241">
        <v>246</v>
      </c>
      <c r="Z77" s="189">
        <f t="shared" si="82"/>
        <v>297</v>
      </c>
      <c r="AA77" s="241">
        <v>156</v>
      </c>
      <c r="AB77" s="241">
        <v>141</v>
      </c>
      <c r="AC77" s="189">
        <f t="shared" si="83"/>
        <v>427</v>
      </c>
      <c r="AD77" s="241">
        <v>212</v>
      </c>
      <c r="AE77" s="241">
        <v>215</v>
      </c>
      <c r="AF77" s="189">
        <f t="shared" si="84"/>
        <v>420</v>
      </c>
      <c r="AG77" s="241">
        <v>234</v>
      </c>
      <c r="AH77" s="241">
        <v>186</v>
      </c>
      <c r="AI77" s="189">
        <f t="shared" si="85"/>
        <v>332</v>
      </c>
      <c r="AJ77" s="241">
        <v>192</v>
      </c>
      <c r="AK77" s="241">
        <v>140</v>
      </c>
    </row>
    <row r="78" spans="1:37" s="94" customFormat="1" ht="20.100000000000001" customHeight="1" x14ac:dyDescent="0.15">
      <c r="A78" s="191">
        <v>59</v>
      </c>
      <c r="B78" s="193">
        <f t="shared" si="74"/>
        <v>5314</v>
      </c>
      <c r="C78" s="187">
        <f t="shared" si="91"/>
        <v>2635</v>
      </c>
      <c r="D78" s="187">
        <f t="shared" si="91"/>
        <v>2679</v>
      </c>
      <c r="E78" s="259">
        <f t="shared" si="75"/>
        <v>707</v>
      </c>
      <c r="F78" s="244">
        <v>352</v>
      </c>
      <c r="G78" s="244">
        <v>355</v>
      </c>
      <c r="H78" s="259">
        <f t="shared" si="76"/>
        <v>702</v>
      </c>
      <c r="I78" s="244">
        <v>323</v>
      </c>
      <c r="J78" s="244">
        <v>379</v>
      </c>
      <c r="K78" s="259">
        <f t="shared" si="77"/>
        <v>650</v>
      </c>
      <c r="L78" s="244">
        <v>337</v>
      </c>
      <c r="M78" s="244">
        <v>313</v>
      </c>
      <c r="N78" s="259">
        <f t="shared" si="78"/>
        <v>627</v>
      </c>
      <c r="O78" s="244">
        <v>295</v>
      </c>
      <c r="P78" s="244">
        <v>332</v>
      </c>
      <c r="Q78" s="259">
        <f t="shared" si="79"/>
        <v>294</v>
      </c>
      <c r="R78" s="244">
        <v>157</v>
      </c>
      <c r="S78" s="244">
        <v>137</v>
      </c>
      <c r="T78" s="259">
        <f t="shared" si="80"/>
        <v>355</v>
      </c>
      <c r="U78" s="244">
        <v>181</v>
      </c>
      <c r="V78" s="244">
        <v>174</v>
      </c>
      <c r="W78" s="259">
        <f t="shared" si="81"/>
        <v>487</v>
      </c>
      <c r="X78" s="244">
        <v>230</v>
      </c>
      <c r="Y78" s="244">
        <v>257</v>
      </c>
      <c r="Z78" s="259">
        <f t="shared" si="82"/>
        <v>316</v>
      </c>
      <c r="AA78" s="244">
        <v>152</v>
      </c>
      <c r="AB78" s="244">
        <v>164</v>
      </c>
      <c r="AC78" s="259">
        <f t="shared" si="83"/>
        <v>425</v>
      </c>
      <c r="AD78" s="244">
        <v>217</v>
      </c>
      <c r="AE78" s="244">
        <v>208</v>
      </c>
      <c r="AF78" s="259">
        <f t="shared" si="84"/>
        <v>411</v>
      </c>
      <c r="AG78" s="244">
        <v>217</v>
      </c>
      <c r="AH78" s="244">
        <v>194</v>
      </c>
      <c r="AI78" s="259">
        <f t="shared" si="85"/>
        <v>340</v>
      </c>
      <c r="AJ78" s="244">
        <v>174</v>
      </c>
      <c r="AK78" s="244">
        <v>166</v>
      </c>
    </row>
    <row r="79" spans="1:37" s="94" customFormat="1" ht="20.100000000000001" customHeight="1" x14ac:dyDescent="0.15">
      <c r="A79" s="169" t="s">
        <v>23</v>
      </c>
      <c r="B79" s="184">
        <f t="shared" si="74"/>
        <v>20960</v>
      </c>
      <c r="C79" s="184">
        <f>SUM(C80:C84)</f>
        <v>10406</v>
      </c>
      <c r="D79" s="184">
        <f>SUM(D80:D84)</f>
        <v>10554</v>
      </c>
      <c r="E79" s="184">
        <f t="shared" si="75"/>
        <v>2675</v>
      </c>
      <c r="F79" s="184">
        <f t="shared" ref="F79:G79" si="92">SUM(F80:F84)</f>
        <v>1342</v>
      </c>
      <c r="G79" s="184">
        <f t="shared" si="92"/>
        <v>1333</v>
      </c>
      <c r="H79" s="184">
        <f t="shared" si="76"/>
        <v>2841</v>
      </c>
      <c r="I79" s="184">
        <f t="shared" ref="I79:J79" si="93">SUM(I80:I84)</f>
        <v>1255</v>
      </c>
      <c r="J79" s="184">
        <f t="shared" si="93"/>
        <v>1586</v>
      </c>
      <c r="K79" s="184">
        <f t="shared" si="77"/>
        <v>2518</v>
      </c>
      <c r="L79" s="184">
        <f t="shared" ref="L79:M79" si="94">SUM(L80:L84)</f>
        <v>1284</v>
      </c>
      <c r="M79" s="184">
        <f t="shared" si="94"/>
        <v>1234</v>
      </c>
      <c r="N79" s="184">
        <f t="shared" si="78"/>
        <v>2831</v>
      </c>
      <c r="O79" s="184">
        <f t="shared" ref="O79:P79" si="95">SUM(O80:O84)</f>
        <v>1375</v>
      </c>
      <c r="P79" s="184">
        <f t="shared" si="95"/>
        <v>1456</v>
      </c>
      <c r="Q79" s="184">
        <f t="shared" si="79"/>
        <v>1034</v>
      </c>
      <c r="R79" s="184">
        <f t="shared" ref="R79:AK79" si="96">SUM(R80:R84)</f>
        <v>527</v>
      </c>
      <c r="S79" s="184">
        <f t="shared" si="96"/>
        <v>507</v>
      </c>
      <c r="T79" s="184">
        <f t="shared" si="80"/>
        <v>1299</v>
      </c>
      <c r="U79" s="184">
        <f t="shared" si="96"/>
        <v>665</v>
      </c>
      <c r="V79" s="184">
        <f t="shared" si="96"/>
        <v>634</v>
      </c>
      <c r="W79" s="184">
        <f t="shared" si="81"/>
        <v>2060</v>
      </c>
      <c r="X79" s="184">
        <f t="shared" si="96"/>
        <v>974</v>
      </c>
      <c r="Y79" s="184">
        <f t="shared" si="96"/>
        <v>1086</v>
      </c>
      <c r="Z79" s="184">
        <f t="shared" si="82"/>
        <v>1235</v>
      </c>
      <c r="AA79" s="184">
        <f t="shared" si="96"/>
        <v>648</v>
      </c>
      <c r="AB79" s="184">
        <f t="shared" si="96"/>
        <v>587</v>
      </c>
      <c r="AC79" s="184">
        <f t="shared" si="83"/>
        <v>1598</v>
      </c>
      <c r="AD79" s="184">
        <f t="shared" si="96"/>
        <v>841</v>
      </c>
      <c r="AE79" s="184">
        <f t="shared" si="96"/>
        <v>757</v>
      </c>
      <c r="AF79" s="184">
        <f t="shared" si="84"/>
        <v>1533</v>
      </c>
      <c r="AG79" s="184">
        <f t="shared" si="96"/>
        <v>799</v>
      </c>
      <c r="AH79" s="184">
        <f t="shared" si="96"/>
        <v>734</v>
      </c>
      <c r="AI79" s="184">
        <f t="shared" si="85"/>
        <v>1336</v>
      </c>
      <c r="AJ79" s="184">
        <f t="shared" si="96"/>
        <v>696</v>
      </c>
      <c r="AK79" s="184">
        <f t="shared" si="96"/>
        <v>640</v>
      </c>
    </row>
    <row r="80" spans="1:37" s="94" customFormat="1" ht="20.100000000000001" customHeight="1" x14ac:dyDescent="0.15">
      <c r="A80" s="191">
        <v>60</v>
      </c>
      <c r="B80" s="185">
        <f t="shared" si="74"/>
        <v>5032</v>
      </c>
      <c r="C80" s="186">
        <f>F80+I80+L80+O80+R80+U80+X80+AA80+AD80+AG80+AJ80</f>
        <v>2418</v>
      </c>
      <c r="D80" s="186">
        <f>G80+J80+M80+P80+S80+V80+Y80+AB80+AE80+AH80+AK80</f>
        <v>2614</v>
      </c>
      <c r="E80" s="186">
        <f t="shared" si="75"/>
        <v>620</v>
      </c>
      <c r="F80" s="237">
        <v>302</v>
      </c>
      <c r="G80" s="237">
        <v>318</v>
      </c>
      <c r="H80" s="186">
        <f t="shared" si="76"/>
        <v>687</v>
      </c>
      <c r="I80" s="237">
        <v>292</v>
      </c>
      <c r="J80" s="237">
        <v>395</v>
      </c>
      <c r="K80" s="186">
        <f t="shared" si="77"/>
        <v>641</v>
      </c>
      <c r="L80" s="237">
        <v>311</v>
      </c>
      <c r="M80" s="237">
        <v>330</v>
      </c>
      <c r="N80" s="186">
        <f t="shared" si="78"/>
        <v>656</v>
      </c>
      <c r="O80" s="237">
        <v>307</v>
      </c>
      <c r="P80" s="237">
        <v>349</v>
      </c>
      <c r="Q80" s="186">
        <f t="shared" si="79"/>
        <v>249</v>
      </c>
      <c r="R80" s="237">
        <v>129</v>
      </c>
      <c r="S80" s="237">
        <v>120</v>
      </c>
      <c r="T80" s="186">
        <f t="shared" si="80"/>
        <v>305</v>
      </c>
      <c r="U80" s="237">
        <v>141</v>
      </c>
      <c r="V80" s="237">
        <v>164</v>
      </c>
      <c r="W80" s="186">
        <f t="shared" si="81"/>
        <v>498</v>
      </c>
      <c r="X80" s="237">
        <v>235</v>
      </c>
      <c r="Y80" s="237">
        <v>263</v>
      </c>
      <c r="Z80" s="186">
        <f t="shared" si="82"/>
        <v>295</v>
      </c>
      <c r="AA80" s="237">
        <v>151</v>
      </c>
      <c r="AB80" s="237">
        <v>144</v>
      </c>
      <c r="AC80" s="186">
        <f t="shared" si="83"/>
        <v>364</v>
      </c>
      <c r="AD80" s="237">
        <v>189</v>
      </c>
      <c r="AE80" s="237">
        <v>175</v>
      </c>
      <c r="AF80" s="186">
        <f t="shared" si="84"/>
        <v>401</v>
      </c>
      <c r="AG80" s="237">
        <v>210</v>
      </c>
      <c r="AH80" s="237">
        <v>191</v>
      </c>
      <c r="AI80" s="186">
        <f t="shared" si="85"/>
        <v>316</v>
      </c>
      <c r="AJ80" s="237">
        <v>151</v>
      </c>
      <c r="AK80" s="237">
        <v>165</v>
      </c>
    </row>
    <row r="81" spans="1:37" s="94" customFormat="1" ht="20.100000000000001" customHeight="1" x14ac:dyDescent="0.15">
      <c r="A81" s="192">
        <v>61</v>
      </c>
      <c r="B81" s="188">
        <f t="shared" si="74"/>
        <v>4664</v>
      </c>
      <c r="C81" s="189">
        <f t="shared" ref="C81:D84" si="97">F81+I81+L81+O81+R81+U81+X81+AA81+AD81+AG81+AJ81</f>
        <v>2335</v>
      </c>
      <c r="D81" s="189">
        <f t="shared" si="97"/>
        <v>2329</v>
      </c>
      <c r="E81" s="189">
        <f t="shared" si="75"/>
        <v>591</v>
      </c>
      <c r="F81" s="241">
        <v>293</v>
      </c>
      <c r="G81" s="241">
        <v>298</v>
      </c>
      <c r="H81" s="189">
        <f t="shared" si="76"/>
        <v>629</v>
      </c>
      <c r="I81" s="241">
        <v>268</v>
      </c>
      <c r="J81" s="241">
        <v>361</v>
      </c>
      <c r="K81" s="189">
        <f t="shared" si="77"/>
        <v>530</v>
      </c>
      <c r="L81" s="241">
        <v>279</v>
      </c>
      <c r="M81" s="241">
        <v>251</v>
      </c>
      <c r="N81" s="189">
        <f t="shared" si="78"/>
        <v>658</v>
      </c>
      <c r="O81" s="241">
        <v>321</v>
      </c>
      <c r="P81" s="241">
        <v>337</v>
      </c>
      <c r="Q81" s="189">
        <f t="shared" si="79"/>
        <v>243</v>
      </c>
      <c r="R81" s="241">
        <v>130</v>
      </c>
      <c r="S81" s="241">
        <v>113</v>
      </c>
      <c r="T81" s="189">
        <f t="shared" si="80"/>
        <v>302</v>
      </c>
      <c r="U81" s="241">
        <v>170</v>
      </c>
      <c r="V81" s="241">
        <v>132</v>
      </c>
      <c r="W81" s="189">
        <f t="shared" si="81"/>
        <v>464</v>
      </c>
      <c r="X81" s="241">
        <v>215</v>
      </c>
      <c r="Y81" s="241">
        <v>249</v>
      </c>
      <c r="Z81" s="189">
        <f t="shared" si="82"/>
        <v>270</v>
      </c>
      <c r="AA81" s="241">
        <v>150</v>
      </c>
      <c r="AB81" s="241">
        <v>120</v>
      </c>
      <c r="AC81" s="189">
        <f t="shared" si="83"/>
        <v>353</v>
      </c>
      <c r="AD81" s="241">
        <v>180</v>
      </c>
      <c r="AE81" s="241">
        <v>173</v>
      </c>
      <c r="AF81" s="189">
        <f t="shared" si="84"/>
        <v>340</v>
      </c>
      <c r="AG81" s="241">
        <v>180</v>
      </c>
      <c r="AH81" s="241">
        <v>160</v>
      </c>
      <c r="AI81" s="189">
        <f t="shared" si="85"/>
        <v>284</v>
      </c>
      <c r="AJ81" s="241">
        <v>149</v>
      </c>
      <c r="AK81" s="241">
        <v>135</v>
      </c>
    </row>
    <row r="82" spans="1:37" s="94" customFormat="1" ht="20.100000000000001" customHeight="1" x14ac:dyDescent="0.15">
      <c r="A82" s="192">
        <v>62</v>
      </c>
      <c r="B82" s="188">
        <f t="shared" si="74"/>
        <v>3879</v>
      </c>
      <c r="C82" s="189">
        <f t="shared" si="97"/>
        <v>1901</v>
      </c>
      <c r="D82" s="189">
        <f t="shared" si="97"/>
        <v>1978</v>
      </c>
      <c r="E82" s="189">
        <f t="shared" si="75"/>
        <v>515</v>
      </c>
      <c r="F82" s="241">
        <v>256</v>
      </c>
      <c r="G82" s="241">
        <v>259</v>
      </c>
      <c r="H82" s="189">
        <f t="shared" si="76"/>
        <v>523</v>
      </c>
      <c r="I82" s="241">
        <v>226</v>
      </c>
      <c r="J82" s="241">
        <v>297</v>
      </c>
      <c r="K82" s="189">
        <f t="shared" si="77"/>
        <v>454</v>
      </c>
      <c r="L82" s="241">
        <v>241</v>
      </c>
      <c r="M82" s="241">
        <v>213</v>
      </c>
      <c r="N82" s="189">
        <f t="shared" si="78"/>
        <v>519</v>
      </c>
      <c r="O82" s="241">
        <v>248</v>
      </c>
      <c r="P82" s="241">
        <v>271</v>
      </c>
      <c r="Q82" s="189">
        <f t="shared" si="79"/>
        <v>186</v>
      </c>
      <c r="R82" s="241">
        <v>99</v>
      </c>
      <c r="S82" s="241">
        <v>87</v>
      </c>
      <c r="T82" s="189">
        <f t="shared" si="80"/>
        <v>244</v>
      </c>
      <c r="U82" s="241">
        <v>110</v>
      </c>
      <c r="V82" s="241">
        <v>134</v>
      </c>
      <c r="W82" s="189">
        <f t="shared" si="81"/>
        <v>376</v>
      </c>
      <c r="X82" s="241">
        <v>173</v>
      </c>
      <c r="Y82" s="241">
        <v>203</v>
      </c>
      <c r="Z82" s="189">
        <f t="shared" si="82"/>
        <v>213</v>
      </c>
      <c r="AA82" s="241">
        <v>102</v>
      </c>
      <c r="AB82" s="241">
        <v>111</v>
      </c>
      <c r="AC82" s="189">
        <f t="shared" si="83"/>
        <v>306</v>
      </c>
      <c r="AD82" s="241">
        <v>169</v>
      </c>
      <c r="AE82" s="241">
        <v>137</v>
      </c>
      <c r="AF82" s="189">
        <f t="shared" si="84"/>
        <v>266</v>
      </c>
      <c r="AG82" s="241">
        <v>137</v>
      </c>
      <c r="AH82" s="241">
        <v>129</v>
      </c>
      <c r="AI82" s="189">
        <f t="shared" si="85"/>
        <v>277</v>
      </c>
      <c r="AJ82" s="241">
        <v>140</v>
      </c>
      <c r="AK82" s="241">
        <v>137</v>
      </c>
    </row>
    <row r="83" spans="1:37" s="94" customFormat="1" ht="20.100000000000001" customHeight="1" x14ac:dyDescent="0.15">
      <c r="A83" s="192">
        <v>63</v>
      </c>
      <c r="B83" s="188">
        <f t="shared" si="74"/>
        <v>3892</v>
      </c>
      <c r="C83" s="189">
        <f t="shared" si="97"/>
        <v>1973</v>
      </c>
      <c r="D83" s="189">
        <f t="shared" si="97"/>
        <v>1919</v>
      </c>
      <c r="E83" s="189">
        <f t="shared" si="75"/>
        <v>517</v>
      </c>
      <c r="F83" s="241">
        <v>264</v>
      </c>
      <c r="G83" s="241">
        <v>253</v>
      </c>
      <c r="H83" s="189">
        <f t="shared" si="76"/>
        <v>517</v>
      </c>
      <c r="I83" s="241">
        <v>234</v>
      </c>
      <c r="J83" s="241">
        <v>283</v>
      </c>
      <c r="K83" s="189">
        <f t="shared" si="77"/>
        <v>479</v>
      </c>
      <c r="L83" s="241">
        <v>238</v>
      </c>
      <c r="M83" s="241">
        <v>241</v>
      </c>
      <c r="N83" s="189">
        <f t="shared" si="78"/>
        <v>542</v>
      </c>
      <c r="O83" s="241">
        <v>267</v>
      </c>
      <c r="P83" s="241">
        <v>275</v>
      </c>
      <c r="Q83" s="189">
        <f t="shared" si="79"/>
        <v>180</v>
      </c>
      <c r="R83" s="241">
        <v>92</v>
      </c>
      <c r="S83" s="241">
        <v>88</v>
      </c>
      <c r="T83" s="189">
        <f t="shared" si="80"/>
        <v>216</v>
      </c>
      <c r="U83" s="241">
        <v>109</v>
      </c>
      <c r="V83" s="241">
        <v>107</v>
      </c>
      <c r="W83" s="189">
        <f t="shared" si="81"/>
        <v>385</v>
      </c>
      <c r="X83" s="241">
        <v>192</v>
      </c>
      <c r="Y83" s="241">
        <v>193</v>
      </c>
      <c r="Z83" s="189">
        <f t="shared" si="82"/>
        <v>230</v>
      </c>
      <c r="AA83" s="241">
        <v>125</v>
      </c>
      <c r="AB83" s="241">
        <v>105</v>
      </c>
      <c r="AC83" s="189">
        <f t="shared" si="83"/>
        <v>322</v>
      </c>
      <c r="AD83" s="241">
        <v>164</v>
      </c>
      <c r="AE83" s="241">
        <v>158</v>
      </c>
      <c r="AF83" s="189">
        <f t="shared" si="84"/>
        <v>275</v>
      </c>
      <c r="AG83" s="241">
        <v>150</v>
      </c>
      <c r="AH83" s="241">
        <v>125</v>
      </c>
      <c r="AI83" s="189">
        <f t="shared" si="85"/>
        <v>229</v>
      </c>
      <c r="AJ83" s="241">
        <v>138</v>
      </c>
      <c r="AK83" s="241">
        <v>91</v>
      </c>
    </row>
    <row r="84" spans="1:37" s="94" customFormat="1" ht="20.100000000000001" customHeight="1" x14ac:dyDescent="0.15">
      <c r="A84" s="191">
        <v>64</v>
      </c>
      <c r="B84" s="193">
        <f t="shared" si="74"/>
        <v>3493</v>
      </c>
      <c r="C84" s="187">
        <f t="shared" si="97"/>
        <v>1779</v>
      </c>
      <c r="D84" s="187">
        <f t="shared" si="97"/>
        <v>1714</v>
      </c>
      <c r="E84" s="259">
        <f t="shared" si="75"/>
        <v>432</v>
      </c>
      <c r="F84" s="244">
        <v>227</v>
      </c>
      <c r="G84" s="244">
        <v>205</v>
      </c>
      <c r="H84" s="259">
        <f t="shared" si="76"/>
        <v>485</v>
      </c>
      <c r="I84" s="244">
        <v>235</v>
      </c>
      <c r="J84" s="244">
        <v>250</v>
      </c>
      <c r="K84" s="259">
        <f t="shared" si="77"/>
        <v>414</v>
      </c>
      <c r="L84" s="244">
        <v>215</v>
      </c>
      <c r="M84" s="244">
        <v>199</v>
      </c>
      <c r="N84" s="259">
        <f t="shared" si="78"/>
        <v>456</v>
      </c>
      <c r="O84" s="244">
        <v>232</v>
      </c>
      <c r="P84" s="244">
        <v>224</v>
      </c>
      <c r="Q84" s="259">
        <f t="shared" si="79"/>
        <v>176</v>
      </c>
      <c r="R84" s="244">
        <v>77</v>
      </c>
      <c r="S84" s="244">
        <v>99</v>
      </c>
      <c r="T84" s="259">
        <f t="shared" si="80"/>
        <v>232</v>
      </c>
      <c r="U84" s="244">
        <v>135</v>
      </c>
      <c r="V84" s="244">
        <v>97</v>
      </c>
      <c r="W84" s="259">
        <f t="shared" si="81"/>
        <v>337</v>
      </c>
      <c r="X84" s="244">
        <v>159</v>
      </c>
      <c r="Y84" s="244">
        <v>178</v>
      </c>
      <c r="Z84" s="259">
        <f t="shared" si="82"/>
        <v>227</v>
      </c>
      <c r="AA84" s="244">
        <v>120</v>
      </c>
      <c r="AB84" s="244">
        <v>107</v>
      </c>
      <c r="AC84" s="259">
        <f t="shared" si="83"/>
        <v>253</v>
      </c>
      <c r="AD84" s="244">
        <v>139</v>
      </c>
      <c r="AE84" s="244">
        <v>114</v>
      </c>
      <c r="AF84" s="259">
        <f t="shared" si="84"/>
        <v>251</v>
      </c>
      <c r="AG84" s="244">
        <v>122</v>
      </c>
      <c r="AH84" s="244">
        <v>129</v>
      </c>
      <c r="AI84" s="259">
        <f t="shared" si="85"/>
        <v>230</v>
      </c>
      <c r="AJ84" s="244">
        <v>118</v>
      </c>
      <c r="AK84" s="244">
        <v>112</v>
      </c>
    </row>
    <row r="85" spans="1:37" s="94" customFormat="1" ht="20.100000000000001" customHeight="1" x14ac:dyDescent="0.15">
      <c r="A85" s="169" t="s">
        <v>24</v>
      </c>
      <c r="B85" s="184">
        <f t="shared" si="74"/>
        <v>12651</v>
      </c>
      <c r="C85" s="184">
        <f>SUM(C86:C90)</f>
        <v>6317</v>
      </c>
      <c r="D85" s="184">
        <f>SUM(D86:D90)</f>
        <v>6334</v>
      </c>
      <c r="E85" s="184">
        <f t="shared" si="75"/>
        <v>1653</v>
      </c>
      <c r="F85" s="184">
        <f t="shared" ref="F85:G85" si="98">SUM(F86:F90)</f>
        <v>832</v>
      </c>
      <c r="G85" s="184">
        <f t="shared" si="98"/>
        <v>821</v>
      </c>
      <c r="H85" s="184">
        <f t="shared" si="76"/>
        <v>1673</v>
      </c>
      <c r="I85" s="184">
        <f t="shared" ref="I85:J85" si="99">SUM(I86:I90)</f>
        <v>809</v>
      </c>
      <c r="J85" s="184">
        <f t="shared" si="99"/>
        <v>864</v>
      </c>
      <c r="K85" s="184">
        <f t="shared" si="77"/>
        <v>1479</v>
      </c>
      <c r="L85" s="184">
        <f t="shared" ref="L85:M85" si="100">SUM(L86:L90)</f>
        <v>775</v>
      </c>
      <c r="M85" s="184">
        <f t="shared" si="100"/>
        <v>704</v>
      </c>
      <c r="N85" s="184">
        <f t="shared" si="78"/>
        <v>1682</v>
      </c>
      <c r="O85" s="184">
        <f t="shared" ref="O85:P85" si="101">SUM(O86:O90)</f>
        <v>886</v>
      </c>
      <c r="P85" s="184">
        <f t="shared" si="101"/>
        <v>796</v>
      </c>
      <c r="Q85" s="184">
        <f t="shared" si="79"/>
        <v>779</v>
      </c>
      <c r="R85" s="184">
        <f t="shared" ref="R85:AK85" si="102">SUM(R86:R90)</f>
        <v>348</v>
      </c>
      <c r="S85" s="184">
        <f t="shared" si="102"/>
        <v>431</v>
      </c>
      <c r="T85" s="184">
        <f t="shared" si="80"/>
        <v>815</v>
      </c>
      <c r="U85" s="184">
        <f t="shared" si="102"/>
        <v>368</v>
      </c>
      <c r="V85" s="184">
        <f t="shared" si="102"/>
        <v>447</v>
      </c>
      <c r="W85" s="184">
        <f t="shared" si="81"/>
        <v>1329</v>
      </c>
      <c r="X85" s="184">
        <f t="shared" si="102"/>
        <v>642</v>
      </c>
      <c r="Y85" s="184">
        <f t="shared" si="102"/>
        <v>687</v>
      </c>
      <c r="Z85" s="184">
        <f t="shared" si="82"/>
        <v>675</v>
      </c>
      <c r="AA85" s="184">
        <f t="shared" si="102"/>
        <v>356</v>
      </c>
      <c r="AB85" s="184">
        <f t="shared" si="102"/>
        <v>319</v>
      </c>
      <c r="AC85" s="184">
        <f t="shared" si="83"/>
        <v>842</v>
      </c>
      <c r="AD85" s="184">
        <f t="shared" si="102"/>
        <v>452</v>
      </c>
      <c r="AE85" s="184">
        <f t="shared" si="102"/>
        <v>390</v>
      </c>
      <c r="AF85" s="184">
        <f t="shared" si="84"/>
        <v>957</v>
      </c>
      <c r="AG85" s="184">
        <f t="shared" si="102"/>
        <v>452</v>
      </c>
      <c r="AH85" s="184">
        <f t="shared" si="102"/>
        <v>505</v>
      </c>
      <c r="AI85" s="184">
        <f t="shared" si="85"/>
        <v>767</v>
      </c>
      <c r="AJ85" s="184">
        <f t="shared" si="102"/>
        <v>397</v>
      </c>
      <c r="AK85" s="184">
        <f t="shared" si="102"/>
        <v>370</v>
      </c>
    </row>
    <row r="86" spans="1:37" s="94" customFormat="1" ht="20.100000000000001" customHeight="1" x14ac:dyDescent="0.15">
      <c r="A86" s="191">
        <v>65</v>
      </c>
      <c r="B86" s="185">
        <f t="shared" si="74"/>
        <v>3465</v>
      </c>
      <c r="C86" s="186">
        <f>F86+I86+L86+O86+R86+U86+X86+AA86+AD86+AG86+AJ86</f>
        <v>1707</v>
      </c>
      <c r="D86" s="186">
        <f>G86+J86+M86+P86+S86+V86+Y86+AB86+AE86+AH86+AK86</f>
        <v>1758</v>
      </c>
      <c r="E86" s="186">
        <f t="shared" si="75"/>
        <v>448</v>
      </c>
      <c r="F86" s="237">
        <v>226</v>
      </c>
      <c r="G86" s="237">
        <v>222</v>
      </c>
      <c r="H86" s="186">
        <f t="shared" si="76"/>
        <v>475</v>
      </c>
      <c r="I86" s="237">
        <v>231</v>
      </c>
      <c r="J86" s="237">
        <v>244</v>
      </c>
      <c r="K86" s="186">
        <f t="shared" si="77"/>
        <v>406</v>
      </c>
      <c r="L86" s="237">
        <v>209</v>
      </c>
      <c r="M86" s="237">
        <v>197</v>
      </c>
      <c r="N86" s="186">
        <f t="shared" si="78"/>
        <v>445</v>
      </c>
      <c r="O86" s="237">
        <v>225</v>
      </c>
      <c r="P86" s="237">
        <v>220</v>
      </c>
      <c r="Q86" s="186">
        <f t="shared" si="79"/>
        <v>216</v>
      </c>
      <c r="R86" s="237">
        <v>88</v>
      </c>
      <c r="S86" s="237">
        <v>128</v>
      </c>
      <c r="T86" s="186">
        <f t="shared" si="80"/>
        <v>213</v>
      </c>
      <c r="U86" s="237">
        <v>91</v>
      </c>
      <c r="V86" s="237">
        <v>122</v>
      </c>
      <c r="W86" s="186">
        <f t="shared" si="81"/>
        <v>368</v>
      </c>
      <c r="X86" s="237">
        <v>181</v>
      </c>
      <c r="Y86" s="237">
        <v>187</v>
      </c>
      <c r="Z86" s="186">
        <f t="shared" si="82"/>
        <v>197</v>
      </c>
      <c r="AA86" s="237">
        <v>100</v>
      </c>
      <c r="AB86" s="237">
        <v>97</v>
      </c>
      <c r="AC86" s="186">
        <f t="shared" si="83"/>
        <v>221</v>
      </c>
      <c r="AD86" s="237">
        <v>113</v>
      </c>
      <c r="AE86" s="237">
        <v>108</v>
      </c>
      <c r="AF86" s="186">
        <f t="shared" si="84"/>
        <v>262</v>
      </c>
      <c r="AG86" s="237">
        <v>126</v>
      </c>
      <c r="AH86" s="237">
        <v>136</v>
      </c>
      <c r="AI86" s="186">
        <f t="shared" si="85"/>
        <v>214</v>
      </c>
      <c r="AJ86" s="237">
        <v>117</v>
      </c>
      <c r="AK86" s="237">
        <v>97</v>
      </c>
    </row>
    <row r="87" spans="1:37" s="94" customFormat="1" ht="20.100000000000001" customHeight="1" x14ac:dyDescent="0.15">
      <c r="A87" s="192">
        <v>66</v>
      </c>
      <c r="B87" s="188">
        <f t="shared" si="74"/>
        <v>2774</v>
      </c>
      <c r="C87" s="189">
        <f t="shared" ref="C87:D90" si="103">F87+I87+L87+O87+R87+U87+X87+AA87+AD87+AG87+AJ87</f>
        <v>1375</v>
      </c>
      <c r="D87" s="189">
        <f t="shared" si="103"/>
        <v>1399</v>
      </c>
      <c r="E87" s="189">
        <f t="shared" si="75"/>
        <v>386</v>
      </c>
      <c r="F87" s="241">
        <v>189</v>
      </c>
      <c r="G87" s="241">
        <v>197</v>
      </c>
      <c r="H87" s="189">
        <f t="shared" si="76"/>
        <v>369</v>
      </c>
      <c r="I87" s="241">
        <v>181</v>
      </c>
      <c r="J87" s="241">
        <v>188</v>
      </c>
      <c r="K87" s="189">
        <f t="shared" si="77"/>
        <v>304</v>
      </c>
      <c r="L87" s="241">
        <v>164</v>
      </c>
      <c r="M87" s="241">
        <v>140</v>
      </c>
      <c r="N87" s="189">
        <f t="shared" si="78"/>
        <v>391</v>
      </c>
      <c r="O87" s="241">
        <v>200</v>
      </c>
      <c r="P87" s="241">
        <v>191</v>
      </c>
      <c r="Q87" s="189">
        <f t="shared" si="79"/>
        <v>142</v>
      </c>
      <c r="R87" s="241">
        <v>72</v>
      </c>
      <c r="S87" s="241">
        <v>70</v>
      </c>
      <c r="T87" s="189">
        <f t="shared" si="80"/>
        <v>180</v>
      </c>
      <c r="U87" s="241">
        <v>74</v>
      </c>
      <c r="V87" s="241">
        <v>106</v>
      </c>
      <c r="W87" s="189">
        <f t="shared" si="81"/>
        <v>276</v>
      </c>
      <c r="X87" s="241">
        <v>129</v>
      </c>
      <c r="Y87" s="241">
        <v>147</v>
      </c>
      <c r="Z87" s="189">
        <f t="shared" si="82"/>
        <v>141</v>
      </c>
      <c r="AA87" s="241">
        <v>76</v>
      </c>
      <c r="AB87" s="241">
        <v>65</v>
      </c>
      <c r="AC87" s="189">
        <f t="shared" si="83"/>
        <v>199</v>
      </c>
      <c r="AD87" s="241">
        <v>104</v>
      </c>
      <c r="AE87" s="241">
        <v>95</v>
      </c>
      <c r="AF87" s="189">
        <f t="shared" si="84"/>
        <v>218</v>
      </c>
      <c r="AG87" s="241">
        <v>98</v>
      </c>
      <c r="AH87" s="241">
        <v>120</v>
      </c>
      <c r="AI87" s="189">
        <f t="shared" si="85"/>
        <v>168</v>
      </c>
      <c r="AJ87" s="241">
        <v>88</v>
      </c>
      <c r="AK87" s="241">
        <v>80</v>
      </c>
    </row>
    <row r="88" spans="1:37" s="94" customFormat="1" ht="20.100000000000001" customHeight="1" x14ac:dyDescent="0.15">
      <c r="A88" s="192">
        <v>67</v>
      </c>
      <c r="B88" s="188">
        <f t="shared" si="74"/>
        <v>2309</v>
      </c>
      <c r="C88" s="189">
        <f t="shared" si="103"/>
        <v>1186</v>
      </c>
      <c r="D88" s="189">
        <f t="shared" si="103"/>
        <v>1123</v>
      </c>
      <c r="E88" s="189">
        <f t="shared" si="75"/>
        <v>288</v>
      </c>
      <c r="F88" s="241">
        <v>140</v>
      </c>
      <c r="G88" s="241">
        <v>148</v>
      </c>
      <c r="H88" s="189">
        <f t="shared" si="76"/>
        <v>339</v>
      </c>
      <c r="I88" s="241">
        <v>172</v>
      </c>
      <c r="J88" s="241">
        <v>167</v>
      </c>
      <c r="K88" s="189">
        <f t="shared" si="77"/>
        <v>289</v>
      </c>
      <c r="L88" s="241">
        <v>152</v>
      </c>
      <c r="M88" s="241">
        <v>137</v>
      </c>
      <c r="N88" s="189">
        <f t="shared" si="78"/>
        <v>301</v>
      </c>
      <c r="O88" s="241">
        <v>169</v>
      </c>
      <c r="P88" s="241">
        <v>132</v>
      </c>
      <c r="Q88" s="189">
        <f t="shared" si="79"/>
        <v>140</v>
      </c>
      <c r="R88" s="241">
        <v>69</v>
      </c>
      <c r="S88" s="241">
        <v>71</v>
      </c>
      <c r="T88" s="189">
        <f t="shared" si="80"/>
        <v>144</v>
      </c>
      <c r="U88" s="241">
        <v>68</v>
      </c>
      <c r="V88" s="241">
        <v>76</v>
      </c>
      <c r="W88" s="189">
        <f t="shared" si="81"/>
        <v>241</v>
      </c>
      <c r="X88" s="241">
        <v>113</v>
      </c>
      <c r="Y88" s="241">
        <v>128</v>
      </c>
      <c r="Z88" s="189">
        <f t="shared" si="82"/>
        <v>118</v>
      </c>
      <c r="AA88" s="241">
        <v>65</v>
      </c>
      <c r="AB88" s="241">
        <v>53</v>
      </c>
      <c r="AC88" s="189">
        <f t="shared" si="83"/>
        <v>175</v>
      </c>
      <c r="AD88" s="241">
        <v>106</v>
      </c>
      <c r="AE88" s="241">
        <v>69</v>
      </c>
      <c r="AF88" s="189">
        <f t="shared" si="84"/>
        <v>141</v>
      </c>
      <c r="AG88" s="241">
        <v>73</v>
      </c>
      <c r="AH88" s="241">
        <v>68</v>
      </c>
      <c r="AI88" s="189">
        <f t="shared" si="85"/>
        <v>133</v>
      </c>
      <c r="AJ88" s="241">
        <v>59</v>
      </c>
      <c r="AK88" s="241">
        <v>74</v>
      </c>
    </row>
    <row r="89" spans="1:37" s="94" customFormat="1" ht="20.100000000000001" customHeight="1" x14ac:dyDescent="0.15">
      <c r="A89" s="192">
        <v>68</v>
      </c>
      <c r="B89" s="188">
        <f t="shared" si="74"/>
        <v>2409</v>
      </c>
      <c r="C89" s="189">
        <f t="shared" si="103"/>
        <v>1211</v>
      </c>
      <c r="D89" s="189">
        <f t="shared" si="103"/>
        <v>1198</v>
      </c>
      <c r="E89" s="189">
        <f t="shared" si="75"/>
        <v>307</v>
      </c>
      <c r="F89" s="241">
        <v>162</v>
      </c>
      <c r="G89" s="241">
        <v>145</v>
      </c>
      <c r="H89" s="189">
        <f t="shared" si="76"/>
        <v>294</v>
      </c>
      <c r="I89" s="241">
        <v>136</v>
      </c>
      <c r="J89" s="241">
        <v>158</v>
      </c>
      <c r="K89" s="189">
        <f t="shared" si="77"/>
        <v>281</v>
      </c>
      <c r="L89" s="241">
        <v>145</v>
      </c>
      <c r="M89" s="241">
        <v>136</v>
      </c>
      <c r="N89" s="189">
        <f t="shared" si="78"/>
        <v>313</v>
      </c>
      <c r="O89" s="241">
        <v>171</v>
      </c>
      <c r="P89" s="241">
        <v>142</v>
      </c>
      <c r="Q89" s="189">
        <f t="shared" si="79"/>
        <v>158</v>
      </c>
      <c r="R89" s="241">
        <v>71</v>
      </c>
      <c r="S89" s="241">
        <v>87</v>
      </c>
      <c r="T89" s="189">
        <f t="shared" si="80"/>
        <v>159</v>
      </c>
      <c r="U89" s="241">
        <v>75</v>
      </c>
      <c r="V89" s="241">
        <v>84</v>
      </c>
      <c r="W89" s="189">
        <f t="shared" si="81"/>
        <v>251</v>
      </c>
      <c r="X89" s="241">
        <v>133</v>
      </c>
      <c r="Y89" s="241">
        <v>118</v>
      </c>
      <c r="Z89" s="189">
        <f t="shared" si="82"/>
        <v>133</v>
      </c>
      <c r="AA89" s="241">
        <v>74</v>
      </c>
      <c r="AB89" s="241">
        <v>59</v>
      </c>
      <c r="AC89" s="189">
        <f t="shared" si="83"/>
        <v>148</v>
      </c>
      <c r="AD89" s="241">
        <v>78</v>
      </c>
      <c r="AE89" s="241">
        <v>70</v>
      </c>
      <c r="AF89" s="189">
        <f t="shared" si="84"/>
        <v>201</v>
      </c>
      <c r="AG89" s="241">
        <v>87</v>
      </c>
      <c r="AH89" s="241">
        <v>114</v>
      </c>
      <c r="AI89" s="189">
        <f t="shared" si="85"/>
        <v>164</v>
      </c>
      <c r="AJ89" s="241">
        <v>79</v>
      </c>
      <c r="AK89" s="241">
        <v>85</v>
      </c>
    </row>
    <row r="90" spans="1:37" s="94" customFormat="1" ht="20.100000000000001" customHeight="1" x14ac:dyDescent="0.15">
      <c r="A90" s="191">
        <v>69</v>
      </c>
      <c r="B90" s="193">
        <f t="shared" si="74"/>
        <v>1694</v>
      </c>
      <c r="C90" s="187">
        <f t="shared" si="103"/>
        <v>838</v>
      </c>
      <c r="D90" s="187">
        <f t="shared" si="103"/>
        <v>856</v>
      </c>
      <c r="E90" s="259">
        <f t="shared" si="75"/>
        <v>224</v>
      </c>
      <c r="F90" s="244">
        <v>115</v>
      </c>
      <c r="G90" s="244">
        <v>109</v>
      </c>
      <c r="H90" s="259">
        <f t="shared" si="76"/>
        <v>196</v>
      </c>
      <c r="I90" s="244">
        <v>89</v>
      </c>
      <c r="J90" s="244">
        <v>107</v>
      </c>
      <c r="K90" s="259">
        <f t="shared" si="77"/>
        <v>199</v>
      </c>
      <c r="L90" s="244">
        <v>105</v>
      </c>
      <c r="M90" s="244">
        <v>94</v>
      </c>
      <c r="N90" s="259">
        <f t="shared" si="78"/>
        <v>232</v>
      </c>
      <c r="O90" s="244">
        <v>121</v>
      </c>
      <c r="P90" s="244">
        <v>111</v>
      </c>
      <c r="Q90" s="259">
        <f t="shared" si="79"/>
        <v>123</v>
      </c>
      <c r="R90" s="244">
        <v>48</v>
      </c>
      <c r="S90" s="244">
        <v>75</v>
      </c>
      <c r="T90" s="259">
        <f t="shared" si="80"/>
        <v>119</v>
      </c>
      <c r="U90" s="244">
        <v>60</v>
      </c>
      <c r="V90" s="244">
        <v>59</v>
      </c>
      <c r="W90" s="259">
        <f t="shared" si="81"/>
        <v>193</v>
      </c>
      <c r="X90" s="244">
        <v>86</v>
      </c>
      <c r="Y90" s="244">
        <v>107</v>
      </c>
      <c r="Z90" s="259">
        <f t="shared" si="82"/>
        <v>86</v>
      </c>
      <c r="AA90" s="244">
        <v>41</v>
      </c>
      <c r="AB90" s="244">
        <v>45</v>
      </c>
      <c r="AC90" s="259">
        <f t="shared" si="83"/>
        <v>99</v>
      </c>
      <c r="AD90" s="244">
        <v>51</v>
      </c>
      <c r="AE90" s="244">
        <v>48</v>
      </c>
      <c r="AF90" s="259">
        <f t="shared" si="84"/>
        <v>135</v>
      </c>
      <c r="AG90" s="244">
        <v>68</v>
      </c>
      <c r="AH90" s="244">
        <v>67</v>
      </c>
      <c r="AI90" s="259">
        <f t="shared" si="85"/>
        <v>88</v>
      </c>
      <c r="AJ90" s="244">
        <v>54</v>
      </c>
      <c r="AK90" s="244">
        <v>34</v>
      </c>
    </row>
    <row r="91" spans="1:37" s="94" customFormat="1" ht="20.100000000000001" customHeight="1" x14ac:dyDescent="0.15">
      <c r="A91" s="169" t="s">
        <v>25</v>
      </c>
      <c r="B91" s="184">
        <f t="shared" si="74"/>
        <v>7798</v>
      </c>
      <c r="C91" s="184">
        <f>SUM(C92:C96)</f>
        <v>3802</v>
      </c>
      <c r="D91" s="184">
        <f>SUM(D92:D96)</f>
        <v>3996</v>
      </c>
      <c r="E91" s="184">
        <f t="shared" si="75"/>
        <v>1068</v>
      </c>
      <c r="F91" s="184">
        <f t="shared" ref="F91:G91" si="104">SUM(F92:F96)</f>
        <v>539</v>
      </c>
      <c r="G91" s="184">
        <f t="shared" si="104"/>
        <v>529</v>
      </c>
      <c r="H91" s="184">
        <f t="shared" si="76"/>
        <v>969</v>
      </c>
      <c r="I91" s="184">
        <f t="shared" ref="I91:J91" si="105">SUM(I92:I96)</f>
        <v>473</v>
      </c>
      <c r="J91" s="184">
        <f t="shared" si="105"/>
        <v>496</v>
      </c>
      <c r="K91" s="184">
        <f t="shared" si="77"/>
        <v>1004</v>
      </c>
      <c r="L91" s="184">
        <f t="shared" ref="L91:M91" si="106">SUM(L92:L96)</f>
        <v>456</v>
      </c>
      <c r="M91" s="184">
        <f t="shared" si="106"/>
        <v>548</v>
      </c>
      <c r="N91" s="184">
        <f t="shared" si="78"/>
        <v>1013</v>
      </c>
      <c r="O91" s="184">
        <f t="shared" ref="O91:P91" si="107">SUM(O92:O96)</f>
        <v>508</v>
      </c>
      <c r="P91" s="184">
        <f t="shared" si="107"/>
        <v>505</v>
      </c>
      <c r="Q91" s="184">
        <f t="shared" si="79"/>
        <v>486</v>
      </c>
      <c r="R91" s="184">
        <f t="shared" ref="R91:AK91" si="108">SUM(R92:R96)</f>
        <v>231</v>
      </c>
      <c r="S91" s="184">
        <f t="shared" si="108"/>
        <v>255</v>
      </c>
      <c r="T91" s="184">
        <f t="shared" si="80"/>
        <v>618</v>
      </c>
      <c r="U91" s="184">
        <f t="shared" si="108"/>
        <v>284</v>
      </c>
      <c r="V91" s="184">
        <f t="shared" si="108"/>
        <v>334</v>
      </c>
      <c r="W91" s="184">
        <f t="shared" si="81"/>
        <v>789</v>
      </c>
      <c r="X91" s="184">
        <f t="shared" si="108"/>
        <v>399</v>
      </c>
      <c r="Y91" s="184">
        <f t="shared" si="108"/>
        <v>390</v>
      </c>
      <c r="Z91" s="184">
        <f t="shared" si="82"/>
        <v>399</v>
      </c>
      <c r="AA91" s="184">
        <f t="shared" si="108"/>
        <v>211</v>
      </c>
      <c r="AB91" s="184">
        <f t="shared" si="108"/>
        <v>188</v>
      </c>
      <c r="AC91" s="184">
        <f t="shared" si="83"/>
        <v>427</v>
      </c>
      <c r="AD91" s="184">
        <f t="shared" si="108"/>
        <v>230</v>
      </c>
      <c r="AE91" s="184">
        <f t="shared" si="108"/>
        <v>197</v>
      </c>
      <c r="AF91" s="184">
        <f t="shared" si="84"/>
        <v>631</v>
      </c>
      <c r="AG91" s="184">
        <f t="shared" si="108"/>
        <v>269</v>
      </c>
      <c r="AH91" s="184">
        <f t="shared" si="108"/>
        <v>362</v>
      </c>
      <c r="AI91" s="184">
        <f t="shared" si="85"/>
        <v>394</v>
      </c>
      <c r="AJ91" s="184">
        <f t="shared" si="108"/>
        <v>202</v>
      </c>
      <c r="AK91" s="184">
        <f t="shared" si="108"/>
        <v>192</v>
      </c>
    </row>
    <row r="92" spans="1:37" s="94" customFormat="1" ht="20.100000000000001" customHeight="1" x14ac:dyDescent="0.15">
      <c r="A92" s="191">
        <v>70</v>
      </c>
      <c r="B92" s="185">
        <f t="shared" si="74"/>
        <v>1812</v>
      </c>
      <c r="C92" s="186">
        <f>F92+I92+L92+O92+R92+U92+X92+AA92+AD92+AG92+AJ92</f>
        <v>903</v>
      </c>
      <c r="D92" s="186">
        <f>G92+J92+M92+P92+S92+V92+Y92+AB92+AE92+AH92+AK92</f>
        <v>909</v>
      </c>
      <c r="E92" s="186">
        <f t="shared" si="75"/>
        <v>246</v>
      </c>
      <c r="F92" s="237">
        <v>134</v>
      </c>
      <c r="G92" s="237">
        <v>112</v>
      </c>
      <c r="H92" s="186">
        <f t="shared" si="76"/>
        <v>242</v>
      </c>
      <c r="I92" s="237">
        <v>112</v>
      </c>
      <c r="J92" s="237">
        <v>130</v>
      </c>
      <c r="K92" s="186">
        <f t="shared" si="77"/>
        <v>213</v>
      </c>
      <c r="L92" s="237">
        <v>103</v>
      </c>
      <c r="M92" s="237">
        <v>110</v>
      </c>
      <c r="N92" s="186">
        <f t="shared" si="78"/>
        <v>252</v>
      </c>
      <c r="O92" s="237">
        <v>127</v>
      </c>
      <c r="P92" s="237">
        <v>125</v>
      </c>
      <c r="Q92" s="186">
        <f t="shared" si="79"/>
        <v>100</v>
      </c>
      <c r="R92" s="237">
        <v>49</v>
      </c>
      <c r="S92" s="237">
        <v>51</v>
      </c>
      <c r="T92" s="186">
        <f t="shared" si="80"/>
        <v>131</v>
      </c>
      <c r="U92" s="237">
        <v>56</v>
      </c>
      <c r="V92" s="237">
        <v>75</v>
      </c>
      <c r="W92" s="186">
        <f t="shared" si="81"/>
        <v>206</v>
      </c>
      <c r="X92" s="237">
        <v>109</v>
      </c>
      <c r="Y92" s="237">
        <v>97</v>
      </c>
      <c r="Z92" s="186">
        <f t="shared" si="82"/>
        <v>99</v>
      </c>
      <c r="AA92" s="237">
        <v>48</v>
      </c>
      <c r="AB92" s="237">
        <v>51</v>
      </c>
      <c r="AC92" s="186">
        <f t="shared" si="83"/>
        <v>89</v>
      </c>
      <c r="AD92" s="237">
        <v>49</v>
      </c>
      <c r="AE92" s="237">
        <v>40</v>
      </c>
      <c r="AF92" s="186">
        <f t="shared" si="84"/>
        <v>137</v>
      </c>
      <c r="AG92" s="237">
        <v>62</v>
      </c>
      <c r="AH92" s="237">
        <v>75</v>
      </c>
      <c r="AI92" s="186">
        <f t="shared" si="85"/>
        <v>97</v>
      </c>
      <c r="AJ92" s="237">
        <v>54</v>
      </c>
      <c r="AK92" s="237">
        <v>43</v>
      </c>
    </row>
    <row r="93" spans="1:37" s="94" customFormat="1" ht="20.100000000000001" customHeight="1" x14ac:dyDescent="0.15">
      <c r="A93" s="192">
        <v>71</v>
      </c>
      <c r="B93" s="188">
        <f t="shared" si="74"/>
        <v>1682</v>
      </c>
      <c r="C93" s="189">
        <f t="shared" ref="C93:D96" si="109">F93+I93+L93+O93+R93+U93+X93+AA93+AD93+AG93+AJ93</f>
        <v>849</v>
      </c>
      <c r="D93" s="189">
        <f t="shared" si="109"/>
        <v>833</v>
      </c>
      <c r="E93" s="189">
        <f t="shared" si="75"/>
        <v>236</v>
      </c>
      <c r="F93" s="241">
        <v>113</v>
      </c>
      <c r="G93" s="241">
        <v>123</v>
      </c>
      <c r="H93" s="189">
        <f t="shared" si="76"/>
        <v>221</v>
      </c>
      <c r="I93" s="241">
        <v>112</v>
      </c>
      <c r="J93" s="241">
        <v>109</v>
      </c>
      <c r="K93" s="189">
        <f t="shared" si="77"/>
        <v>212</v>
      </c>
      <c r="L93" s="241">
        <v>106</v>
      </c>
      <c r="M93" s="241">
        <v>106</v>
      </c>
      <c r="N93" s="189">
        <f t="shared" si="78"/>
        <v>209</v>
      </c>
      <c r="O93" s="241">
        <v>109</v>
      </c>
      <c r="P93" s="241">
        <v>100</v>
      </c>
      <c r="Q93" s="189">
        <f t="shared" si="79"/>
        <v>97</v>
      </c>
      <c r="R93" s="241">
        <v>53</v>
      </c>
      <c r="S93" s="241">
        <v>44</v>
      </c>
      <c r="T93" s="189">
        <f t="shared" si="80"/>
        <v>135</v>
      </c>
      <c r="U93" s="241">
        <v>71</v>
      </c>
      <c r="V93" s="241">
        <v>64</v>
      </c>
      <c r="W93" s="189">
        <f t="shared" si="81"/>
        <v>156</v>
      </c>
      <c r="X93" s="241">
        <v>77</v>
      </c>
      <c r="Y93" s="241">
        <v>79</v>
      </c>
      <c r="Z93" s="189">
        <f t="shared" si="82"/>
        <v>87</v>
      </c>
      <c r="AA93" s="241">
        <v>52</v>
      </c>
      <c r="AB93" s="241">
        <v>35</v>
      </c>
      <c r="AC93" s="189">
        <f t="shared" si="83"/>
        <v>95</v>
      </c>
      <c r="AD93" s="241">
        <v>55</v>
      </c>
      <c r="AE93" s="241">
        <v>40</v>
      </c>
      <c r="AF93" s="189">
        <f t="shared" si="84"/>
        <v>153</v>
      </c>
      <c r="AG93" s="241">
        <v>59</v>
      </c>
      <c r="AH93" s="241">
        <v>94</v>
      </c>
      <c r="AI93" s="189">
        <f t="shared" si="85"/>
        <v>81</v>
      </c>
      <c r="AJ93" s="241">
        <v>42</v>
      </c>
      <c r="AK93" s="241">
        <v>39</v>
      </c>
    </row>
    <row r="94" spans="1:37" s="94" customFormat="1" ht="20.100000000000001" customHeight="1" x14ac:dyDescent="0.15">
      <c r="A94" s="192">
        <v>72</v>
      </c>
      <c r="B94" s="188">
        <f t="shared" si="74"/>
        <v>1669</v>
      </c>
      <c r="C94" s="189">
        <f t="shared" si="109"/>
        <v>818</v>
      </c>
      <c r="D94" s="189">
        <f t="shared" si="109"/>
        <v>851</v>
      </c>
      <c r="E94" s="189">
        <f t="shared" si="75"/>
        <v>234</v>
      </c>
      <c r="F94" s="241">
        <v>115</v>
      </c>
      <c r="G94" s="241">
        <v>119</v>
      </c>
      <c r="H94" s="189">
        <f t="shared" si="76"/>
        <v>208</v>
      </c>
      <c r="I94" s="241">
        <v>113</v>
      </c>
      <c r="J94" s="241">
        <v>95</v>
      </c>
      <c r="K94" s="189">
        <f t="shared" si="77"/>
        <v>205</v>
      </c>
      <c r="L94" s="241">
        <v>96</v>
      </c>
      <c r="M94" s="241">
        <v>109</v>
      </c>
      <c r="N94" s="189">
        <f t="shared" si="78"/>
        <v>212</v>
      </c>
      <c r="O94" s="241">
        <v>109</v>
      </c>
      <c r="P94" s="241">
        <v>103</v>
      </c>
      <c r="Q94" s="189">
        <f t="shared" si="79"/>
        <v>119</v>
      </c>
      <c r="R94" s="241">
        <v>57</v>
      </c>
      <c r="S94" s="241">
        <v>62</v>
      </c>
      <c r="T94" s="189">
        <f t="shared" si="80"/>
        <v>126</v>
      </c>
      <c r="U94" s="241">
        <v>51</v>
      </c>
      <c r="V94" s="241">
        <v>75</v>
      </c>
      <c r="W94" s="189">
        <f t="shared" si="81"/>
        <v>168</v>
      </c>
      <c r="X94" s="241">
        <v>81</v>
      </c>
      <c r="Y94" s="241">
        <v>87</v>
      </c>
      <c r="Z94" s="189">
        <f t="shared" si="82"/>
        <v>75</v>
      </c>
      <c r="AA94" s="241">
        <v>37</v>
      </c>
      <c r="AB94" s="241">
        <v>38</v>
      </c>
      <c r="AC94" s="189">
        <f t="shared" si="83"/>
        <v>86</v>
      </c>
      <c r="AD94" s="241">
        <v>41</v>
      </c>
      <c r="AE94" s="241">
        <v>45</v>
      </c>
      <c r="AF94" s="189">
        <f t="shared" si="84"/>
        <v>139</v>
      </c>
      <c r="AG94" s="241">
        <v>66</v>
      </c>
      <c r="AH94" s="241">
        <v>73</v>
      </c>
      <c r="AI94" s="189">
        <f t="shared" si="85"/>
        <v>97</v>
      </c>
      <c r="AJ94" s="241">
        <v>52</v>
      </c>
      <c r="AK94" s="241">
        <v>45</v>
      </c>
    </row>
    <row r="95" spans="1:37" s="94" customFormat="1" ht="20.100000000000001" customHeight="1" x14ac:dyDescent="0.15">
      <c r="A95" s="192">
        <v>73</v>
      </c>
      <c r="B95" s="188">
        <f t="shared" si="74"/>
        <v>1474</v>
      </c>
      <c r="C95" s="189">
        <f t="shared" si="109"/>
        <v>692</v>
      </c>
      <c r="D95" s="189">
        <f t="shared" si="109"/>
        <v>782</v>
      </c>
      <c r="E95" s="189">
        <f t="shared" si="75"/>
        <v>206</v>
      </c>
      <c r="F95" s="241">
        <v>103</v>
      </c>
      <c r="G95" s="241">
        <v>103</v>
      </c>
      <c r="H95" s="189">
        <f t="shared" si="76"/>
        <v>173</v>
      </c>
      <c r="I95" s="241">
        <v>80</v>
      </c>
      <c r="J95" s="241">
        <v>93</v>
      </c>
      <c r="K95" s="189">
        <f t="shared" si="77"/>
        <v>221</v>
      </c>
      <c r="L95" s="241">
        <v>83</v>
      </c>
      <c r="M95" s="241">
        <v>138</v>
      </c>
      <c r="N95" s="189">
        <f t="shared" si="78"/>
        <v>193</v>
      </c>
      <c r="O95" s="241">
        <v>102</v>
      </c>
      <c r="P95" s="241">
        <v>91</v>
      </c>
      <c r="Q95" s="189">
        <f t="shared" si="79"/>
        <v>88</v>
      </c>
      <c r="R95" s="241">
        <v>44</v>
      </c>
      <c r="S95" s="241">
        <v>44</v>
      </c>
      <c r="T95" s="189">
        <f t="shared" si="80"/>
        <v>111</v>
      </c>
      <c r="U95" s="241">
        <v>55</v>
      </c>
      <c r="V95" s="241">
        <v>56</v>
      </c>
      <c r="W95" s="189">
        <f t="shared" si="81"/>
        <v>150</v>
      </c>
      <c r="X95" s="241">
        <v>71</v>
      </c>
      <c r="Y95" s="241">
        <v>79</v>
      </c>
      <c r="Z95" s="189">
        <f t="shared" si="82"/>
        <v>64</v>
      </c>
      <c r="AA95" s="241">
        <v>33</v>
      </c>
      <c r="AB95" s="241">
        <v>31</v>
      </c>
      <c r="AC95" s="189">
        <f t="shared" si="83"/>
        <v>89</v>
      </c>
      <c r="AD95" s="241">
        <v>49</v>
      </c>
      <c r="AE95" s="241">
        <v>40</v>
      </c>
      <c r="AF95" s="189">
        <f t="shared" si="84"/>
        <v>115</v>
      </c>
      <c r="AG95" s="241">
        <v>47</v>
      </c>
      <c r="AH95" s="241">
        <v>68</v>
      </c>
      <c r="AI95" s="189">
        <f t="shared" si="85"/>
        <v>64</v>
      </c>
      <c r="AJ95" s="241">
        <v>25</v>
      </c>
      <c r="AK95" s="241">
        <v>39</v>
      </c>
    </row>
    <row r="96" spans="1:37" s="94" customFormat="1" ht="20.100000000000001" customHeight="1" x14ac:dyDescent="0.15">
      <c r="A96" s="191">
        <v>74</v>
      </c>
      <c r="B96" s="193">
        <f t="shared" si="74"/>
        <v>1161</v>
      </c>
      <c r="C96" s="187">
        <f t="shared" si="109"/>
        <v>540</v>
      </c>
      <c r="D96" s="187">
        <f t="shared" si="109"/>
        <v>621</v>
      </c>
      <c r="E96" s="259">
        <f t="shared" si="75"/>
        <v>146</v>
      </c>
      <c r="F96" s="244">
        <v>74</v>
      </c>
      <c r="G96" s="244">
        <v>72</v>
      </c>
      <c r="H96" s="259">
        <f t="shared" si="76"/>
        <v>125</v>
      </c>
      <c r="I96" s="244">
        <v>56</v>
      </c>
      <c r="J96" s="244">
        <v>69</v>
      </c>
      <c r="K96" s="259">
        <f t="shared" si="77"/>
        <v>153</v>
      </c>
      <c r="L96" s="244">
        <v>68</v>
      </c>
      <c r="M96" s="244">
        <v>85</v>
      </c>
      <c r="N96" s="259">
        <f t="shared" si="78"/>
        <v>147</v>
      </c>
      <c r="O96" s="244">
        <v>61</v>
      </c>
      <c r="P96" s="244">
        <v>86</v>
      </c>
      <c r="Q96" s="259">
        <f t="shared" si="79"/>
        <v>82</v>
      </c>
      <c r="R96" s="244">
        <v>28</v>
      </c>
      <c r="S96" s="244">
        <v>54</v>
      </c>
      <c r="T96" s="259">
        <f t="shared" si="80"/>
        <v>115</v>
      </c>
      <c r="U96" s="244">
        <v>51</v>
      </c>
      <c r="V96" s="244">
        <v>64</v>
      </c>
      <c r="W96" s="259">
        <f t="shared" si="81"/>
        <v>109</v>
      </c>
      <c r="X96" s="244">
        <v>61</v>
      </c>
      <c r="Y96" s="244">
        <v>48</v>
      </c>
      <c r="Z96" s="259">
        <f t="shared" si="82"/>
        <v>74</v>
      </c>
      <c r="AA96" s="244">
        <v>41</v>
      </c>
      <c r="AB96" s="244">
        <v>33</v>
      </c>
      <c r="AC96" s="259">
        <f t="shared" si="83"/>
        <v>68</v>
      </c>
      <c r="AD96" s="244">
        <v>36</v>
      </c>
      <c r="AE96" s="244">
        <v>32</v>
      </c>
      <c r="AF96" s="259">
        <f t="shared" si="84"/>
        <v>87</v>
      </c>
      <c r="AG96" s="244">
        <v>35</v>
      </c>
      <c r="AH96" s="244">
        <v>52</v>
      </c>
      <c r="AI96" s="259">
        <f t="shared" si="85"/>
        <v>55</v>
      </c>
      <c r="AJ96" s="244">
        <v>29</v>
      </c>
      <c r="AK96" s="244">
        <v>26</v>
      </c>
    </row>
    <row r="97" spans="1:37" s="94" customFormat="1" ht="20.100000000000001" customHeight="1" x14ac:dyDescent="0.15">
      <c r="A97" s="169" t="s">
        <v>26</v>
      </c>
      <c r="B97" s="184">
        <f t="shared" si="74"/>
        <v>5655</v>
      </c>
      <c r="C97" s="184">
        <f>SUM(C98:C102)</f>
        <v>2413</v>
      </c>
      <c r="D97" s="184">
        <f>SUM(D98:D102)</f>
        <v>3242</v>
      </c>
      <c r="E97" s="184">
        <f t="shared" si="75"/>
        <v>834</v>
      </c>
      <c r="F97" s="184">
        <f t="shared" ref="F97:G97" si="110">SUM(F98:F102)</f>
        <v>360</v>
      </c>
      <c r="G97" s="184">
        <f t="shared" si="110"/>
        <v>474</v>
      </c>
      <c r="H97" s="184">
        <f t="shared" si="76"/>
        <v>631</v>
      </c>
      <c r="I97" s="184">
        <f t="shared" ref="I97:J97" si="111">SUM(I98:I102)</f>
        <v>268</v>
      </c>
      <c r="J97" s="184">
        <f t="shared" si="111"/>
        <v>363</v>
      </c>
      <c r="K97" s="184">
        <f t="shared" si="77"/>
        <v>760</v>
      </c>
      <c r="L97" s="184">
        <f t="shared" ref="L97:M97" si="112">SUM(L98:L102)</f>
        <v>326</v>
      </c>
      <c r="M97" s="184">
        <f t="shared" si="112"/>
        <v>434</v>
      </c>
      <c r="N97" s="184">
        <f t="shared" si="78"/>
        <v>669</v>
      </c>
      <c r="O97" s="184">
        <f t="shared" ref="O97:P97" si="113">SUM(O98:O102)</f>
        <v>301</v>
      </c>
      <c r="P97" s="184">
        <f t="shared" si="113"/>
        <v>368</v>
      </c>
      <c r="Q97" s="184">
        <f t="shared" si="79"/>
        <v>399</v>
      </c>
      <c r="R97" s="184">
        <f t="shared" ref="R97:AK97" si="114">SUM(R98:R102)</f>
        <v>170</v>
      </c>
      <c r="S97" s="184">
        <f t="shared" si="114"/>
        <v>229</v>
      </c>
      <c r="T97" s="184">
        <f t="shared" si="80"/>
        <v>480</v>
      </c>
      <c r="U97" s="184">
        <f t="shared" si="114"/>
        <v>195</v>
      </c>
      <c r="V97" s="184">
        <f t="shared" si="114"/>
        <v>285</v>
      </c>
      <c r="W97" s="184">
        <f t="shared" si="81"/>
        <v>518</v>
      </c>
      <c r="X97" s="184">
        <f t="shared" si="114"/>
        <v>239</v>
      </c>
      <c r="Y97" s="184">
        <f t="shared" si="114"/>
        <v>279</v>
      </c>
      <c r="Z97" s="184">
        <f t="shared" si="82"/>
        <v>262</v>
      </c>
      <c r="AA97" s="184">
        <f t="shared" si="114"/>
        <v>121</v>
      </c>
      <c r="AB97" s="184">
        <f t="shared" si="114"/>
        <v>141</v>
      </c>
      <c r="AC97" s="184">
        <f t="shared" si="83"/>
        <v>296</v>
      </c>
      <c r="AD97" s="184">
        <f t="shared" si="114"/>
        <v>112</v>
      </c>
      <c r="AE97" s="184">
        <f t="shared" si="114"/>
        <v>184</v>
      </c>
      <c r="AF97" s="184">
        <f t="shared" si="84"/>
        <v>539</v>
      </c>
      <c r="AG97" s="184">
        <f t="shared" si="114"/>
        <v>202</v>
      </c>
      <c r="AH97" s="184">
        <f t="shared" si="114"/>
        <v>337</v>
      </c>
      <c r="AI97" s="184">
        <f t="shared" si="85"/>
        <v>267</v>
      </c>
      <c r="AJ97" s="184">
        <f t="shared" si="114"/>
        <v>119</v>
      </c>
      <c r="AK97" s="184">
        <f t="shared" si="114"/>
        <v>148</v>
      </c>
    </row>
    <row r="98" spans="1:37" s="94" customFormat="1" ht="20.100000000000001" customHeight="1" x14ac:dyDescent="0.15">
      <c r="A98" s="191">
        <v>75</v>
      </c>
      <c r="B98" s="185">
        <f t="shared" si="74"/>
        <v>1103</v>
      </c>
      <c r="C98" s="186">
        <f>F98+I98+L98+O98+R98+U98+X98+AA98+AD98+AG98+AJ98</f>
        <v>509</v>
      </c>
      <c r="D98" s="186">
        <f>G98+J98+M98+P98+S98+V98+Y98+AB98+AE98+AH98+AK98</f>
        <v>594</v>
      </c>
      <c r="E98" s="186">
        <f t="shared" si="75"/>
        <v>168</v>
      </c>
      <c r="F98" s="237">
        <v>74</v>
      </c>
      <c r="G98" s="237">
        <v>94</v>
      </c>
      <c r="H98" s="186">
        <f t="shared" si="76"/>
        <v>133</v>
      </c>
      <c r="I98" s="237">
        <v>63</v>
      </c>
      <c r="J98" s="237">
        <v>70</v>
      </c>
      <c r="K98" s="186">
        <f t="shared" si="77"/>
        <v>146</v>
      </c>
      <c r="L98" s="237">
        <v>66</v>
      </c>
      <c r="M98" s="237">
        <v>80</v>
      </c>
      <c r="N98" s="186">
        <f t="shared" si="78"/>
        <v>138</v>
      </c>
      <c r="O98" s="237">
        <v>72</v>
      </c>
      <c r="P98" s="237">
        <v>66</v>
      </c>
      <c r="Q98" s="186">
        <f t="shared" si="79"/>
        <v>88</v>
      </c>
      <c r="R98" s="237">
        <v>40</v>
      </c>
      <c r="S98" s="237">
        <v>48</v>
      </c>
      <c r="T98" s="186">
        <f t="shared" si="80"/>
        <v>86</v>
      </c>
      <c r="U98" s="237">
        <v>39</v>
      </c>
      <c r="V98" s="237">
        <v>47</v>
      </c>
      <c r="W98" s="186">
        <f t="shared" si="81"/>
        <v>108</v>
      </c>
      <c r="X98" s="237">
        <v>56</v>
      </c>
      <c r="Y98" s="237">
        <v>52</v>
      </c>
      <c r="Z98" s="186">
        <f t="shared" si="82"/>
        <v>44</v>
      </c>
      <c r="AA98" s="237">
        <v>21</v>
      </c>
      <c r="AB98" s="237">
        <v>23</v>
      </c>
      <c r="AC98" s="186">
        <f t="shared" si="83"/>
        <v>48</v>
      </c>
      <c r="AD98" s="237">
        <v>21</v>
      </c>
      <c r="AE98" s="237">
        <v>27</v>
      </c>
      <c r="AF98" s="186">
        <f t="shared" si="84"/>
        <v>97</v>
      </c>
      <c r="AG98" s="237">
        <v>33</v>
      </c>
      <c r="AH98" s="237">
        <v>64</v>
      </c>
      <c r="AI98" s="186">
        <f t="shared" si="85"/>
        <v>47</v>
      </c>
      <c r="AJ98" s="237">
        <v>24</v>
      </c>
      <c r="AK98" s="237">
        <v>23</v>
      </c>
    </row>
    <row r="99" spans="1:37" s="94" customFormat="1" ht="20.100000000000001" customHeight="1" x14ac:dyDescent="0.15">
      <c r="A99" s="192">
        <v>76</v>
      </c>
      <c r="B99" s="188">
        <f t="shared" si="74"/>
        <v>1149</v>
      </c>
      <c r="C99" s="189">
        <f t="shared" ref="C99:D102" si="115">F99+I99+L99+O99+R99+U99+X99+AA99+AD99+AG99+AJ99</f>
        <v>497</v>
      </c>
      <c r="D99" s="189">
        <f t="shared" si="115"/>
        <v>652</v>
      </c>
      <c r="E99" s="189">
        <f t="shared" si="75"/>
        <v>177</v>
      </c>
      <c r="F99" s="241">
        <v>79</v>
      </c>
      <c r="G99" s="241">
        <v>98</v>
      </c>
      <c r="H99" s="189">
        <f t="shared" si="76"/>
        <v>121</v>
      </c>
      <c r="I99" s="241">
        <v>52</v>
      </c>
      <c r="J99" s="241">
        <v>69</v>
      </c>
      <c r="K99" s="189">
        <f t="shared" si="77"/>
        <v>156</v>
      </c>
      <c r="L99" s="241">
        <v>81</v>
      </c>
      <c r="M99" s="241">
        <v>75</v>
      </c>
      <c r="N99" s="189">
        <f t="shared" si="78"/>
        <v>153</v>
      </c>
      <c r="O99" s="241">
        <v>63</v>
      </c>
      <c r="P99" s="241">
        <v>90</v>
      </c>
      <c r="Q99" s="189">
        <f t="shared" si="79"/>
        <v>91</v>
      </c>
      <c r="R99" s="241">
        <v>33</v>
      </c>
      <c r="S99" s="241">
        <v>58</v>
      </c>
      <c r="T99" s="189">
        <f t="shared" si="80"/>
        <v>91</v>
      </c>
      <c r="U99" s="241">
        <v>35</v>
      </c>
      <c r="V99" s="241">
        <v>56</v>
      </c>
      <c r="W99" s="189">
        <f t="shared" si="81"/>
        <v>100</v>
      </c>
      <c r="X99" s="241">
        <v>48</v>
      </c>
      <c r="Y99" s="241">
        <v>52</v>
      </c>
      <c r="Z99" s="189">
        <f t="shared" si="82"/>
        <v>54</v>
      </c>
      <c r="AA99" s="241">
        <v>25</v>
      </c>
      <c r="AB99" s="241">
        <v>29</v>
      </c>
      <c r="AC99" s="189">
        <f t="shared" si="83"/>
        <v>60</v>
      </c>
      <c r="AD99" s="241">
        <v>24</v>
      </c>
      <c r="AE99" s="241">
        <v>36</v>
      </c>
      <c r="AF99" s="189">
        <f t="shared" si="84"/>
        <v>94</v>
      </c>
      <c r="AG99" s="241">
        <v>34</v>
      </c>
      <c r="AH99" s="241">
        <v>60</v>
      </c>
      <c r="AI99" s="189">
        <f t="shared" si="85"/>
        <v>52</v>
      </c>
      <c r="AJ99" s="241">
        <v>23</v>
      </c>
      <c r="AK99" s="241">
        <v>29</v>
      </c>
    </row>
    <row r="100" spans="1:37" s="94" customFormat="1" ht="20.100000000000001" customHeight="1" x14ac:dyDescent="0.15">
      <c r="A100" s="192">
        <v>77</v>
      </c>
      <c r="B100" s="188">
        <f t="shared" si="74"/>
        <v>1058</v>
      </c>
      <c r="C100" s="189">
        <f t="shared" si="115"/>
        <v>438</v>
      </c>
      <c r="D100" s="189">
        <f t="shared" si="115"/>
        <v>620</v>
      </c>
      <c r="E100" s="189">
        <f t="shared" si="75"/>
        <v>145</v>
      </c>
      <c r="F100" s="241">
        <v>53</v>
      </c>
      <c r="G100" s="241">
        <v>92</v>
      </c>
      <c r="H100" s="189">
        <f t="shared" si="76"/>
        <v>118</v>
      </c>
      <c r="I100" s="241">
        <v>54</v>
      </c>
      <c r="J100" s="241">
        <v>64</v>
      </c>
      <c r="K100" s="189">
        <f t="shared" si="77"/>
        <v>151</v>
      </c>
      <c r="L100" s="241">
        <v>56</v>
      </c>
      <c r="M100" s="241">
        <v>95</v>
      </c>
      <c r="N100" s="189">
        <f t="shared" si="78"/>
        <v>128</v>
      </c>
      <c r="O100" s="241">
        <v>62</v>
      </c>
      <c r="P100" s="241">
        <v>66</v>
      </c>
      <c r="Q100" s="189">
        <f t="shared" si="79"/>
        <v>48</v>
      </c>
      <c r="R100" s="241">
        <v>27</v>
      </c>
      <c r="S100" s="241">
        <v>21</v>
      </c>
      <c r="T100" s="189">
        <f t="shared" si="80"/>
        <v>92</v>
      </c>
      <c r="U100" s="241">
        <v>37</v>
      </c>
      <c r="V100" s="241">
        <v>55</v>
      </c>
      <c r="W100" s="189">
        <f t="shared" si="81"/>
        <v>109</v>
      </c>
      <c r="X100" s="241">
        <v>45</v>
      </c>
      <c r="Y100" s="241">
        <v>64</v>
      </c>
      <c r="Z100" s="189">
        <f t="shared" si="82"/>
        <v>54</v>
      </c>
      <c r="AA100" s="241">
        <v>25</v>
      </c>
      <c r="AB100" s="241">
        <v>29</v>
      </c>
      <c r="AC100" s="189">
        <f t="shared" si="83"/>
        <v>54</v>
      </c>
      <c r="AD100" s="241">
        <v>17</v>
      </c>
      <c r="AE100" s="241">
        <v>37</v>
      </c>
      <c r="AF100" s="189">
        <f t="shared" si="84"/>
        <v>109</v>
      </c>
      <c r="AG100" s="241">
        <v>41</v>
      </c>
      <c r="AH100" s="241">
        <v>68</v>
      </c>
      <c r="AI100" s="189">
        <f t="shared" si="85"/>
        <v>50</v>
      </c>
      <c r="AJ100" s="241">
        <v>21</v>
      </c>
      <c r="AK100" s="241">
        <v>29</v>
      </c>
    </row>
    <row r="101" spans="1:37" s="94" customFormat="1" ht="20.100000000000001" customHeight="1" x14ac:dyDescent="0.15">
      <c r="A101" s="192">
        <v>78</v>
      </c>
      <c r="B101" s="188">
        <f t="shared" si="74"/>
        <v>1285</v>
      </c>
      <c r="C101" s="189">
        <f t="shared" si="115"/>
        <v>557</v>
      </c>
      <c r="D101" s="189">
        <f t="shared" si="115"/>
        <v>728</v>
      </c>
      <c r="E101" s="189">
        <f t="shared" si="75"/>
        <v>194</v>
      </c>
      <c r="F101" s="241">
        <v>90</v>
      </c>
      <c r="G101" s="241">
        <v>104</v>
      </c>
      <c r="H101" s="189">
        <f t="shared" si="76"/>
        <v>146</v>
      </c>
      <c r="I101" s="241">
        <v>53</v>
      </c>
      <c r="J101" s="241">
        <v>93</v>
      </c>
      <c r="K101" s="189">
        <f t="shared" si="77"/>
        <v>173</v>
      </c>
      <c r="L101" s="241">
        <v>82</v>
      </c>
      <c r="M101" s="241">
        <v>91</v>
      </c>
      <c r="N101" s="189">
        <f t="shared" si="78"/>
        <v>133</v>
      </c>
      <c r="O101" s="241">
        <v>57</v>
      </c>
      <c r="P101" s="241">
        <v>76</v>
      </c>
      <c r="Q101" s="189">
        <f t="shared" si="79"/>
        <v>91</v>
      </c>
      <c r="R101" s="241">
        <v>41</v>
      </c>
      <c r="S101" s="241">
        <v>50</v>
      </c>
      <c r="T101" s="189">
        <f t="shared" si="80"/>
        <v>109</v>
      </c>
      <c r="U101" s="241">
        <v>48</v>
      </c>
      <c r="V101" s="241">
        <v>61</v>
      </c>
      <c r="W101" s="189">
        <f t="shared" si="81"/>
        <v>112</v>
      </c>
      <c r="X101" s="241">
        <v>51</v>
      </c>
      <c r="Y101" s="241">
        <v>61</v>
      </c>
      <c r="Z101" s="189">
        <f t="shared" si="82"/>
        <v>57</v>
      </c>
      <c r="AA101" s="241">
        <v>31</v>
      </c>
      <c r="AB101" s="241">
        <v>26</v>
      </c>
      <c r="AC101" s="189">
        <f t="shared" si="83"/>
        <v>78</v>
      </c>
      <c r="AD101" s="241">
        <v>29</v>
      </c>
      <c r="AE101" s="241">
        <v>49</v>
      </c>
      <c r="AF101" s="189">
        <f t="shared" si="84"/>
        <v>130</v>
      </c>
      <c r="AG101" s="241">
        <v>49</v>
      </c>
      <c r="AH101" s="241">
        <v>81</v>
      </c>
      <c r="AI101" s="189">
        <f t="shared" si="85"/>
        <v>62</v>
      </c>
      <c r="AJ101" s="241">
        <v>26</v>
      </c>
      <c r="AK101" s="241">
        <v>36</v>
      </c>
    </row>
    <row r="102" spans="1:37" s="94" customFormat="1" ht="20.100000000000001" customHeight="1" x14ac:dyDescent="0.15">
      <c r="A102" s="191">
        <v>79</v>
      </c>
      <c r="B102" s="193">
        <f t="shared" si="74"/>
        <v>1060</v>
      </c>
      <c r="C102" s="187">
        <f t="shared" si="115"/>
        <v>412</v>
      </c>
      <c r="D102" s="187">
        <f t="shared" si="115"/>
        <v>648</v>
      </c>
      <c r="E102" s="259">
        <f t="shared" si="75"/>
        <v>150</v>
      </c>
      <c r="F102" s="244">
        <v>64</v>
      </c>
      <c r="G102" s="244">
        <v>86</v>
      </c>
      <c r="H102" s="259">
        <f t="shared" si="76"/>
        <v>113</v>
      </c>
      <c r="I102" s="244">
        <v>46</v>
      </c>
      <c r="J102" s="244">
        <v>67</v>
      </c>
      <c r="K102" s="259">
        <f t="shared" si="77"/>
        <v>134</v>
      </c>
      <c r="L102" s="244">
        <v>41</v>
      </c>
      <c r="M102" s="244">
        <v>93</v>
      </c>
      <c r="N102" s="259">
        <f t="shared" si="78"/>
        <v>117</v>
      </c>
      <c r="O102" s="244">
        <v>47</v>
      </c>
      <c r="P102" s="244">
        <v>70</v>
      </c>
      <c r="Q102" s="259">
        <f t="shared" si="79"/>
        <v>81</v>
      </c>
      <c r="R102" s="244">
        <v>29</v>
      </c>
      <c r="S102" s="244">
        <v>52</v>
      </c>
      <c r="T102" s="259">
        <f t="shared" si="80"/>
        <v>102</v>
      </c>
      <c r="U102" s="244">
        <v>36</v>
      </c>
      <c r="V102" s="244">
        <v>66</v>
      </c>
      <c r="W102" s="259">
        <f t="shared" si="81"/>
        <v>89</v>
      </c>
      <c r="X102" s="244">
        <v>39</v>
      </c>
      <c r="Y102" s="244">
        <v>50</v>
      </c>
      <c r="Z102" s="259">
        <f t="shared" si="82"/>
        <v>53</v>
      </c>
      <c r="AA102" s="244">
        <v>19</v>
      </c>
      <c r="AB102" s="244">
        <v>34</v>
      </c>
      <c r="AC102" s="259">
        <f t="shared" si="83"/>
        <v>56</v>
      </c>
      <c r="AD102" s="244">
        <v>21</v>
      </c>
      <c r="AE102" s="244">
        <v>35</v>
      </c>
      <c r="AF102" s="259">
        <f t="shared" si="84"/>
        <v>109</v>
      </c>
      <c r="AG102" s="244">
        <v>45</v>
      </c>
      <c r="AH102" s="244">
        <v>64</v>
      </c>
      <c r="AI102" s="259">
        <f t="shared" si="85"/>
        <v>56</v>
      </c>
      <c r="AJ102" s="244">
        <v>25</v>
      </c>
      <c r="AK102" s="244">
        <v>31</v>
      </c>
    </row>
    <row r="103" spans="1:37" s="94" customFormat="1" ht="20.100000000000001" customHeight="1" x14ac:dyDescent="0.15">
      <c r="A103" s="169" t="s">
        <v>27</v>
      </c>
      <c r="B103" s="184">
        <f t="shared" si="74"/>
        <v>4074</v>
      </c>
      <c r="C103" s="184">
        <f>SUM(C104:C108)</f>
        <v>1470</v>
      </c>
      <c r="D103" s="184">
        <f>SUM(D104:D108)</f>
        <v>2604</v>
      </c>
      <c r="E103" s="184">
        <f t="shared" si="75"/>
        <v>591</v>
      </c>
      <c r="F103" s="184">
        <f t="shared" ref="F103:G103" si="116">SUM(F104:F108)</f>
        <v>212</v>
      </c>
      <c r="G103" s="184">
        <f t="shared" si="116"/>
        <v>379</v>
      </c>
      <c r="H103" s="184">
        <f t="shared" si="76"/>
        <v>435</v>
      </c>
      <c r="I103" s="184">
        <f t="shared" ref="I103:J103" si="117">SUM(I104:I108)</f>
        <v>154</v>
      </c>
      <c r="J103" s="184">
        <f t="shared" si="117"/>
        <v>281</v>
      </c>
      <c r="K103" s="184">
        <f t="shared" si="77"/>
        <v>526</v>
      </c>
      <c r="L103" s="184">
        <f t="shared" ref="L103:M103" si="118">SUM(L104:L108)</f>
        <v>209</v>
      </c>
      <c r="M103" s="184">
        <f t="shared" si="118"/>
        <v>317</v>
      </c>
      <c r="N103" s="184">
        <f t="shared" si="78"/>
        <v>475</v>
      </c>
      <c r="O103" s="184">
        <f t="shared" ref="O103:P103" si="119">SUM(O104:O108)</f>
        <v>177</v>
      </c>
      <c r="P103" s="184">
        <f t="shared" si="119"/>
        <v>298</v>
      </c>
      <c r="Q103" s="184">
        <f t="shared" si="79"/>
        <v>280</v>
      </c>
      <c r="R103" s="184">
        <f t="shared" ref="R103:AK103" si="120">SUM(R104:R108)</f>
        <v>113</v>
      </c>
      <c r="S103" s="184">
        <f t="shared" si="120"/>
        <v>167</v>
      </c>
      <c r="T103" s="184">
        <f t="shared" si="80"/>
        <v>350</v>
      </c>
      <c r="U103" s="184">
        <f t="shared" si="120"/>
        <v>140</v>
      </c>
      <c r="V103" s="184">
        <f t="shared" si="120"/>
        <v>210</v>
      </c>
      <c r="W103" s="184">
        <f t="shared" si="81"/>
        <v>345</v>
      </c>
      <c r="X103" s="184">
        <f t="shared" si="120"/>
        <v>133</v>
      </c>
      <c r="Y103" s="184">
        <f t="shared" si="120"/>
        <v>212</v>
      </c>
      <c r="Z103" s="184">
        <f t="shared" si="82"/>
        <v>226</v>
      </c>
      <c r="AA103" s="184">
        <f t="shared" si="120"/>
        <v>77</v>
      </c>
      <c r="AB103" s="184">
        <f t="shared" si="120"/>
        <v>149</v>
      </c>
      <c r="AC103" s="184">
        <f t="shared" si="83"/>
        <v>263</v>
      </c>
      <c r="AD103" s="184">
        <f t="shared" si="120"/>
        <v>79</v>
      </c>
      <c r="AE103" s="184">
        <f t="shared" si="120"/>
        <v>184</v>
      </c>
      <c r="AF103" s="184">
        <f t="shared" si="84"/>
        <v>411</v>
      </c>
      <c r="AG103" s="184">
        <f t="shared" si="120"/>
        <v>125</v>
      </c>
      <c r="AH103" s="184">
        <f t="shared" si="120"/>
        <v>286</v>
      </c>
      <c r="AI103" s="184">
        <f t="shared" si="85"/>
        <v>172</v>
      </c>
      <c r="AJ103" s="184">
        <f t="shared" si="120"/>
        <v>51</v>
      </c>
      <c r="AK103" s="184">
        <f t="shared" si="120"/>
        <v>121</v>
      </c>
    </row>
    <row r="104" spans="1:37" s="94" customFormat="1" ht="20.100000000000001" customHeight="1" x14ac:dyDescent="0.15">
      <c r="A104" s="191">
        <v>80</v>
      </c>
      <c r="B104" s="185">
        <f t="shared" si="74"/>
        <v>856</v>
      </c>
      <c r="C104" s="186">
        <f>F104+I104+L104+O104+R104+U104+X104+AA104+AD104+AG104+AJ104</f>
        <v>335</v>
      </c>
      <c r="D104" s="186">
        <f>G104+J104+M104+P104+S104+V104+Y104+AB104+AE104+AH104+AK104</f>
        <v>521</v>
      </c>
      <c r="E104" s="186">
        <f t="shared" si="75"/>
        <v>126</v>
      </c>
      <c r="F104" s="237">
        <v>53</v>
      </c>
      <c r="G104" s="237">
        <v>73</v>
      </c>
      <c r="H104" s="186">
        <f t="shared" si="76"/>
        <v>96</v>
      </c>
      <c r="I104" s="237">
        <v>31</v>
      </c>
      <c r="J104" s="237">
        <v>65</v>
      </c>
      <c r="K104" s="186">
        <f t="shared" si="77"/>
        <v>109</v>
      </c>
      <c r="L104" s="237">
        <v>47</v>
      </c>
      <c r="M104" s="237">
        <v>62</v>
      </c>
      <c r="N104" s="186">
        <f t="shared" si="78"/>
        <v>112</v>
      </c>
      <c r="O104" s="237">
        <v>47</v>
      </c>
      <c r="P104" s="237">
        <v>65</v>
      </c>
      <c r="Q104" s="186">
        <f t="shared" si="79"/>
        <v>62</v>
      </c>
      <c r="R104" s="237">
        <v>31</v>
      </c>
      <c r="S104" s="237">
        <v>31</v>
      </c>
      <c r="T104" s="186">
        <f t="shared" si="80"/>
        <v>74</v>
      </c>
      <c r="U104" s="237">
        <v>32</v>
      </c>
      <c r="V104" s="237">
        <v>42</v>
      </c>
      <c r="W104" s="186">
        <f t="shared" si="81"/>
        <v>69</v>
      </c>
      <c r="X104" s="237">
        <v>27</v>
      </c>
      <c r="Y104" s="237">
        <v>42</v>
      </c>
      <c r="Z104" s="186">
        <f t="shared" si="82"/>
        <v>45</v>
      </c>
      <c r="AA104" s="237">
        <v>16</v>
      </c>
      <c r="AB104" s="237">
        <v>29</v>
      </c>
      <c r="AC104" s="186">
        <f t="shared" si="83"/>
        <v>45</v>
      </c>
      <c r="AD104" s="237">
        <v>15</v>
      </c>
      <c r="AE104" s="237">
        <v>30</v>
      </c>
      <c r="AF104" s="186">
        <f t="shared" si="84"/>
        <v>80</v>
      </c>
      <c r="AG104" s="237">
        <v>24</v>
      </c>
      <c r="AH104" s="237">
        <v>56</v>
      </c>
      <c r="AI104" s="186">
        <f t="shared" si="85"/>
        <v>38</v>
      </c>
      <c r="AJ104" s="237">
        <v>12</v>
      </c>
      <c r="AK104" s="237">
        <v>26</v>
      </c>
    </row>
    <row r="105" spans="1:37" s="94" customFormat="1" ht="20.100000000000001" customHeight="1" x14ac:dyDescent="0.15">
      <c r="A105" s="192">
        <v>81</v>
      </c>
      <c r="B105" s="188">
        <f t="shared" si="74"/>
        <v>932</v>
      </c>
      <c r="C105" s="189">
        <f t="shared" ref="C105:D108" si="121">F105+I105+L105+O105+R105+U105+X105+AA105+AD105+AG105+AJ105</f>
        <v>371</v>
      </c>
      <c r="D105" s="189">
        <f t="shared" si="121"/>
        <v>561</v>
      </c>
      <c r="E105" s="189">
        <f t="shared" si="75"/>
        <v>129</v>
      </c>
      <c r="F105" s="241">
        <v>52</v>
      </c>
      <c r="G105" s="241">
        <v>77</v>
      </c>
      <c r="H105" s="189">
        <f t="shared" si="76"/>
        <v>99</v>
      </c>
      <c r="I105" s="241">
        <v>44</v>
      </c>
      <c r="J105" s="241">
        <v>55</v>
      </c>
      <c r="K105" s="189">
        <f t="shared" si="77"/>
        <v>134</v>
      </c>
      <c r="L105" s="241">
        <v>49</v>
      </c>
      <c r="M105" s="241">
        <v>85</v>
      </c>
      <c r="N105" s="189">
        <f t="shared" si="78"/>
        <v>104</v>
      </c>
      <c r="O105" s="241">
        <v>42</v>
      </c>
      <c r="P105" s="241">
        <v>62</v>
      </c>
      <c r="Q105" s="189">
        <f t="shared" si="79"/>
        <v>66</v>
      </c>
      <c r="R105" s="241">
        <v>31</v>
      </c>
      <c r="S105" s="241">
        <v>35</v>
      </c>
      <c r="T105" s="189">
        <f t="shared" si="80"/>
        <v>81</v>
      </c>
      <c r="U105" s="241">
        <v>35</v>
      </c>
      <c r="V105" s="241">
        <v>46</v>
      </c>
      <c r="W105" s="189">
        <f t="shared" si="81"/>
        <v>79</v>
      </c>
      <c r="X105" s="241">
        <v>32</v>
      </c>
      <c r="Y105" s="241">
        <v>47</v>
      </c>
      <c r="Z105" s="189">
        <f t="shared" si="82"/>
        <v>49</v>
      </c>
      <c r="AA105" s="241">
        <v>17</v>
      </c>
      <c r="AB105" s="241">
        <v>32</v>
      </c>
      <c r="AC105" s="189">
        <f t="shared" si="83"/>
        <v>59</v>
      </c>
      <c r="AD105" s="241">
        <v>24</v>
      </c>
      <c r="AE105" s="241">
        <v>35</v>
      </c>
      <c r="AF105" s="189">
        <f t="shared" si="84"/>
        <v>99</v>
      </c>
      <c r="AG105" s="241">
        <v>35</v>
      </c>
      <c r="AH105" s="241">
        <v>64</v>
      </c>
      <c r="AI105" s="189">
        <f t="shared" si="85"/>
        <v>33</v>
      </c>
      <c r="AJ105" s="241">
        <v>10</v>
      </c>
      <c r="AK105" s="241">
        <v>23</v>
      </c>
    </row>
    <row r="106" spans="1:37" s="94" customFormat="1" ht="20.100000000000001" customHeight="1" x14ac:dyDescent="0.15">
      <c r="A106" s="192">
        <v>82</v>
      </c>
      <c r="B106" s="188">
        <f t="shared" si="74"/>
        <v>802</v>
      </c>
      <c r="C106" s="189">
        <f t="shared" si="121"/>
        <v>279</v>
      </c>
      <c r="D106" s="189">
        <f t="shared" si="121"/>
        <v>523</v>
      </c>
      <c r="E106" s="189">
        <f t="shared" si="75"/>
        <v>118</v>
      </c>
      <c r="F106" s="241">
        <v>37</v>
      </c>
      <c r="G106" s="241">
        <v>81</v>
      </c>
      <c r="H106" s="189">
        <f t="shared" si="76"/>
        <v>77</v>
      </c>
      <c r="I106" s="241">
        <v>27</v>
      </c>
      <c r="J106" s="241">
        <v>50</v>
      </c>
      <c r="K106" s="189">
        <f t="shared" si="77"/>
        <v>109</v>
      </c>
      <c r="L106" s="241">
        <v>49</v>
      </c>
      <c r="M106" s="241">
        <v>60</v>
      </c>
      <c r="N106" s="189">
        <f t="shared" si="78"/>
        <v>84</v>
      </c>
      <c r="O106" s="241">
        <v>21</v>
      </c>
      <c r="P106" s="241">
        <v>63</v>
      </c>
      <c r="Q106" s="189">
        <f t="shared" si="79"/>
        <v>60</v>
      </c>
      <c r="R106" s="241">
        <v>23</v>
      </c>
      <c r="S106" s="241">
        <v>37</v>
      </c>
      <c r="T106" s="189">
        <f t="shared" si="80"/>
        <v>73</v>
      </c>
      <c r="U106" s="241">
        <v>31</v>
      </c>
      <c r="V106" s="241">
        <v>42</v>
      </c>
      <c r="W106" s="189">
        <f t="shared" si="81"/>
        <v>71</v>
      </c>
      <c r="X106" s="241">
        <v>33</v>
      </c>
      <c r="Y106" s="241">
        <v>38</v>
      </c>
      <c r="Z106" s="189">
        <f t="shared" si="82"/>
        <v>49</v>
      </c>
      <c r="AA106" s="241">
        <v>13</v>
      </c>
      <c r="AB106" s="241">
        <v>36</v>
      </c>
      <c r="AC106" s="189">
        <f t="shared" si="83"/>
        <v>52</v>
      </c>
      <c r="AD106" s="241">
        <v>16</v>
      </c>
      <c r="AE106" s="241">
        <v>36</v>
      </c>
      <c r="AF106" s="189">
        <f t="shared" si="84"/>
        <v>73</v>
      </c>
      <c r="AG106" s="241">
        <v>18</v>
      </c>
      <c r="AH106" s="241">
        <v>55</v>
      </c>
      <c r="AI106" s="189">
        <f t="shared" si="85"/>
        <v>36</v>
      </c>
      <c r="AJ106" s="241">
        <v>11</v>
      </c>
      <c r="AK106" s="241">
        <v>25</v>
      </c>
    </row>
    <row r="107" spans="1:37" s="94" customFormat="1" ht="20.100000000000001" customHeight="1" x14ac:dyDescent="0.15">
      <c r="A107" s="192">
        <v>83</v>
      </c>
      <c r="B107" s="188">
        <f t="shared" si="74"/>
        <v>774</v>
      </c>
      <c r="C107" s="189">
        <f t="shared" si="121"/>
        <v>285</v>
      </c>
      <c r="D107" s="189">
        <f t="shared" si="121"/>
        <v>489</v>
      </c>
      <c r="E107" s="189">
        <f t="shared" si="75"/>
        <v>114</v>
      </c>
      <c r="F107" s="241">
        <v>43</v>
      </c>
      <c r="G107" s="241">
        <v>71</v>
      </c>
      <c r="H107" s="189">
        <f t="shared" si="76"/>
        <v>86</v>
      </c>
      <c r="I107" s="241">
        <v>33</v>
      </c>
      <c r="J107" s="241">
        <v>53</v>
      </c>
      <c r="K107" s="189">
        <f t="shared" si="77"/>
        <v>88</v>
      </c>
      <c r="L107" s="241">
        <v>43</v>
      </c>
      <c r="M107" s="241">
        <v>45</v>
      </c>
      <c r="N107" s="189">
        <f t="shared" si="78"/>
        <v>93</v>
      </c>
      <c r="O107" s="241">
        <v>37</v>
      </c>
      <c r="P107" s="241">
        <v>56</v>
      </c>
      <c r="Q107" s="189">
        <f t="shared" si="79"/>
        <v>52</v>
      </c>
      <c r="R107" s="241">
        <v>20</v>
      </c>
      <c r="S107" s="241">
        <v>32</v>
      </c>
      <c r="T107" s="189">
        <f t="shared" si="80"/>
        <v>72</v>
      </c>
      <c r="U107" s="241">
        <v>22</v>
      </c>
      <c r="V107" s="241">
        <v>50</v>
      </c>
      <c r="W107" s="189">
        <f t="shared" si="81"/>
        <v>63</v>
      </c>
      <c r="X107" s="241">
        <v>20</v>
      </c>
      <c r="Y107" s="241">
        <v>43</v>
      </c>
      <c r="Z107" s="189">
        <f t="shared" si="82"/>
        <v>38</v>
      </c>
      <c r="AA107" s="241">
        <v>17</v>
      </c>
      <c r="AB107" s="241">
        <v>21</v>
      </c>
      <c r="AC107" s="189">
        <f t="shared" si="83"/>
        <v>60</v>
      </c>
      <c r="AD107" s="241">
        <v>15</v>
      </c>
      <c r="AE107" s="241">
        <v>45</v>
      </c>
      <c r="AF107" s="189">
        <f t="shared" si="84"/>
        <v>79</v>
      </c>
      <c r="AG107" s="241">
        <v>26</v>
      </c>
      <c r="AH107" s="241">
        <v>53</v>
      </c>
      <c r="AI107" s="189">
        <f t="shared" si="85"/>
        <v>29</v>
      </c>
      <c r="AJ107" s="241">
        <v>9</v>
      </c>
      <c r="AK107" s="241">
        <v>20</v>
      </c>
    </row>
    <row r="108" spans="1:37" s="94" customFormat="1" ht="20.100000000000001" customHeight="1" x14ac:dyDescent="0.15">
      <c r="A108" s="191">
        <v>84</v>
      </c>
      <c r="B108" s="193">
        <f t="shared" si="74"/>
        <v>710</v>
      </c>
      <c r="C108" s="187">
        <f t="shared" si="121"/>
        <v>200</v>
      </c>
      <c r="D108" s="187">
        <f t="shared" si="121"/>
        <v>510</v>
      </c>
      <c r="E108" s="259">
        <f t="shared" si="75"/>
        <v>104</v>
      </c>
      <c r="F108" s="244">
        <v>27</v>
      </c>
      <c r="G108" s="244">
        <v>77</v>
      </c>
      <c r="H108" s="259">
        <f t="shared" si="76"/>
        <v>77</v>
      </c>
      <c r="I108" s="244">
        <v>19</v>
      </c>
      <c r="J108" s="244">
        <v>58</v>
      </c>
      <c r="K108" s="259">
        <f t="shared" si="77"/>
        <v>86</v>
      </c>
      <c r="L108" s="244">
        <v>21</v>
      </c>
      <c r="M108" s="244">
        <v>65</v>
      </c>
      <c r="N108" s="259">
        <f t="shared" si="78"/>
        <v>82</v>
      </c>
      <c r="O108" s="244">
        <v>30</v>
      </c>
      <c r="P108" s="244">
        <v>52</v>
      </c>
      <c r="Q108" s="259">
        <f t="shared" si="79"/>
        <v>40</v>
      </c>
      <c r="R108" s="244">
        <v>8</v>
      </c>
      <c r="S108" s="244">
        <v>32</v>
      </c>
      <c r="T108" s="259">
        <f t="shared" si="80"/>
        <v>50</v>
      </c>
      <c r="U108" s="244">
        <v>20</v>
      </c>
      <c r="V108" s="244">
        <v>30</v>
      </c>
      <c r="W108" s="259">
        <f t="shared" si="81"/>
        <v>63</v>
      </c>
      <c r="X108" s="244">
        <v>21</v>
      </c>
      <c r="Y108" s="244">
        <v>42</v>
      </c>
      <c r="Z108" s="259">
        <f t="shared" si="82"/>
        <v>45</v>
      </c>
      <c r="AA108" s="244">
        <v>14</v>
      </c>
      <c r="AB108" s="244">
        <v>31</v>
      </c>
      <c r="AC108" s="259">
        <f t="shared" si="83"/>
        <v>47</v>
      </c>
      <c r="AD108" s="244">
        <v>9</v>
      </c>
      <c r="AE108" s="244">
        <v>38</v>
      </c>
      <c r="AF108" s="259">
        <f t="shared" si="84"/>
        <v>80</v>
      </c>
      <c r="AG108" s="244">
        <v>22</v>
      </c>
      <c r="AH108" s="244">
        <v>58</v>
      </c>
      <c r="AI108" s="259">
        <f t="shared" si="85"/>
        <v>36</v>
      </c>
      <c r="AJ108" s="244">
        <v>9</v>
      </c>
      <c r="AK108" s="244">
        <v>27</v>
      </c>
    </row>
    <row r="109" spans="1:37" s="94" customFormat="1" ht="20.100000000000001" customHeight="1" x14ac:dyDescent="0.15">
      <c r="A109" s="169" t="s">
        <v>28</v>
      </c>
      <c r="B109" s="184">
        <f t="shared" si="74"/>
        <v>2337</v>
      </c>
      <c r="C109" s="184">
        <f>SUM(C110:C114)</f>
        <v>639</v>
      </c>
      <c r="D109" s="184">
        <f>SUM(D110:D114)</f>
        <v>1698</v>
      </c>
      <c r="E109" s="184">
        <f t="shared" si="75"/>
        <v>331</v>
      </c>
      <c r="F109" s="184">
        <f t="shared" ref="F109:G109" si="122">SUM(F110:F114)</f>
        <v>88</v>
      </c>
      <c r="G109" s="184">
        <f t="shared" si="122"/>
        <v>243</v>
      </c>
      <c r="H109" s="184">
        <f t="shared" si="76"/>
        <v>216</v>
      </c>
      <c r="I109" s="184">
        <f t="shared" ref="I109:J109" si="123">SUM(I110:I114)</f>
        <v>55</v>
      </c>
      <c r="J109" s="184">
        <f t="shared" si="123"/>
        <v>161</v>
      </c>
      <c r="K109" s="184">
        <f t="shared" si="77"/>
        <v>280</v>
      </c>
      <c r="L109" s="184">
        <f t="shared" ref="L109:M109" si="124">SUM(L110:L114)</f>
        <v>77</v>
      </c>
      <c r="M109" s="184">
        <f t="shared" si="124"/>
        <v>203</v>
      </c>
      <c r="N109" s="184">
        <f t="shared" si="78"/>
        <v>293</v>
      </c>
      <c r="O109" s="184">
        <f t="shared" ref="O109:P109" si="125">SUM(O110:O114)</f>
        <v>91</v>
      </c>
      <c r="P109" s="184">
        <f t="shared" si="125"/>
        <v>202</v>
      </c>
      <c r="Q109" s="184">
        <f t="shared" si="79"/>
        <v>144</v>
      </c>
      <c r="R109" s="184">
        <f t="shared" ref="R109:AK109" si="126">SUM(R110:R114)</f>
        <v>46</v>
      </c>
      <c r="S109" s="184">
        <f t="shared" si="126"/>
        <v>98</v>
      </c>
      <c r="T109" s="184">
        <f t="shared" si="80"/>
        <v>173</v>
      </c>
      <c r="U109" s="184">
        <f t="shared" si="126"/>
        <v>55</v>
      </c>
      <c r="V109" s="184">
        <f t="shared" si="126"/>
        <v>118</v>
      </c>
      <c r="W109" s="184">
        <f t="shared" si="81"/>
        <v>180</v>
      </c>
      <c r="X109" s="184">
        <f t="shared" si="126"/>
        <v>54</v>
      </c>
      <c r="Y109" s="184">
        <f t="shared" si="126"/>
        <v>126</v>
      </c>
      <c r="Z109" s="184">
        <f t="shared" si="82"/>
        <v>162</v>
      </c>
      <c r="AA109" s="184">
        <f t="shared" si="126"/>
        <v>31</v>
      </c>
      <c r="AB109" s="184">
        <f t="shared" si="126"/>
        <v>131</v>
      </c>
      <c r="AC109" s="184">
        <f t="shared" si="83"/>
        <v>200</v>
      </c>
      <c r="AD109" s="184">
        <f t="shared" si="126"/>
        <v>50</v>
      </c>
      <c r="AE109" s="184">
        <f t="shared" si="126"/>
        <v>150</v>
      </c>
      <c r="AF109" s="184">
        <f t="shared" si="84"/>
        <v>236</v>
      </c>
      <c r="AG109" s="184">
        <f t="shared" si="126"/>
        <v>66</v>
      </c>
      <c r="AH109" s="184">
        <f t="shared" si="126"/>
        <v>170</v>
      </c>
      <c r="AI109" s="184">
        <f t="shared" si="85"/>
        <v>122</v>
      </c>
      <c r="AJ109" s="184">
        <f t="shared" si="126"/>
        <v>26</v>
      </c>
      <c r="AK109" s="184">
        <f t="shared" si="126"/>
        <v>96</v>
      </c>
    </row>
    <row r="110" spans="1:37" s="94" customFormat="1" ht="20.100000000000001" customHeight="1" x14ac:dyDescent="0.15">
      <c r="A110" s="191">
        <v>85</v>
      </c>
      <c r="B110" s="185">
        <f t="shared" si="74"/>
        <v>634</v>
      </c>
      <c r="C110" s="186">
        <f>F110+I110+L110+O110+R110+U110+X110+AA110+AD110+AG110+AJ110</f>
        <v>167</v>
      </c>
      <c r="D110" s="186">
        <f>G110+J110+M110+P110+S110+V110+Y110+AB110+AE110+AH110+AK110</f>
        <v>467</v>
      </c>
      <c r="E110" s="186">
        <f t="shared" si="75"/>
        <v>99</v>
      </c>
      <c r="F110" s="237">
        <v>29</v>
      </c>
      <c r="G110" s="237">
        <v>70</v>
      </c>
      <c r="H110" s="186">
        <f t="shared" si="76"/>
        <v>50</v>
      </c>
      <c r="I110" s="237">
        <v>16</v>
      </c>
      <c r="J110" s="237">
        <v>34</v>
      </c>
      <c r="K110" s="186">
        <f t="shared" si="77"/>
        <v>73</v>
      </c>
      <c r="L110" s="237">
        <v>15</v>
      </c>
      <c r="M110" s="237">
        <v>58</v>
      </c>
      <c r="N110" s="186">
        <f t="shared" si="78"/>
        <v>97</v>
      </c>
      <c r="O110" s="237">
        <v>31</v>
      </c>
      <c r="P110" s="237">
        <v>66</v>
      </c>
      <c r="Q110" s="186">
        <f t="shared" si="79"/>
        <v>37</v>
      </c>
      <c r="R110" s="237">
        <v>10</v>
      </c>
      <c r="S110" s="237">
        <v>27</v>
      </c>
      <c r="T110" s="186">
        <f t="shared" si="80"/>
        <v>52</v>
      </c>
      <c r="U110" s="237">
        <v>15</v>
      </c>
      <c r="V110" s="237">
        <v>37</v>
      </c>
      <c r="W110" s="186">
        <f t="shared" si="81"/>
        <v>39</v>
      </c>
      <c r="X110" s="237">
        <v>9</v>
      </c>
      <c r="Y110" s="237">
        <v>30</v>
      </c>
      <c r="Z110" s="186">
        <f t="shared" si="82"/>
        <v>33</v>
      </c>
      <c r="AA110" s="237">
        <v>5</v>
      </c>
      <c r="AB110" s="237">
        <v>28</v>
      </c>
      <c r="AC110" s="186">
        <f t="shared" si="83"/>
        <v>47</v>
      </c>
      <c r="AD110" s="237">
        <v>12</v>
      </c>
      <c r="AE110" s="237">
        <v>35</v>
      </c>
      <c r="AF110" s="186">
        <f t="shared" si="84"/>
        <v>71</v>
      </c>
      <c r="AG110" s="237">
        <v>15</v>
      </c>
      <c r="AH110" s="237">
        <v>56</v>
      </c>
      <c r="AI110" s="186">
        <f t="shared" si="85"/>
        <v>36</v>
      </c>
      <c r="AJ110" s="237">
        <v>10</v>
      </c>
      <c r="AK110" s="237">
        <v>26</v>
      </c>
    </row>
    <row r="111" spans="1:37" s="94" customFormat="1" ht="20.100000000000001" customHeight="1" x14ac:dyDescent="0.15">
      <c r="A111" s="192">
        <v>86</v>
      </c>
      <c r="B111" s="188">
        <f t="shared" si="74"/>
        <v>519</v>
      </c>
      <c r="C111" s="189">
        <f t="shared" ref="C111:D114" si="127">F111+I111+L111+O111+R111+U111+X111+AA111+AD111+AG111+AJ111</f>
        <v>156</v>
      </c>
      <c r="D111" s="189">
        <f t="shared" si="127"/>
        <v>363</v>
      </c>
      <c r="E111" s="189">
        <f t="shared" si="75"/>
        <v>69</v>
      </c>
      <c r="F111" s="241">
        <v>22</v>
      </c>
      <c r="G111" s="241">
        <v>47</v>
      </c>
      <c r="H111" s="189">
        <f t="shared" si="76"/>
        <v>43</v>
      </c>
      <c r="I111" s="241">
        <v>16</v>
      </c>
      <c r="J111" s="241">
        <v>27</v>
      </c>
      <c r="K111" s="189">
        <f t="shared" si="77"/>
        <v>62</v>
      </c>
      <c r="L111" s="241">
        <v>18</v>
      </c>
      <c r="M111" s="241">
        <v>44</v>
      </c>
      <c r="N111" s="189">
        <f t="shared" si="78"/>
        <v>54</v>
      </c>
      <c r="O111" s="241">
        <v>15</v>
      </c>
      <c r="P111" s="241">
        <v>39</v>
      </c>
      <c r="Q111" s="189">
        <f t="shared" si="79"/>
        <v>36</v>
      </c>
      <c r="R111" s="241">
        <v>16</v>
      </c>
      <c r="S111" s="241">
        <v>20</v>
      </c>
      <c r="T111" s="189">
        <f t="shared" si="80"/>
        <v>35</v>
      </c>
      <c r="U111" s="241">
        <v>9</v>
      </c>
      <c r="V111" s="241">
        <v>26</v>
      </c>
      <c r="W111" s="189">
        <f t="shared" si="81"/>
        <v>45</v>
      </c>
      <c r="X111" s="241">
        <v>20</v>
      </c>
      <c r="Y111" s="241">
        <v>25</v>
      </c>
      <c r="Z111" s="189">
        <f t="shared" si="82"/>
        <v>35</v>
      </c>
      <c r="AA111" s="241">
        <v>5</v>
      </c>
      <c r="AB111" s="241">
        <v>30</v>
      </c>
      <c r="AC111" s="189">
        <f t="shared" si="83"/>
        <v>59</v>
      </c>
      <c r="AD111" s="241">
        <v>14</v>
      </c>
      <c r="AE111" s="241">
        <v>45</v>
      </c>
      <c r="AF111" s="189">
        <f t="shared" si="84"/>
        <v>51</v>
      </c>
      <c r="AG111" s="241">
        <v>15</v>
      </c>
      <c r="AH111" s="241">
        <v>36</v>
      </c>
      <c r="AI111" s="189">
        <f t="shared" si="85"/>
        <v>30</v>
      </c>
      <c r="AJ111" s="241">
        <v>6</v>
      </c>
      <c r="AK111" s="241">
        <v>24</v>
      </c>
    </row>
    <row r="112" spans="1:37" s="94" customFormat="1" ht="20.100000000000001" customHeight="1" x14ac:dyDescent="0.15">
      <c r="A112" s="192">
        <v>87</v>
      </c>
      <c r="B112" s="188">
        <f t="shared" si="74"/>
        <v>487</v>
      </c>
      <c r="C112" s="189">
        <f t="shared" si="127"/>
        <v>143</v>
      </c>
      <c r="D112" s="189">
        <f t="shared" si="127"/>
        <v>344</v>
      </c>
      <c r="E112" s="189">
        <f t="shared" si="75"/>
        <v>57</v>
      </c>
      <c r="F112" s="241">
        <v>15</v>
      </c>
      <c r="G112" s="241">
        <v>42</v>
      </c>
      <c r="H112" s="189">
        <f t="shared" si="76"/>
        <v>47</v>
      </c>
      <c r="I112" s="241">
        <v>9</v>
      </c>
      <c r="J112" s="241">
        <v>38</v>
      </c>
      <c r="K112" s="189">
        <f t="shared" si="77"/>
        <v>65</v>
      </c>
      <c r="L112" s="241">
        <v>19</v>
      </c>
      <c r="M112" s="241">
        <v>46</v>
      </c>
      <c r="N112" s="189">
        <f t="shared" si="78"/>
        <v>53</v>
      </c>
      <c r="O112" s="241">
        <v>19</v>
      </c>
      <c r="P112" s="241">
        <v>34</v>
      </c>
      <c r="Q112" s="189">
        <f t="shared" si="79"/>
        <v>34</v>
      </c>
      <c r="R112" s="241">
        <v>9</v>
      </c>
      <c r="S112" s="241">
        <v>25</v>
      </c>
      <c r="T112" s="189">
        <f t="shared" si="80"/>
        <v>40</v>
      </c>
      <c r="U112" s="241">
        <v>18</v>
      </c>
      <c r="V112" s="241">
        <v>22</v>
      </c>
      <c r="W112" s="189">
        <f t="shared" si="81"/>
        <v>40</v>
      </c>
      <c r="X112" s="241">
        <v>11</v>
      </c>
      <c r="Y112" s="241">
        <v>29</v>
      </c>
      <c r="Z112" s="189">
        <f t="shared" si="82"/>
        <v>35</v>
      </c>
      <c r="AA112" s="241">
        <v>10</v>
      </c>
      <c r="AB112" s="241">
        <v>25</v>
      </c>
      <c r="AC112" s="189">
        <f t="shared" si="83"/>
        <v>34</v>
      </c>
      <c r="AD112" s="241">
        <v>6</v>
      </c>
      <c r="AE112" s="241">
        <v>28</v>
      </c>
      <c r="AF112" s="189">
        <f t="shared" si="84"/>
        <v>58</v>
      </c>
      <c r="AG112" s="241">
        <v>20</v>
      </c>
      <c r="AH112" s="241">
        <v>38</v>
      </c>
      <c r="AI112" s="189">
        <f t="shared" si="85"/>
        <v>24</v>
      </c>
      <c r="AJ112" s="241">
        <v>7</v>
      </c>
      <c r="AK112" s="241">
        <v>17</v>
      </c>
    </row>
    <row r="113" spans="1:37" s="94" customFormat="1" ht="20.100000000000001" customHeight="1" x14ac:dyDescent="0.15">
      <c r="A113" s="192">
        <v>88</v>
      </c>
      <c r="B113" s="188">
        <f t="shared" si="74"/>
        <v>407</v>
      </c>
      <c r="C113" s="189">
        <f t="shared" si="127"/>
        <v>105</v>
      </c>
      <c r="D113" s="189">
        <f t="shared" si="127"/>
        <v>302</v>
      </c>
      <c r="E113" s="189">
        <f t="shared" si="75"/>
        <v>58</v>
      </c>
      <c r="F113" s="241">
        <v>13</v>
      </c>
      <c r="G113" s="241">
        <v>45</v>
      </c>
      <c r="H113" s="189">
        <f t="shared" si="76"/>
        <v>48</v>
      </c>
      <c r="I113" s="241">
        <v>10</v>
      </c>
      <c r="J113" s="241">
        <v>38</v>
      </c>
      <c r="K113" s="189">
        <f t="shared" si="77"/>
        <v>49</v>
      </c>
      <c r="L113" s="241">
        <v>16</v>
      </c>
      <c r="M113" s="241">
        <v>33</v>
      </c>
      <c r="N113" s="189">
        <f t="shared" si="78"/>
        <v>50</v>
      </c>
      <c r="O113" s="241">
        <v>16</v>
      </c>
      <c r="P113" s="241">
        <v>34</v>
      </c>
      <c r="Q113" s="189">
        <f t="shared" si="79"/>
        <v>20</v>
      </c>
      <c r="R113" s="241">
        <v>6</v>
      </c>
      <c r="S113" s="241">
        <v>14</v>
      </c>
      <c r="T113" s="189">
        <f t="shared" si="80"/>
        <v>28</v>
      </c>
      <c r="U113" s="241">
        <v>8</v>
      </c>
      <c r="V113" s="241">
        <v>20</v>
      </c>
      <c r="W113" s="189">
        <f t="shared" si="81"/>
        <v>34</v>
      </c>
      <c r="X113" s="241">
        <v>9</v>
      </c>
      <c r="Y113" s="241">
        <v>25</v>
      </c>
      <c r="Z113" s="189">
        <f t="shared" si="82"/>
        <v>34</v>
      </c>
      <c r="AA113" s="241">
        <v>5</v>
      </c>
      <c r="AB113" s="241">
        <v>29</v>
      </c>
      <c r="AC113" s="189">
        <f t="shared" si="83"/>
        <v>36</v>
      </c>
      <c r="AD113" s="241">
        <v>9</v>
      </c>
      <c r="AE113" s="241">
        <v>27</v>
      </c>
      <c r="AF113" s="189">
        <f t="shared" si="84"/>
        <v>32</v>
      </c>
      <c r="AG113" s="241">
        <v>10</v>
      </c>
      <c r="AH113" s="241">
        <v>22</v>
      </c>
      <c r="AI113" s="189">
        <f t="shared" si="85"/>
        <v>18</v>
      </c>
      <c r="AJ113" s="241">
        <v>3</v>
      </c>
      <c r="AK113" s="241">
        <v>15</v>
      </c>
    </row>
    <row r="114" spans="1:37" s="94" customFormat="1" ht="20.100000000000001" customHeight="1" x14ac:dyDescent="0.15">
      <c r="A114" s="191">
        <v>89</v>
      </c>
      <c r="B114" s="193">
        <f t="shared" si="74"/>
        <v>290</v>
      </c>
      <c r="C114" s="187">
        <f t="shared" si="127"/>
        <v>68</v>
      </c>
      <c r="D114" s="187">
        <f t="shared" si="127"/>
        <v>222</v>
      </c>
      <c r="E114" s="259">
        <f t="shared" si="75"/>
        <v>48</v>
      </c>
      <c r="F114" s="244">
        <v>9</v>
      </c>
      <c r="G114" s="244">
        <v>39</v>
      </c>
      <c r="H114" s="259">
        <f t="shared" si="76"/>
        <v>28</v>
      </c>
      <c r="I114" s="244">
        <v>4</v>
      </c>
      <c r="J114" s="244">
        <v>24</v>
      </c>
      <c r="K114" s="259">
        <f t="shared" si="77"/>
        <v>31</v>
      </c>
      <c r="L114" s="244">
        <v>9</v>
      </c>
      <c r="M114" s="244">
        <v>22</v>
      </c>
      <c r="N114" s="259">
        <f t="shared" si="78"/>
        <v>39</v>
      </c>
      <c r="O114" s="244">
        <v>10</v>
      </c>
      <c r="P114" s="244">
        <v>29</v>
      </c>
      <c r="Q114" s="259">
        <f t="shared" si="79"/>
        <v>17</v>
      </c>
      <c r="R114" s="244">
        <v>5</v>
      </c>
      <c r="S114" s="244">
        <v>12</v>
      </c>
      <c r="T114" s="259">
        <f t="shared" si="80"/>
        <v>18</v>
      </c>
      <c r="U114" s="244">
        <v>5</v>
      </c>
      <c r="V114" s="244">
        <v>13</v>
      </c>
      <c r="W114" s="259">
        <f t="shared" si="81"/>
        <v>22</v>
      </c>
      <c r="X114" s="244">
        <v>5</v>
      </c>
      <c r="Y114" s="244">
        <v>17</v>
      </c>
      <c r="Z114" s="259">
        <f t="shared" si="82"/>
        <v>25</v>
      </c>
      <c r="AA114" s="244">
        <v>6</v>
      </c>
      <c r="AB114" s="244">
        <v>19</v>
      </c>
      <c r="AC114" s="259">
        <f t="shared" si="83"/>
        <v>24</v>
      </c>
      <c r="AD114" s="244">
        <v>9</v>
      </c>
      <c r="AE114" s="244">
        <v>15</v>
      </c>
      <c r="AF114" s="259">
        <f t="shared" si="84"/>
        <v>24</v>
      </c>
      <c r="AG114" s="244">
        <v>6</v>
      </c>
      <c r="AH114" s="244">
        <v>18</v>
      </c>
      <c r="AI114" s="259">
        <f t="shared" si="85"/>
        <v>14</v>
      </c>
      <c r="AJ114" s="244">
        <v>0</v>
      </c>
      <c r="AK114" s="244">
        <v>14</v>
      </c>
    </row>
    <row r="115" spans="1:37" s="94" customFormat="1" ht="20.100000000000001" customHeight="1" x14ac:dyDescent="0.15">
      <c r="A115" s="169" t="s">
        <v>29</v>
      </c>
      <c r="B115" s="184">
        <f t="shared" si="74"/>
        <v>890</v>
      </c>
      <c r="C115" s="184">
        <f>SUM(C116:C120)</f>
        <v>204</v>
      </c>
      <c r="D115" s="184">
        <f>SUM(D116:D120)</f>
        <v>686</v>
      </c>
      <c r="E115" s="184">
        <f t="shared" si="75"/>
        <v>106</v>
      </c>
      <c r="F115" s="184">
        <f t="shared" ref="F115:G115" si="128">SUM(F116:F120)</f>
        <v>18</v>
      </c>
      <c r="G115" s="184">
        <f t="shared" si="128"/>
        <v>88</v>
      </c>
      <c r="H115" s="184">
        <f t="shared" si="76"/>
        <v>107</v>
      </c>
      <c r="I115" s="184">
        <f t="shared" ref="I115:J115" si="129">SUM(I116:I120)</f>
        <v>12</v>
      </c>
      <c r="J115" s="184">
        <f t="shared" si="129"/>
        <v>95</v>
      </c>
      <c r="K115" s="184">
        <f t="shared" si="77"/>
        <v>119</v>
      </c>
      <c r="L115" s="184">
        <f t="shared" ref="L115:M115" si="130">SUM(L116:L120)</f>
        <v>36</v>
      </c>
      <c r="M115" s="184">
        <f t="shared" si="130"/>
        <v>83</v>
      </c>
      <c r="N115" s="184">
        <f t="shared" si="78"/>
        <v>100</v>
      </c>
      <c r="O115" s="184">
        <f t="shared" ref="O115:P115" si="131">SUM(O116:O120)</f>
        <v>29</v>
      </c>
      <c r="P115" s="184">
        <f t="shared" si="131"/>
        <v>71</v>
      </c>
      <c r="Q115" s="184">
        <f t="shared" si="79"/>
        <v>54</v>
      </c>
      <c r="R115" s="184">
        <f t="shared" ref="R115:AK115" si="132">SUM(R116:R120)</f>
        <v>12</v>
      </c>
      <c r="S115" s="184">
        <f t="shared" si="132"/>
        <v>42</v>
      </c>
      <c r="T115" s="184">
        <f t="shared" si="80"/>
        <v>68</v>
      </c>
      <c r="U115" s="184">
        <f t="shared" si="132"/>
        <v>14</v>
      </c>
      <c r="V115" s="184">
        <f t="shared" si="132"/>
        <v>54</v>
      </c>
      <c r="W115" s="184">
        <f t="shared" si="81"/>
        <v>77</v>
      </c>
      <c r="X115" s="184">
        <f t="shared" si="132"/>
        <v>17</v>
      </c>
      <c r="Y115" s="184">
        <f t="shared" si="132"/>
        <v>60</v>
      </c>
      <c r="Z115" s="184">
        <f t="shared" si="82"/>
        <v>46</v>
      </c>
      <c r="AA115" s="184">
        <f t="shared" si="132"/>
        <v>11</v>
      </c>
      <c r="AB115" s="184">
        <f t="shared" si="132"/>
        <v>35</v>
      </c>
      <c r="AC115" s="184">
        <f t="shared" si="83"/>
        <v>91</v>
      </c>
      <c r="AD115" s="184">
        <f t="shared" si="132"/>
        <v>27</v>
      </c>
      <c r="AE115" s="184">
        <f t="shared" si="132"/>
        <v>64</v>
      </c>
      <c r="AF115" s="184">
        <f t="shared" si="84"/>
        <v>79</v>
      </c>
      <c r="AG115" s="184">
        <f t="shared" si="132"/>
        <v>19</v>
      </c>
      <c r="AH115" s="184">
        <f t="shared" si="132"/>
        <v>60</v>
      </c>
      <c r="AI115" s="184">
        <f t="shared" si="85"/>
        <v>43</v>
      </c>
      <c r="AJ115" s="184">
        <f t="shared" si="132"/>
        <v>9</v>
      </c>
      <c r="AK115" s="184">
        <f t="shared" si="132"/>
        <v>34</v>
      </c>
    </row>
    <row r="116" spans="1:37" s="94" customFormat="1" ht="20.100000000000001" customHeight="1" x14ac:dyDescent="0.15">
      <c r="A116" s="191">
        <v>90</v>
      </c>
      <c r="B116" s="185">
        <f t="shared" si="74"/>
        <v>261</v>
      </c>
      <c r="C116" s="186">
        <f>F116+I116+L116+O116+R116+U116+X116+AA116+AD116+AG116+AJ116</f>
        <v>67</v>
      </c>
      <c r="D116" s="186">
        <f>G116+J116+M116+P116+S116+V116+Y116+AB116+AE116+AH116+AK116</f>
        <v>194</v>
      </c>
      <c r="E116" s="186">
        <f t="shared" si="75"/>
        <v>30</v>
      </c>
      <c r="F116" s="237">
        <v>5</v>
      </c>
      <c r="G116" s="237">
        <v>25</v>
      </c>
      <c r="H116" s="186">
        <f t="shared" si="76"/>
        <v>35</v>
      </c>
      <c r="I116" s="237">
        <v>3</v>
      </c>
      <c r="J116" s="237">
        <v>32</v>
      </c>
      <c r="K116" s="186">
        <f t="shared" si="77"/>
        <v>47</v>
      </c>
      <c r="L116" s="237">
        <v>15</v>
      </c>
      <c r="M116" s="237">
        <v>32</v>
      </c>
      <c r="N116" s="186">
        <f t="shared" si="78"/>
        <v>24</v>
      </c>
      <c r="O116" s="237">
        <v>6</v>
      </c>
      <c r="P116" s="237">
        <v>18</v>
      </c>
      <c r="Q116" s="186">
        <f t="shared" si="79"/>
        <v>21</v>
      </c>
      <c r="R116" s="237">
        <v>6</v>
      </c>
      <c r="S116" s="237">
        <v>15</v>
      </c>
      <c r="T116" s="186">
        <f t="shared" si="80"/>
        <v>22</v>
      </c>
      <c r="U116" s="237">
        <v>5</v>
      </c>
      <c r="V116" s="237">
        <v>17</v>
      </c>
      <c r="W116" s="186">
        <f t="shared" si="81"/>
        <v>23</v>
      </c>
      <c r="X116" s="237">
        <v>6</v>
      </c>
      <c r="Y116" s="237">
        <v>17</v>
      </c>
      <c r="Z116" s="186">
        <f t="shared" si="82"/>
        <v>10</v>
      </c>
      <c r="AA116" s="237">
        <v>5</v>
      </c>
      <c r="AB116" s="237">
        <v>5</v>
      </c>
      <c r="AC116" s="186">
        <f t="shared" si="83"/>
        <v>20</v>
      </c>
      <c r="AD116" s="237">
        <v>7</v>
      </c>
      <c r="AE116" s="237">
        <v>13</v>
      </c>
      <c r="AF116" s="186">
        <f t="shared" si="84"/>
        <v>18</v>
      </c>
      <c r="AG116" s="237">
        <v>6</v>
      </c>
      <c r="AH116" s="237">
        <v>12</v>
      </c>
      <c r="AI116" s="186">
        <f t="shared" si="85"/>
        <v>11</v>
      </c>
      <c r="AJ116" s="237">
        <v>3</v>
      </c>
      <c r="AK116" s="237">
        <v>8</v>
      </c>
    </row>
    <row r="117" spans="1:37" s="94" customFormat="1" ht="20.100000000000001" customHeight="1" x14ac:dyDescent="0.15">
      <c r="A117" s="192">
        <v>91</v>
      </c>
      <c r="B117" s="188">
        <f t="shared" si="74"/>
        <v>211</v>
      </c>
      <c r="C117" s="189">
        <f t="shared" ref="C117:D120" si="133">F117+I117+L117+O117+R117+U117+X117+AA117+AD117+AG117+AJ117</f>
        <v>45</v>
      </c>
      <c r="D117" s="189">
        <f t="shared" si="133"/>
        <v>166</v>
      </c>
      <c r="E117" s="189">
        <f t="shared" si="75"/>
        <v>27</v>
      </c>
      <c r="F117" s="241">
        <v>4</v>
      </c>
      <c r="G117" s="241">
        <v>23</v>
      </c>
      <c r="H117" s="189">
        <f t="shared" si="76"/>
        <v>21</v>
      </c>
      <c r="I117" s="241">
        <v>3</v>
      </c>
      <c r="J117" s="241">
        <v>18</v>
      </c>
      <c r="K117" s="189">
        <f t="shared" si="77"/>
        <v>22</v>
      </c>
      <c r="L117" s="241">
        <v>6</v>
      </c>
      <c r="M117" s="241">
        <v>16</v>
      </c>
      <c r="N117" s="189">
        <f t="shared" si="78"/>
        <v>22</v>
      </c>
      <c r="O117" s="241">
        <v>7</v>
      </c>
      <c r="P117" s="241">
        <v>15</v>
      </c>
      <c r="Q117" s="189">
        <f t="shared" si="79"/>
        <v>12</v>
      </c>
      <c r="R117" s="241">
        <v>3</v>
      </c>
      <c r="S117" s="241">
        <v>9</v>
      </c>
      <c r="T117" s="189">
        <f t="shared" si="80"/>
        <v>21</v>
      </c>
      <c r="U117" s="241">
        <v>3</v>
      </c>
      <c r="V117" s="241">
        <v>18</v>
      </c>
      <c r="W117" s="189">
        <f t="shared" si="81"/>
        <v>18</v>
      </c>
      <c r="X117" s="241">
        <v>2</v>
      </c>
      <c r="Y117" s="241">
        <v>16</v>
      </c>
      <c r="Z117" s="189">
        <f t="shared" si="82"/>
        <v>9</v>
      </c>
      <c r="AA117" s="241">
        <v>3</v>
      </c>
      <c r="AB117" s="241">
        <v>6</v>
      </c>
      <c r="AC117" s="189">
        <f t="shared" si="83"/>
        <v>21</v>
      </c>
      <c r="AD117" s="241">
        <v>5</v>
      </c>
      <c r="AE117" s="241">
        <v>16</v>
      </c>
      <c r="AF117" s="189">
        <f t="shared" si="84"/>
        <v>30</v>
      </c>
      <c r="AG117" s="241">
        <v>8</v>
      </c>
      <c r="AH117" s="241">
        <v>22</v>
      </c>
      <c r="AI117" s="189">
        <f t="shared" si="85"/>
        <v>8</v>
      </c>
      <c r="AJ117" s="241">
        <v>1</v>
      </c>
      <c r="AK117" s="241">
        <v>7</v>
      </c>
    </row>
    <row r="118" spans="1:37" s="94" customFormat="1" ht="20.100000000000001" customHeight="1" x14ac:dyDescent="0.15">
      <c r="A118" s="192">
        <v>92</v>
      </c>
      <c r="B118" s="188">
        <f t="shared" si="74"/>
        <v>207</v>
      </c>
      <c r="C118" s="189">
        <f t="shared" si="133"/>
        <v>51</v>
      </c>
      <c r="D118" s="189">
        <f t="shared" si="133"/>
        <v>156</v>
      </c>
      <c r="E118" s="189">
        <f t="shared" si="75"/>
        <v>17</v>
      </c>
      <c r="F118" s="241">
        <v>4</v>
      </c>
      <c r="G118" s="241">
        <v>13</v>
      </c>
      <c r="H118" s="189">
        <f t="shared" si="76"/>
        <v>31</v>
      </c>
      <c r="I118" s="241">
        <v>4</v>
      </c>
      <c r="J118" s="241">
        <v>27</v>
      </c>
      <c r="K118" s="189">
        <f t="shared" si="77"/>
        <v>22</v>
      </c>
      <c r="L118" s="241">
        <v>6</v>
      </c>
      <c r="M118" s="241">
        <v>16</v>
      </c>
      <c r="N118" s="189">
        <f t="shared" si="78"/>
        <v>29</v>
      </c>
      <c r="O118" s="241">
        <v>12</v>
      </c>
      <c r="P118" s="241">
        <v>17</v>
      </c>
      <c r="Q118" s="189">
        <f t="shared" si="79"/>
        <v>13</v>
      </c>
      <c r="R118" s="241">
        <v>1</v>
      </c>
      <c r="S118" s="241">
        <v>12</v>
      </c>
      <c r="T118" s="189">
        <f t="shared" si="80"/>
        <v>9</v>
      </c>
      <c r="U118" s="241">
        <v>3</v>
      </c>
      <c r="V118" s="241">
        <v>6</v>
      </c>
      <c r="W118" s="189">
        <f t="shared" si="81"/>
        <v>17</v>
      </c>
      <c r="X118" s="241">
        <v>2</v>
      </c>
      <c r="Y118" s="241">
        <v>15</v>
      </c>
      <c r="Z118" s="189">
        <f t="shared" si="82"/>
        <v>13</v>
      </c>
      <c r="AA118" s="241">
        <v>1</v>
      </c>
      <c r="AB118" s="241">
        <v>12</v>
      </c>
      <c r="AC118" s="189">
        <f t="shared" si="83"/>
        <v>31</v>
      </c>
      <c r="AD118" s="241">
        <v>10</v>
      </c>
      <c r="AE118" s="241">
        <v>21</v>
      </c>
      <c r="AF118" s="189">
        <f t="shared" si="84"/>
        <v>15</v>
      </c>
      <c r="AG118" s="241">
        <v>3</v>
      </c>
      <c r="AH118" s="241">
        <v>12</v>
      </c>
      <c r="AI118" s="189">
        <f t="shared" si="85"/>
        <v>10</v>
      </c>
      <c r="AJ118" s="241">
        <v>5</v>
      </c>
      <c r="AK118" s="241">
        <v>5</v>
      </c>
    </row>
    <row r="119" spans="1:37" s="94" customFormat="1" ht="20.100000000000001" customHeight="1" x14ac:dyDescent="0.15">
      <c r="A119" s="192">
        <v>93</v>
      </c>
      <c r="B119" s="188">
        <f t="shared" si="74"/>
        <v>130</v>
      </c>
      <c r="C119" s="189">
        <f t="shared" si="133"/>
        <v>26</v>
      </c>
      <c r="D119" s="189">
        <f t="shared" si="133"/>
        <v>104</v>
      </c>
      <c r="E119" s="189">
        <f t="shared" si="75"/>
        <v>18</v>
      </c>
      <c r="F119" s="241">
        <v>4</v>
      </c>
      <c r="G119" s="241">
        <v>14</v>
      </c>
      <c r="H119" s="189">
        <f t="shared" si="76"/>
        <v>10</v>
      </c>
      <c r="I119" s="241">
        <v>1</v>
      </c>
      <c r="J119" s="241">
        <v>9</v>
      </c>
      <c r="K119" s="189">
        <f t="shared" si="77"/>
        <v>15</v>
      </c>
      <c r="L119" s="241">
        <v>4</v>
      </c>
      <c r="M119" s="241">
        <v>11</v>
      </c>
      <c r="N119" s="189">
        <f t="shared" si="78"/>
        <v>17</v>
      </c>
      <c r="O119" s="241">
        <v>1</v>
      </c>
      <c r="P119" s="241">
        <v>16</v>
      </c>
      <c r="Q119" s="189">
        <f t="shared" si="79"/>
        <v>6</v>
      </c>
      <c r="R119" s="241">
        <v>1</v>
      </c>
      <c r="S119" s="241">
        <v>5</v>
      </c>
      <c r="T119" s="189">
        <f t="shared" si="80"/>
        <v>10</v>
      </c>
      <c r="U119" s="241">
        <v>2</v>
      </c>
      <c r="V119" s="241">
        <v>8</v>
      </c>
      <c r="W119" s="189">
        <f t="shared" si="81"/>
        <v>15</v>
      </c>
      <c r="X119" s="241">
        <v>7</v>
      </c>
      <c r="Y119" s="241">
        <v>8</v>
      </c>
      <c r="Z119" s="189">
        <f t="shared" si="82"/>
        <v>9</v>
      </c>
      <c r="AA119" s="241">
        <v>2</v>
      </c>
      <c r="AB119" s="241">
        <v>7</v>
      </c>
      <c r="AC119" s="189">
        <f t="shared" si="83"/>
        <v>13</v>
      </c>
      <c r="AD119" s="241">
        <v>3</v>
      </c>
      <c r="AE119" s="241">
        <v>10</v>
      </c>
      <c r="AF119" s="189">
        <f t="shared" si="84"/>
        <v>11</v>
      </c>
      <c r="AG119" s="241">
        <v>1</v>
      </c>
      <c r="AH119" s="241">
        <v>10</v>
      </c>
      <c r="AI119" s="189">
        <f t="shared" si="85"/>
        <v>6</v>
      </c>
      <c r="AJ119" s="241">
        <v>0</v>
      </c>
      <c r="AK119" s="241">
        <v>6</v>
      </c>
    </row>
    <row r="120" spans="1:37" s="94" customFormat="1" ht="20.100000000000001" customHeight="1" x14ac:dyDescent="0.15">
      <c r="A120" s="191">
        <v>94</v>
      </c>
      <c r="B120" s="193">
        <f t="shared" si="74"/>
        <v>81</v>
      </c>
      <c r="C120" s="187">
        <f t="shared" si="133"/>
        <v>15</v>
      </c>
      <c r="D120" s="187">
        <f t="shared" si="133"/>
        <v>66</v>
      </c>
      <c r="E120" s="259">
        <f t="shared" si="75"/>
        <v>14</v>
      </c>
      <c r="F120" s="244">
        <v>1</v>
      </c>
      <c r="G120" s="244">
        <v>13</v>
      </c>
      <c r="H120" s="259">
        <f t="shared" si="76"/>
        <v>10</v>
      </c>
      <c r="I120" s="244">
        <v>1</v>
      </c>
      <c r="J120" s="244">
        <v>9</v>
      </c>
      <c r="K120" s="259">
        <f t="shared" si="77"/>
        <v>13</v>
      </c>
      <c r="L120" s="244">
        <v>5</v>
      </c>
      <c r="M120" s="244">
        <v>8</v>
      </c>
      <c r="N120" s="259">
        <f t="shared" si="78"/>
        <v>8</v>
      </c>
      <c r="O120" s="244">
        <v>3</v>
      </c>
      <c r="P120" s="244">
        <v>5</v>
      </c>
      <c r="Q120" s="259">
        <f t="shared" si="79"/>
        <v>2</v>
      </c>
      <c r="R120" s="244">
        <v>1</v>
      </c>
      <c r="S120" s="244">
        <v>1</v>
      </c>
      <c r="T120" s="259">
        <f t="shared" si="80"/>
        <v>6</v>
      </c>
      <c r="U120" s="244">
        <v>1</v>
      </c>
      <c r="V120" s="244">
        <v>5</v>
      </c>
      <c r="W120" s="259">
        <f t="shared" si="81"/>
        <v>4</v>
      </c>
      <c r="X120" s="244">
        <v>0</v>
      </c>
      <c r="Y120" s="244">
        <v>4</v>
      </c>
      <c r="Z120" s="259">
        <f t="shared" si="82"/>
        <v>5</v>
      </c>
      <c r="AA120" s="244">
        <v>0</v>
      </c>
      <c r="AB120" s="244">
        <v>5</v>
      </c>
      <c r="AC120" s="259">
        <f t="shared" si="83"/>
        <v>6</v>
      </c>
      <c r="AD120" s="244">
        <v>2</v>
      </c>
      <c r="AE120" s="244">
        <v>4</v>
      </c>
      <c r="AF120" s="259">
        <f t="shared" si="84"/>
        <v>5</v>
      </c>
      <c r="AG120" s="244">
        <v>1</v>
      </c>
      <c r="AH120" s="244">
        <v>4</v>
      </c>
      <c r="AI120" s="259">
        <f t="shared" si="85"/>
        <v>8</v>
      </c>
      <c r="AJ120" s="244">
        <v>0</v>
      </c>
      <c r="AK120" s="244">
        <v>8</v>
      </c>
    </row>
    <row r="121" spans="1:37" s="94" customFormat="1" ht="20.100000000000001" customHeight="1" x14ac:dyDescent="0.15">
      <c r="A121" s="169" t="s">
        <v>30</v>
      </c>
      <c r="B121" s="184">
        <f t="shared" si="74"/>
        <v>192</v>
      </c>
      <c r="C121" s="184">
        <f>SUM(C122:C126)</f>
        <v>42</v>
      </c>
      <c r="D121" s="184">
        <f>SUM(D122:D126)</f>
        <v>150</v>
      </c>
      <c r="E121" s="184">
        <f t="shared" si="75"/>
        <v>27</v>
      </c>
      <c r="F121" s="184">
        <f t="shared" ref="F121:G121" si="134">SUM(F122:F126)</f>
        <v>6</v>
      </c>
      <c r="G121" s="184">
        <f t="shared" si="134"/>
        <v>21</v>
      </c>
      <c r="H121" s="184">
        <f t="shared" si="76"/>
        <v>19</v>
      </c>
      <c r="I121" s="184">
        <f t="shared" ref="I121:J121" si="135">SUM(I122:I126)</f>
        <v>1</v>
      </c>
      <c r="J121" s="184">
        <f t="shared" si="135"/>
        <v>18</v>
      </c>
      <c r="K121" s="184">
        <f t="shared" si="77"/>
        <v>27</v>
      </c>
      <c r="L121" s="184">
        <f t="shared" ref="L121:M121" si="136">SUM(L122:L126)</f>
        <v>10</v>
      </c>
      <c r="M121" s="184">
        <f t="shared" si="136"/>
        <v>17</v>
      </c>
      <c r="N121" s="184">
        <f t="shared" si="78"/>
        <v>21</v>
      </c>
      <c r="O121" s="184">
        <f t="shared" ref="O121:P121" si="137">SUM(O122:O126)</f>
        <v>6</v>
      </c>
      <c r="P121" s="184">
        <f t="shared" si="137"/>
        <v>15</v>
      </c>
      <c r="Q121" s="184">
        <f t="shared" si="79"/>
        <v>19</v>
      </c>
      <c r="R121" s="184">
        <f t="shared" ref="R121:AK121" si="138">SUM(R122:R126)</f>
        <v>5</v>
      </c>
      <c r="S121" s="184">
        <f t="shared" si="138"/>
        <v>14</v>
      </c>
      <c r="T121" s="184">
        <f t="shared" si="80"/>
        <v>16</v>
      </c>
      <c r="U121" s="184">
        <f t="shared" si="138"/>
        <v>4</v>
      </c>
      <c r="V121" s="184">
        <f t="shared" si="138"/>
        <v>12</v>
      </c>
      <c r="W121" s="184">
        <f t="shared" si="81"/>
        <v>18</v>
      </c>
      <c r="X121" s="184">
        <f t="shared" si="138"/>
        <v>2</v>
      </c>
      <c r="Y121" s="184">
        <f t="shared" si="138"/>
        <v>16</v>
      </c>
      <c r="Z121" s="184">
        <f t="shared" si="82"/>
        <v>12</v>
      </c>
      <c r="AA121" s="184">
        <f t="shared" si="138"/>
        <v>2</v>
      </c>
      <c r="AB121" s="184">
        <f t="shared" si="138"/>
        <v>10</v>
      </c>
      <c r="AC121" s="184">
        <f t="shared" si="83"/>
        <v>11</v>
      </c>
      <c r="AD121" s="184">
        <f t="shared" si="138"/>
        <v>3</v>
      </c>
      <c r="AE121" s="184">
        <f t="shared" si="138"/>
        <v>8</v>
      </c>
      <c r="AF121" s="184">
        <f t="shared" si="84"/>
        <v>14</v>
      </c>
      <c r="AG121" s="184">
        <f t="shared" si="138"/>
        <v>1</v>
      </c>
      <c r="AH121" s="184">
        <f t="shared" si="138"/>
        <v>13</v>
      </c>
      <c r="AI121" s="184">
        <f t="shared" si="85"/>
        <v>8</v>
      </c>
      <c r="AJ121" s="184">
        <f t="shared" si="138"/>
        <v>2</v>
      </c>
      <c r="AK121" s="184">
        <f t="shared" si="138"/>
        <v>6</v>
      </c>
    </row>
    <row r="122" spans="1:37" s="94" customFormat="1" ht="20.100000000000001" customHeight="1" x14ac:dyDescent="0.15">
      <c r="A122" s="191">
        <v>95</v>
      </c>
      <c r="B122" s="185">
        <f t="shared" si="74"/>
        <v>62</v>
      </c>
      <c r="C122" s="186">
        <f>F122+I122+L122+O122+R122+U122+X122+AA122+AD122+AG122+AJ122</f>
        <v>17</v>
      </c>
      <c r="D122" s="186">
        <f>G122+J122+M122+P122+S122+V122+Y122+AB122+AE122+AH122+AK122</f>
        <v>45</v>
      </c>
      <c r="E122" s="186">
        <f t="shared" si="75"/>
        <v>5</v>
      </c>
      <c r="F122" s="237">
        <v>1</v>
      </c>
      <c r="G122" s="237">
        <v>4</v>
      </c>
      <c r="H122" s="186">
        <f t="shared" si="76"/>
        <v>8</v>
      </c>
      <c r="I122" s="237">
        <v>0</v>
      </c>
      <c r="J122" s="237">
        <v>8</v>
      </c>
      <c r="K122" s="186">
        <f t="shared" si="77"/>
        <v>7</v>
      </c>
      <c r="L122" s="237">
        <v>5</v>
      </c>
      <c r="M122" s="237">
        <v>2</v>
      </c>
      <c r="N122" s="186">
        <f t="shared" si="78"/>
        <v>8</v>
      </c>
      <c r="O122" s="237">
        <v>2</v>
      </c>
      <c r="P122" s="237">
        <v>6</v>
      </c>
      <c r="Q122" s="186">
        <f t="shared" si="79"/>
        <v>6</v>
      </c>
      <c r="R122" s="237">
        <v>3</v>
      </c>
      <c r="S122" s="237">
        <v>3</v>
      </c>
      <c r="T122" s="186">
        <f t="shared" si="80"/>
        <v>7</v>
      </c>
      <c r="U122" s="237">
        <v>2</v>
      </c>
      <c r="V122" s="237">
        <v>5</v>
      </c>
      <c r="W122" s="186">
        <f t="shared" si="81"/>
        <v>6</v>
      </c>
      <c r="X122" s="237">
        <v>0</v>
      </c>
      <c r="Y122" s="237">
        <v>6</v>
      </c>
      <c r="Z122" s="186">
        <f t="shared" si="82"/>
        <v>4</v>
      </c>
      <c r="AA122" s="237">
        <v>1</v>
      </c>
      <c r="AB122" s="237">
        <v>3</v>
      </c>
      <c r="AC122" s="186">
        <f t="shared" si="83"/>
        <v>4</v>
      </c>
      <c r="AD122" s="237">
        <v>1</v>
      </c>
      <c r="AE122" s="237">
        <v>3</v>
      </c>
      <c r="AF122" s="186">
        <f t="shared" si="84"/>
        <v>4</v>
      </c>
      <c r="AG122" s="237">
        <v>1</v>
      </c>
      <c r="AH122" s="237">
        <v>3</v>
      </c>
      <c r="AI122" s="186">
        <f t="shared" si="85"/>
        <v>3</v>
      </c>
      <c r="AJ122" s="237">
        <v>1</v>
      </c>
      <c r="AK122" s="237">
        <v>2</v>
      </c>
    </row>
    <row r="123" spans="1:37" s="94" customFormat="1" ht="20.100000000000001" customHeight="1" x14ac:dyDescent="0.15">
      <c r="A123" s="192">
        <v>96</v>
      </c>
      <c r="B123" s="188">
        <f t="shared" si="74"/>
        <v>40</v>
      </c>
      <c r="C123" s="189">
        <f t="shared" ref="C123:D127" si="139">F123+I123+L123+O123+R123+U123+X123+AA123+AD123+AG123+AJ123</f>
        <v>9</v>
      </c>
      <c r="D123" s="189">
        <f t="shared" si="139"/>
        <v>31</v>
      </c>
      <c r="E123" s="189">
        <f t="shared" si="75"/>
        <v>7</v>
      </c>
      <c r="F123" s="241">
        <v>2</v>
      </c>
      <c r="G123" s="241">
        <v>5</v>
      </c>
      <c r="H123" s="189">
        <f t="shared" si="76"/>
        <v>5</v>
      </c>
      <c r="I123" s="241">
        <v>0</v>
      </c>
      <c r="J123" s="241">
        <v>5</v>
      </c>
      <c r="K123" s="189">
        <f t="shared" si="77"/>
        <v>6</v>
      </c>
      <c r="L123" s="241">
        <v>1</v>
      </c>
      <c r="M123" s="241">
        <v>5</v>
      </c>
      <c r="N123" s="189">
        <f t="shared" si="78"/>
        <v>4</v>
      </c>
      <c r="O123" s="241">
        <v>1</v>
      </c>
      <c r="P123" s="241">
        <v>3</v>
      </c>
      <c r="Q123" s="189">
        <f t="shared" si="79"/>
        <v>2</v>
      </c>
      <c r="R123" s="241">
        <v>1</v>
      </c>
      <c r="S123" s="241">
        <v>1</v>
      </c>
      <c r="T123" s="189">
        <f t="shared" si="80"/>
        <v>0</v>
      </c>
      <c r="U123" s="241">
        <v>0</v>
      </c>
      <c r="V123" s="241">
        <v>0</v>
      </c>
      <c r="W123" s="189">
        <f t="shared" si="81"/>
        <v>4</v>
      </c>
      <c r="X123" s="241">
        <v>2</v>
      </c>
      <c r="Y123" s="241">
        <v>2</v>
      </c>
      <c r="Z123" s="189">
        <f t="shared" si="82"/>
        <v>4</v>
      </c>
      <c r="AA123" s="241">
        <v>0</v>
      </c>
      <c r="AB123" s="241">
        <v>4</v>
      </c>
      <c r="AC123" s="189">
        <f t="shared" si="83"/>
        <v>2</v>
      </c>
      <c r="AD123" s="241">
        <v>1</v>
      </c>
      <c r="AE123" s="241">
        <v>1</v>
      </c>
      <c r="AF123" s="189">
        <f t="shared" si="84"/>
        <v>4</v>
      </c>
      <c r="AG123" s="241">
        <v>0</v>
      </c>
      <c r="AH123" s="241">
        <v>4</v>
      </c>
      <c r="AI123" s="189">
        <f t="shared" si="85"/>
        <v>2</v>
      </c>
      <c r="AJ123" s="241">
        <v>1</v>
      </c>
      <c r="AK123" s="241">
        <v>1</v>
      </c>
    </row>
    <row r="124" spans="1:37" s="94" customFormat="1" ht="20.100000000000001" customHeight="1" x14ac:dyDescent="0.15">
      <c r="A124" s="192">
        <v>97</v>
      </c>
      <c r="B124" s="188">
        <f t="shared" si="74"/>
        <v>37</v>
      </c>
      <c r="C124" s="189">
        <f t="shared" si="139"/>
        <v>9</v>
      </c>
      <c r="D124" s="189">
        <f t="shared" si="139"/>
        <v>28</v>
      </c>
      <c r="E124" s="189">
        <f t="shared" si="75"/>
        <v>5</v>
      </c>
      <c r="F124" s="241">
        <v>1</v>
      </c>
      <c r="G124" s="241">
        <v>4</v>
      </c>
      <c r="H124" s="189">
        <f t="shared" si="76"/>
        <v>2</v>
      </c>
      <c r="I124" s="241">
        <v>0</v>
      </c>
      <c r="J124" s="241">
        <v>2</v>
      </c>
      <c r="K124" s="189">
        <f t="shared" si="77"/>
        <v>5</v>
      </c>
      <c r="L124" s="241">
        <v>2</v>
      </c>
      <c r="M124" s="241">
        <v>3</v>
      </c>
      <c r="N124" s="189">
        <f t="shared" si="78"/>
        <v>5</v>
      </c>
      <c r="O124" s="241">
        <v>2</v>
      </c>
      <c r="P124" s="241">
        <v>3</v>
      </c>
      <c r="Q124" s="189">
        <f t="shared" si="79"/>
        <v>3</v>
      </c>
      <c r="R124" s="241">
        <v>0</v>
      </c>
      <c r="S124" s="241">
        <v>3</v>
      </c>
      <c r="T124" s="189">
        <f t="shared" si="80"/>
        <v>4</v>
      </c>
      <c r="U124" s="241">
        <v>2</v>
      </c>
      <c r="V124" s="241">
        <v>2</v>
      </c>
      <c r="W124" s="189">
        <f t="shared" si="81"/>
        <v>2</v>
      </c>
      <c r="X124" s="241">
        <v>0</v>
      </c>
      <c r="Y124" s="241">
        <v>2</v>
      </c>
      <c r="Z124" s="189">
        <f t="shared" si="82"/>
        <v>4</v>
      </c>
      <c r="AA124" s="241">
        <v>1</v>
      </c>
      <c r="AB124" s="241">
        <v>3</v>
      </c>
      <c r="AC124" s="189">
        <f t="shared" si="83"/>
        <v>2</v>
      </c>
      <c r="AD124" s="241">
        <v>1</v>
      </c>
      <c r="AE124" s="241">
        <v>1</v>
      </c>
      <c r="AF124" s="189">
        <f t="shared" si="84"/>
        <v>3</v>
      </c>
      <c r="AG124" s="241">
        <v>0</v>
      </c>
      <c r="AH124" s="241">
        <v>3</v>
      </c>
      <c r="AI124" s="189">
        <f t="shared" si="85"/>
        <v>2</v>
      </c>
      <c r="AJ124" s="241">
        <v>0</v>
      </c>
      <c r="AK124" s="241">
        <v>2</v>
      </c>
    </row>
    <row r="125" spans="1:37" s="94" customFormat="1" ht="20.100000000000001" customHeight="1" x14ac:dyDescent="0.15">
      <c r="A125" s="192">
        <v>98</v>
      </c>
      <c r="B125" s="188">
        <f t="shared" si="74"/>
        <v>33</v>
      </c>
      <c r="C125" s="189">
        <f t="shared" si="139"/>
        <v>4</v>
      </c>
      <c r="D125" s="189">
        <f t="shared" si="139"/>
        <v>29</v>
      </c>
      <c r="E125" s="189">
        <f t="shared" si="75"/>
        <v>6</v>
      </c>
      <c r="F125" s="241">
        <v>1</v>
      </c>
      <c r="G125" s="241">
        <v>5</v>
      </c>
      <c r="H125" s="189">
        <f t="shared" si="76"/>
        <v>1</v>
      </c>
      <c r="I125" s="241">
        <v>0</v>
      </c>
      <c r="J125" s="241">
        <v>1</v>
      </c>
      <c r="K125" s="189">
        <f t="shared" si="77"/>
        <v>7</v>
      </c>
      <c r="L125" s="241">
        <v>1</v>
      </c>
      <c r="M125" s="241">
        <v>6</v>
      </c>
      <c r="N125" s="189">
        <f t="shared" si="78"/>
        <v>4</v>
      </c>
      <c r="O125" s="241">
        <v>1</v>
      </c>
      <c r="P125" s="241">
        <v>3</v>
      </c>
      <c r="Q125" s="189">
        <f t="shared" si="79"/>
        <v>6</v>
      </c>
      <c r="R125" s="241">
        <v>1</v>
      </c>
      <c r="S125" s="241">
        <v>5</v>
      </c>
      <c r="T125" s="189">
        <f t="shared" si="80"/>
        <v>4</v>
      </c>
      <c r="U125" s="241">
        <v>0</v>
      </c>
      <c r="V125" s="241">
        <v>4</v>
      </c>
      <c r="W125" s="189">
        <f t="shared" si="81"/>
        <v>3</v>
      </c>
      <c r="X125" s="241">
        <v>0</v>
      </c>
      <c r="Y125" s="241">
        <v>3</v>
      </c>
      <c r="Z125" s="189">
        <f t="shared" si="82"/>
        <v>0</v>
      </c>
      <c r="AA125" s="241">
        <v>0</v>
      </c>
      <c r="AB125" s="241">
        <v>0</v>
      </c>
      <c r="AC125" s="189">
        <f t="shared" si="83"/>
        <v>0</v>
      </c>
      <c r="AD125" s="241">
        <v>0</v>
      </c>
      <c r="AE125" s="241">
        <v>0</v>
      </c>
      <c r="AF125" s="189">
        <f t="shared" si="84"/>
        <v>1</v>
      </c>
      <c r="AG125" s="241">
        <v>0</v>
      </c>
      <c r="AH125" s="241">
        <v>1</v>
      </c>
      <c r="AI125" s="189">
        <f t="shared" si="85"/>
        <v>1</v>
      </c>
      <c r="AJ125" s="241">
        <v>0</v>
      </c>
      <c r="AK125" s="241">
        <v>1</v>
      </c>
    </row>
    <row r="126" spans="1:37" s="94" customFormat="1" ht="20.100000000000001" customHeight="1" x14ac:dyDescent="0.15">
      <c r="A126" s="191">
        <v>99</v>
      </c>
      <c r="B126" s="193">
        <f t="shared" si="74"/>
        <v>20</v>
      </c>
      <c r="C126" s="187">
        <f t="shared" si="139"/>
        <v>3</v>
      </c>
      <c r="D126" s="187">
        <f t="shared" si="139"/>
        <v>17</v>
      </c>
      <c r="E126" s="259">
        <f t="shared" si="75"/>
        <v>4</v>
      </c>
      <c r="F126" s="244">
        <v>1</v>
      </c>
      <c r="G126" s="244">
        <v>3</v>
      </c>
      <c r="H126" s="259">
        <f t="shared" si="76"/>
        <v>3</v>
      </c>
      <c r="I126" s="244">
        <v>1</v>
      </c>
      <c r="J126" s="244">
        <v>2</v>
      </c>
      <c r="K126" s="259">
        <f t="shared" si="77"/>
        <v>2</v>
      </c>
      <c r="L126" s="244">
        <v>1</v>
      </c>
      <c r="M126" s="244">
        <v>1</v>
      </c>
      <c r="N126" s="259">
        <f t="shared" si="78"/>
        <v>0</v>
      </c>
      <c r="O126" s="244">
        <v>0</v>
      </c>
      <c r="P126" s="244">
        <v>0</v>
      </c>
      <c r="Q126" s="259">
        <f t="shared" si="79"/>
        <v>2</v>
      </c>
      <c r="R126" s="244">
        <v>0</v>
      </c>
      <c r="S126" s="244">
        <v>2</v>
      </c>
      <c r="T126" s="259">
        <f t="shared" si="80"/>
        <v>1</v>
      </c>
      <c r="U126" s="244">
        <v>0</v>
      </c>
      <c r="V126" s="244">
        <v>1</v>
      </c>
      <c r="W126" s="259">
        <f t="shared" si="81"/>
        <v>3</v>
      </c>
      <c r="X126" s="244">
        <v>0</v>
      </c>
      <c r="Y126" s="244">
        <v>3</v>
      </c>
      <c r="Z126" s="259">
        <f t="shared" si="82"/>
        <v>0</v>
      </c>
      <c r="AA126" s="244">
        <v>0</v>
      </c>
      <c r="AB126" s="244">
        <v>0</v>
      </c>
      <c r="AC126" s="259">
        <f t="shared" si="83"/>
        <v>3</v>
      </c>
      <c r="AD126" s="244">
        <v>0</v>
      </c>
      <c r="AE126" s="244">
        <v>3</v>
      </c>
      <c r="AF126" s="259">
        <f t="shared" si="84"/>
        <v>2</v>
      </c>
      <c r="AG126" s="244">
        <v>0</v>
      </c>
      <c r="AH126" s="244">
        <v>2</v>
      </c>
      <c r="AI126" s="259">
        <f t="shared" si="85"/>
        <v>0</v>
      </c>
      <c r="AJ126" s="244">
        <v>0</v>
      </c>
      <c r="AK126" s="244">
        <v>0</v>
      </c>
    </row>
    <row r="127" spans="1:37" s="94" customFormat="1" ht="20.100000000000001" customHeight="1" x14ac:dyDescent="0.15">
      <c r="A127" s="169" t="s">
        <v>31</v>
      </c>
      <c r="B127" s="184">
        <f t="shared" si="74"/>
        <v>57</v>
      </c>
      <c r="C127" s="184">
        <f t="shared" si="139"/>
        <v>12</v>
      </c>
      <c r="D127" s="184">
        <f t="shared" si="139"/>
        <v>45</v>
      </c>
      <c r="E127" s="184">
        <f t="shared" si="75"/>
        <v>10</v>
      </c>
      <c r="F127" s="168">
        <v>3</v>
      </c>
      <c r="G127" s="168">
        <v>7</v>
      </c>
      <c r="H127" s="184">
        <f t="shared" si="76"/>
        <v>3</v>
      </c>
      <c r="I127" s="168">
        <v>0</v>
      </c>
      <c r="J127" s="168">
        <v>3</v>
      </c>
      <c r="K127" s="184">
        <f t="shared" si="77"/>
        <v>24</v>
      </c>
      <c r="L127" s="168">
        <v>3</v>
      </c>
      <c r="M127" s="168">
        <v>21</v>
      </c>
      <c r="N127" s="184">
        <f t="shared" si="78"/>
        <v>6</v>
      </c>
      <c r="O127" s="168">
        <v>1</v>
      </c>
      <c r="P127" s="168">
        <v>5</v>
      </c>
      <c r="Q127" s="184">
        <f t="shared" si="79"/>
        <v>1</v>
      </c>
      <c r="R127" s="168">
        <v>1</v>
      </c>
      <c r="S127" s="168">
        <v>0</v>
      </c>
      <c r="T127" s="184">
        <f t="shared" si="80"/>
        <v>1</v>
      </c>
      <c r="U127" s="168">
        <v>1</v>
      </c>
      <c r="V127" s="168">
        <v>0</v>
      </c>
      <c r="W127" s="184">
        <f t="shared" si="81"/>
        <v>4</v>
      </c>
      <c r="X127" s="168">
        <v>1</v>
      </c>
      <c r="Y127" s="168">
        <v>3</v>
      </c>
      <c r="Z127" s="184">
        <f t="shared" si="82"/>
        <v>1</v>
      </c>
      <c r="AA127" s="168">
        <v>0</v>
      </c>
      <c r="AB127" s="168">
        <v>1</v>
      </c>
      <c r="AC127" s="184">
        <f t="shared" si="83"/>
        <v>3</v>
      </c>
      <c r="AD127" s="168">
        <v>2</v>
      </c>
      <c r="AE127" s="168">
        <v>1</v>
      </c>
      <c r="AF127" s="184">
        <f t="shared" si="84"/>
        <v>3</v>
      </c>
      <c r="AG127" s="168">
        <v>0</v>
      </c>
      <c r="AH127" s="168">
        <v>3</v>
      </c>
      <c r="AI127" s="184">
        <f t="shared" si="85"/>
        <v>1</v>
      </c>
      <c r="AJ127" s="168">
        <v>0</v>
      </c>
      <c r="AK127" s="168">
        <v>1</v>
      </c>
    </row>
    <row r="128" spans="1:37" ht="20.100000000000001" customHeight="1" x14ac:dyDescent="0.15">
      <c r="A128" s="289"/>
      <c r="B128" s="289"/>
      <c r="C128" s="289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  <c r="AD128" s="289"/>
      <c r="AE128" s="289"/>
      <c r="AF128" s="289"/>
      <c r="AG128" s="289"/>
      <c r="AH128" s="289"/>
      <c r="AI128" s="289"/>
      <c r="AJ128" s="289"/>
      <c r="AK128" s="289"/>
    </row>
    <row r="129" spans="1:37" ht="20.100000000000001" customHeight="1" x14ac:dyDescent="0.15">
      <c r="A129" s="289"/>
      <c r="B129" s="289"/>
      <c r="C129" s="289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  <c r="AD129" s="289"/>
      <c r="AE129" s="289"/>
      <c r="AF129" s="289"/>
      <c r="AG129" s="289"/>
      <c r="AH129" s="289"/>
      <c r="AI129" s="289"/>
      <c r="AJ129" s="289"/>
      <c r="AK129" s="289"/>
    </row>
    <row r="130" spans="1:37" ht="20.100000000000001" customHeight="1" x14ac:dyDescent="0.15"/>
    <row r="131" spans="1:37" ht="20.100000000000001" customHeight="1" x14ac:dyDescent="0.15"/>
    <row r="132" spans="1:37" ht="20.100000000000001" customHeight="1" x14ac:dyDescent="0.15"/>
    <row r="133" spans="1:37" ht="20.100000000000001" customHeight="1" x14ac:dyDescent="0.15"/>
  </sheetData>
  <mergeCells count="14">
    <mergeCell ref="AF4:AH4"/>
    <mergeCell ref="AI4:AK4"/>
    <mergeCell ref="N4:P4"/>
    <mergeCell ref="Q4:S4"/>
    <mergeCell ref="T4:V4"/>
    <mergeCell ref="W4:Y4"/>
    <mergeCell ref="Z4:AB4"/>
    <mergeCell ref="AC4:AE4"/>
    <mergeCell ref="K4:M4"/>
    <mergeCell ref="A1:F1"/>
    <mergeCell ref="A4:A5"/>
    <mergeCell ref="B4:D4"/>
    <mergeCell ref="E4:G4"/>
    <mergeCell ref="H4:J4"/>
  </mergeCells>
  <phoneticPr fontId="7" type="noConversion"/>
  <printOptions gridLinesSet="0"/>
  <pageMargins left="0.63" right="0.15748031496062992" top="0.59055118110236227" bottom="0.59055118110236227" header="0.51181102362204722" footer="0.51181102362204722"/>
  <pageSetup paperSize="9" scale="80" pageOrder="overThenDown" orientation="landscape" horizontalDpi="300" verticalDpi="300" r:id="rId1"/>
  <headerFooter alignWithMargins="0">
    <oddFooter>&amp;P쪽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0"/>
  <sheetViews>
    <sheetView topLeftCell="A4" zoomScaleNormal="100" workbookViewId="0">
      <pane xSplit="4" topLeftCell="E1" activePane="topRight" state="frozen"/>
      <selection activeCell="BP90" sqref="BP90"/>
      <selection pane="topRight" activeCell="E25" sqref="E25"/>
    </sheetView>
  </sheetViews>
  <sheetFormatPr defaultColWidth="7" defaultRowHeight="14.25" x14ac:dyDescent="0.15"/>
  <cols>
    <col min="1" max="1" width="13.33203125" style="63" customWidth="1"/>
    <col min="2" max="2" width="7.88671875" style="63" customWidth="1"/>
    <col min="3" max="7" width="7" style="63"/>
    <col min="8" max="8" width="7" style="63" customWidth="1"/>
    <col min="9" max="10" width="7" style="63"/>
    <col min="11" max="11" width="7" style="63" customWidth="1"/>
    <col min="12" max="13" width="7" style="63"/>
    <col min="14" max="14" width="7" style="63" customWidth="1"/>
    <col min="15" max="16" width="7" style="63"/>
    <col min="17" max="17" width="7" style="63" customWidth="1"/>
    <col min="18" max="19" width="7" style="63"/>
    <col min="20" max="20" width="7" style="63" customWidth="1"/>
    <col min="21" max="22" width="7" style="63"/>
    <col min="23" max="23" width="7" style="63" customWidth="1"/>
    <col min="24" max="25" width="7" style="63"/>
    <col min="26" max="26" width="7" style="63" customWidth="1"/>
    <col min="27" max="28" width="7" style="63"/>
    <col min="29" max="29" width="7" style="63" customWidth="1"/>
    <col min="30" max="31" width="7" style="63"/>
    <col min="32" max="32" width="7" style="63" customWidth="1"/>
    <col min="33" max="34" width="7" style="63"/>
    <col min="35" max="35" width="7" style="63" customWidth="1"/>
    <col min="36" max="37" width="7" style="63"/>
    <col min="38" max="38" width="7" style="63" customWidth="1"/>
    <col min="39" max="16384" width="7" style="63"/>
  </cols>
  <sheetData>
    <row r="1" spans="1:40" ht="21.75" customHeight="1" x14ac:dyDescent="0.15">
      <c r="A1" s="199" t="s">
        <v>241</v>
      </c>
      <c r="B1" s="64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40" ht="14.25" customHeight="1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</row>
    <row r="3" spans="1:40" x14ac:dyDescent="0.15">
      <c r="A3" s="198" t="s">
        <v>242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197"/>
      <c r="AL3" s="197"/>
      <c r="AM3" s="398" t="s">
        <v>243</v>
      </c>
      <c r="AN3" s="399"/>
    </row>
    <row r="4" spans="1:40" s="195" customFormat="1" ht="20.100000000000001" customHeight="1" x14ac:dyDescent="0.15">
      <c r="A4" s="390" t="s">
        <v>244</v>
      </c>
      <c r="B4" s="221"/>
      <c r="C4" s="222" t="s">
        <v>245</v>
      </c>
      <c r="D4" s="223"/>
      <c r="E4" s="221"/>
      <c r="F4" s="222" t="s">
        <v>246</v>
      </c>
      <c r="G4" s="223"/>
      <c r="H4" s="221"/>
      <c r="I4" s="222" t="s">
        <v>247</v>
      </c>
      <c r="J4" s="223"/>
      <c r="K4" s="221"/>
      <c r="L4" s="222" t="s">
        <v>248</v>
      </c>
      <c r="M4" s="223"/>
      <c r="N4" s="221"/>
      <c r="O4" s="222" t="s">
        <v>249</v>
      </c>
      <c r="P4" s="223"/>
      <c r="Q4" s="221"/>
      <c r="R4" s="222" t="s">
        <v>250</v>
      </c>
      <c r="S4" s="223"/>
      <c r="T4" s="221"/>
      <c r="U4" s="222" t="s">
        <v>251</v>
      </c>
      <c r="V4" s="223"/>
      <c r="W4" s="221"/>
      <c r="X4" s="222" t="s">
        <v>252</v>
      </c>
      <c r="Y4" s="223"/>
      <c r="Z4" s="221"/>
      <c r="AA4" s="222" t="s">
        <v>253</v>
      </c>
      <c r="AB4" s="223"/>
      <c r="AC4" s="221"/>
      <c r="AD4" s="222" t="s">
        <v>254</v>
      </c>
      <c r="AE4" s="223"/>
      <c r="AF4" s="221"/>
      <c r="AG4" s="222" t="s">
        <v>255</v>
      </c>
      <c r="AH4" s="223"/>
      <c r="AI4" s="221"/>
      <c r="AJ4" s="222" t="s">
        <v>234</v>
      </c>
      <c r="AK4" s="223"/>
      <c r="AL4" s="221"/>
      <c r="AM4" s="222" t="s">
        <v>256</v>
      </c>
      <c r="AN4" s="223"/>
    </row>
    <row r="5" spans="1:40" s="195" customFormat="1" ht="20.100000000000001" customHeight="1" x14ac:dyDescent="0.15">
      <c r="A5" s="400"/>
      <c r="B5" s="50" t="s">
        <v>1</v>
      </c>
      <c r="C5" s="50" t="s">
        <v>3</v>
      </c>
      <c r="D5" s="50" t="s">
        <v>5</v>
      </c>
      <c r="E5" s="50" t="s">
        <v>1</v>
      </c>
      <c r="F5" s="50" t="s">
        <v>3</v>
      </c>
      <c r="G5" s="50" t="s">
        <v>257</v>
      </c>
      <c r="H5" s="50" t="s">
        <v>1</v>
      </c>
      <c r="I5" s="50" t="s">
        <v>3</v>
      </c>
      <c r="J5" s="50" t="s">
        <v>257</v>
      </c>
      <c r="K5" s="50" t="s">
        <v>1</v>
      </c>
      <c r="L5" s="50" t="s">
        <v>3</v>
      </c>
      <c r="M5" s="50" t="s">
        <v>257</v>
      </c>
      <c r="N5" s="50" t="s">
        <v>1</v>
      </c>
      <c r="O5" s="50" t="s">
        <v>3</v>
      </c>
      <c r="P5" s="50" t="s">
        <v>6</v>
      </c>
      <c r="Q5" s="50" t="s">
        <v>1</v>
      </c>
      <c r="R5" s="50" t="s">
        <v>3</v>
      </c>
      <c r="S5" s="50" t="s">
        <v>258</v>
      </c>
      <c r="T5" s="50" t="s">
        <v>1</v>
      </c>
      <c r="U5" s="50" t="s">
        <v>3</v>
      </c>
      <c r="V5" s="50" t="s">
        <v>258</v>
      </c>
      <c r="W5" s="50" t="s">
        <v>1</v>
      </c>
      <c r="X5" s="50" t="s">
        <v>3</v>
      </c>
      <c r="Y5" s="50" t="s">
        <v>258</v>
      </c>
      <c r="Z5" s="50" t="s">
        <v>1</v>
      </c>
      <c r="AA5" s="50" t="s">
        <v>3</v>
      </c>
      <c r="AB5" s="50" t="s">
        <v>257</v>
      </c>
      <c r="AC5" s="50" t="s">
        <v>1</v>
      </c>
      <c r="AD5" s="50" t="s">
        <v>3</v>
      </c>
      <c r="AE5" s="50" t="s">
        <v>257</v>
      </c>
      <c r="AF5" s="50" t="s">
        <v>1</v>
      </c>
      <c r="AG5" s="50" t="s">
        <v>3</v>
      </c>
      <c r="AH5" s="50" t="s">
        <v>6</v>
      </c>
      <c r="AI5" s="50" t="s">
        <v>1</v>
      </c>
      <c r="AJ5" s="50" t="s">
        <v>3</v>
      </c>
      <c r="AK5" s="50" t="s">
        <v>259</v>
      </c>
      <c r="AL5" s="50" t="s">
        <v>1</v>
      </c>
      <c r="AM5" s="50" t="s">
        <v>3</v>
      </c>
      <c r="AN5" s="50" t="s">
        <v>257</v>
      </c>
    </row>
    <row r="6" spans="1:40" ht="20.100000000000001" customHeight="1" x14ac:dyDescent="0.15">
      <c r="A6" s="190" t="s">
        <v>10</v>
      </c>
      <c r="B6" s="184">
        <f>C6+D6</f>
        <v>176384</v>
      </c>
      <c r="C6" s="184">
        <f>C7+C13+C19+C25+C31+C37+C43+C49+C55+C61+C67+C73+C79+C85+C91+C97+C103+C109+C115+C121+C127</f>
        <v>89698</v>
      </c>
      <c r="D6" s="184">
        <f>D7+D13+D19+D25+D31+D37+D43+D49+D55+D61+D67+D73+D79+D85+D91+D97+D103+D109+D115+D121+D127</f>
        <v>86686</v>
      </c>
      <c r="E6" s="184">
        <f>F6+G6</f>
        <v>14775</v>
      </c>
      <c r="F6" s="184">
        <f>F7+F13+F19+F25+F31+F37+F43+F49+F55+F61+F67+F73+F79+F85+F91+F97+F103+F109+F115+F121+F127</f>
        <v>7838</v>
      </c>
      <c r="G6" s="184">
        <f>G7+G13+G19+G25+G31+G37+G43+G49+G55+G61+G67+G73+G79+G85+G91+G97+G103+G109+G115+G121+G127</f>
        <v>6937</v>
      </c>
      <c r="H6" s="184">
        <f>I6+J6</f>
        <v>7180</v>
      </c>
      <c r="I6" s="184">
        <f>I7+I13+I19+I25+I31+I37+I43+I49+I55+I61+I67+I73+I79+I85+I91+I97+I103+I109+I115+I121+I127</f>
        <v>3789</v>
      </c>
      <c r="J6" s="184">
        <f>J7+J13+J19+J25+J31+J37+J43+J49+J55+J61+J67+J73+J79+J85+J91+J97+J103+J109+J115+J121+J127</f>
        <v>3391</v>
      </c>
      <c r="K6" s="184">
        <f>L6+M6</f>
        <v>12782</v>
      </c>
      <c r="L6" s="184">
        <f>L7+L13+L19+L25+L31+L37+L43+L49+L55+L61+L67+L73+L79+L85+L91+L97+L103+L109+L115+L121+L127</f>
        <v>6478</v>
      </c>
      <c r="M6" s="184">
        <f>M7+M13+M19+M25+M31+M37+M43+M49+M55+M61+M67+M73+M79+M85+M91+M97+M103+M109+M115+M121+M127</f>
        <v>6304</v>
      </c>
      <c r="N6" s="184">
        <f>O6+P6</f>
        <v>16671</v>
      </c>
      <c r="O6" s="184">
        <f>O7+O13+O19+O25+O31+O37+O43+O49+O55+O61+O67+O73+O79+O85+O91+O97+O103+O109+O115+O121+O127</f>
        <v>8317</v>
      </c>
      <c r="P6" s="184">
        <f>P7+P13+P19+P25+P31+P37+P43+P49+P55+P61+P67+P73+P79+P85+P91+P97+P103+P109+P115+P121+P127</f>
        <v>8354</v>
      </c>
      <c r="Q6" s="184">
        <f>R6+S6</f>
        <v>27921</v>
      </c>
      <c r="R6" s="184">
        <f>R7+R13+R19+R25+R31+R37+R43+R49+R55+R61+R67+R73+R79+R85+R91+R97+R103+R109+R115+R121+R127</f>
        <v>13833</v>
      </c>
      <c r="S6" s="184">
        <f>S7+S13+S19+S25+S31+S37+S43+S49+S55+S61+S67+S73+S79+S85+S91+S97+S103+S109+S115+S121+S127</f>
        <v>14088</v>
      </c>
      <c r="T6" s="184">
        <f>U6+V6</f>
        <v>19594</v>
      </c>
      <c r="U6" s="184">
        <f>U7+U13+U19+U25+U31+U37+U43+U49+U55+U61+U67+U73+U79+U85+U91+U97+U103+U109+U115+U121+U127</f>
        <v>10173</v>
      </c>
      <c r="V6" s="184">
        <f>V7+V13+V19+V25+V31+V37+V43+V49+V55+V61+V67+V73+V79+V85+V91+V97+V103+V109+V115+V121+V127</f>
        <v>9421</v>
      </c>
      <c r="W6" s="184">
        <f>X6+Y6</f>
        <v>13076</v>
      </c>
      <c r="X6" s="184">
        <f>X7+X13+X19+X25+X31+X37+X43+X49+X55+X61+X67+X73+X79+X85+X91+X97+X103+X109+X115+X121+X127</f>
        <v>6230</v>
      </c>
      <c r="Y6" s="184">
        <f>Y7+Y13+Y19+Y25+Y31+Y37+Y43+Y49+Y55+Y61+Y67+Y73+Y79+Y85+Y91+Y97+Y103+Y109+Y115+Y121+Y127</f>
        <v>6846</v>
      </c>
      <c r="Z6" s="184">
        <f>AA6+AB6</f>
        <v>16488</v>
      </c>
      <c r="AA6" s="184">
        <f>AA7+AA13+AA19+AA25+AA31+AA37+AA43+AA49+AA55+AA61+AA67+AA73+AA79+AA85+AA91+AA97+AA103+AA109+AA115+AA121+AA127</f>
        <v>8030</v>
      </c>
      <c r="AB6" s="184">
        <f>AB7+AB13+AB19+AB25+AB31+AB37+AB43+AB49+AB55+AB61+AB67+AB73+AB79+AB85+AB91+AB97+AB103+AB109+AB115+AB121+AB127</f>
        <v>8458</v>
      </c>
      <c r="AC6" s="184">
        <f>AD6+AE6</f>
        <v>11053</v>
      </c>
      <c r="AD6" s="184">
        <f>AD7+AD13+AD19+AD25+AD31+AD37+AD43+AD49+AD55+AD61+AD67+AD73+AD79+AD85+AD91+AD97+AD103+AD109+AD115+AD121+AD127</f>
        <v>5646</v>
      </c>
      <c r="AE6" s="184">
        <f>AE7+AE13+AE19+AE25+AE31+AE37+AE43+AE49+AE55+AE61+AE67+AE73+AE79+AE85+AE91+AE97+AE103+AE109+AE115+AE121+AE127</f>
        <v>5407</v>
      </c>
      <c r="AF6" s="184">
        <f>AG6+AH6</f>
        <v>16475</v>
      </c>
      <c r="AG6" s="184">
        <f>AG7+AG13+AG19+AG25+AG31+AG37+AG43+AG49+AG55+AG61+AG67+AG73+AG79+AG85+AG91+AG97+AG103+AG109+AG115+AG121+AG127</f>
        <v>8467</v>
      </c>
      <c r="AH6" s="184">
        <f>AH7+AH13+AH19+AH25+AH31+AH37+AH43+AH49+AH55+AH61+AH67+AH73+AH79+AH85+AH91+AH97+AH103+AH109+AH115+AH121+AH127</f>
        <v>8008</v>
      </c>
      <c r="AI6" s="184">
        <f>AJ6+AK6</f>
        <v>13686</v>
      </c>
      <c r="AJ6" s="184">
        <f>AJ7+AJ13+AJ19+AJ25+AJ31+AJ37+AJ43+AJ49+AJ55+AJ61+AJ67+AJ73+AJ79+AJ85+AJ91+AJ97+AJ103+AJ109+AJ115+AJ121+AJ127</f>
        <v>7273</v>
      </c>
      <c r="AK6" s="184">
        <f>AK7+AK13+AK19+AK25+AK31+AK37+AK43+AK49+AK55+AK61+AK67+AK73+AK79+AK85+AK91+AK97+AK103+AK109+AK115+AK121+AK127</f>
        <v>6413</v>
      </c>
      <c r="AL6" s="184">
        <f>AM6+AN6</f>
        <v>6683</v>
      </c>
      <c r="AM6" s="184">
        <f>AM7+AM13+AM19+AM25+AM31+AM37+AM43+AM49+AM55+AM61+AM67+AM73+AM79+AM85+AM91+AM97+AM103+AM109+AM115+AM121+AM127</f>
        <v>3624</v>
      </c>
      <c r="AN6" s="184">
        <f>AN7+AN13+AN19+AN25+AN31+AN37+AN43+AN49+AN55+AN61+AN67+AN73+AN79+AN85+AN91+AN97+AN103+AN109+AN115+AN121+AN127</f>
        <v>3059</v>
      </c>
    </row>
    <row r="7" spans="1:40" ht="20.100000000000001" customHeight="1" x14ac:dyDescent="0.15">
      <c r="A7" s="169" t="s">
        <v>11</v>
      </c>
      <c r="B7" s="184">
        <f t="shared" ref="B7:B70" si="0">C7+D7</f>
        <v>4620</v>
      </c>
      <c r="C7" s="184">
        <f>SUM(C8:C12)</f>
        <v>2251</v>
      </c>
      <c r="D7" s="184">
        <f>SUM(D8:D12)</f>
        <v>2369</v>
      </c>
      <c r="E7" s="184">
        <f t="shared" ref="E7:E70" si="1">F7+G7</f>
        <v>284</v>
      </c>
      <c r="F7" s="184">
        <f>SUM(F8:F12)</f>
        <v>132</v>
      </c>
      <c r="G7" s="184">
        <f>SUM(G8:G12)</f>
        <v>152</v>
      </c>
      <c r="H7" s="184">
        <f t="shared" ref="H7:H70" si="2">I7+J7</f>
        <v>121</v>
      </c>
      <c r="I7" s="184">
        <f>SUM(I8:I12)</f>
        <v>61</v>
      </c>
      <c r="J7" s="184">
        <f>SUM(J8:J12)</f>
        <v>60</v>
      </c>
      <c r="K7" s="184">
        <f t="shared" ref="K7:K70" si="3">L7+M7</f>
        <v>289</v>
      </c>
      <c r="L7" s="184">
        <f>SUM(L8:L12)</f>
        <v>131</v>
      </c>
      <c r="M7" s="184">
        <f>SUM(M8:M12)</f>
        <v>158</v>
      </c>
      <c r="N7" s="184">
        <f t="shared" ref="N7:N70" si="4">O7+P7</f>
        <v>385</v>
      </c>
      <c r="O7" s="184">
        <f>SUM(O8:O12)</f>
        <v>195</v>
      </c>
      <c r="P7" s="184">
        <f>SUM(P8:P12)</f>
        <v>190</v>
      </c>
      <c r="Q7" s="184">
        <f t="shared" ref="Q7:Q70" si="5">R7+S7</f>
        <v>760</v>
      </c>
      <c r="R7" s="184">
        <f>SUM(R8:R12)</f>
        <v>370</v>
      </c>
      <c r="S7" s="184">
        <f>SUM(S8:S12)</f>
        <v>390</v>
      </c>
      <c r="T7" s="184">
        <f t="shared" ref="T7:T70" si="6">U7+V7</f>
        <v>401</v>
      </c>
      <c r="U7" s="184">
        <f>SUM(U8:U12)</f>
        <v>181</v>
      </c>
      <c r="V7" s="184">
        <f>SUM(V8:V12)</f>
        <v>220</v>
      </c>
      <c r="W7" s="184">
        <f t="shared" ref="W7:W70" si="7">X7+Y7</f>
        <v>376</v>
      </c>
      <c r="X7" s="184">
        <f>SUM(X8:X12)</f>
        <v>181</v>
      </c>
      <c r="Y7" s="184">
        <f>SUM(Y8:Y12)</f>
        <v>195</v>
      </c>
      <c r="Z7" s="184">
        <f t="shared" ref="Z7:Z70" si="8">AA7+AB7</f>
        <v>404</v>
      </c>
      <c r="AA7" s="184">
        <f>SUM(AA8:AA12)</f>
        <v>194</v>
      </c>
      <c r="AB7" s="184">
        <f>SUM(AB8:AB12)</f>
        <v>210</v>
      </c>
      <c r="AC7" s="184">
        <f t="shared" ref="AC7:AC70" si="9">AD7+AE7</f>
        <v>164</v>
      </c>
      <c r="AD7" s="184">
        <f>SUM(AD8:AD12)</f>
        <v>77</v>
      </c>
      <c r="AE7" s="184">
        <f>SUM(AE8:AE12)</f>
        <v>87</v>
      </c>
      <c r="AF7" s="184">
        <f t="shared" ref="AF7:AF70" si="10">AG7+AH7</f>
        <v>910</v>
      </c>
      <c r="AG7" s="184">
        <f>SUM(AG8:AG12)</f>
        <v>473</v>
      </c>
      <c r="AH7" s="184">
        <f>SUM(AH8:AH12)</f>
        <v>437</v>
      </c>
      <c r="AI7" s="184">
        <f t="shared" ref="AI7:AI70" si="11">AJ7+AK7</f>
        <v>328</v>
      </c>
      <c r="AJ7" s="184">
        <f>SUM(AJ8:AJ12)</f>
        <v>168</v>
      </c>
      <c r="AK7" s="184">
        <f>SUM(AK8:AK12)</f>
        <v>160</v>
      </c>
      <c r="AL7" s="184">
        <f t="shared" ref="AL7:AL70" si="12">AM7+AN7</f>
        <v>198</v>
      </c>
      <c r="AM7" s="184">
        <f>SUM(AM8:AM12)</f>
        <v>88</v>
      </c>
      <c r="AN7" s="184">
        <f>SUM(AN8:AN12)</f>
        <v>110</v>
      </c>
    </row>
    <row r="8" spans="1:40" ht="20.100000000000001" customHeight="1" x14ac:dyDescent="0.15">
      <c r="A8" s="191">
        <v>0</v>
      </c>
      <c r="B8" s="185">
        <f t="shared" si="0"/>
        <v>693</v>
      </c>
      <c r="C8" s="186">
        <f>F8+I8+L8+O8+R8+U8+X8+AA8+AD8+AG8+AJ8+AM8</f>
        <v>349</v>
      </c>
      <c r="D8" s="186">
        <f>G8+J8+M8+P8+S8+V8+Y8+AB8+AE8+AH8+AK8+AN8</f>
        <v>344</v>
      </c>
      <c r="E8" s="186">
        <f t="shared" si="1"/>
        <v>46</v>
      </c>
      <c r="F8" s="293">
        <v>26</v>
      </c>
      <c r="G8" s="293">
        <v>20</v>
      </c>
      <c r="H8" s="186">
        <f t="shared" si="2"/>
        <v>19</v>
      </c>
      <c r="I8" s="293">
        <v>8</v>
      </c>
      <c r="J8" s="293">
        <v>11</v>
      </c>
      <c r="K8" s="186">
        <f t="shared" si="3"/>
        <v>35</v>
      </c>
      <c r="L8" s="293">
        <v>16</v>
      </c>
      <c r="M8" s="293">
        <v>19</v>
      </c>
      <c r="N8" s="186">
        <f t="shared" si="4"/>
        <v>46</v>
      </c>
      <c r="O8" s="293">
        <v>23</v>
      </c>
      <c r="P8" s="293">
        <v>23</v>
      </c>
      <c r="Q8" s="186">
        <f t="shared" si="5"/>
        <v>120</v>
      </c>
      <c r="R8" s="293">
        <v>59</v>
      </c>
      <c r="S8" s="293">
        <v>61</v>
      </c>
      <c r="T8" s="291">
        <f t="shared" si="6"/>
        <v>48</v>
      </c>
      <c r="U8" s="293">
        <v>19</v>
      </c>
      <c r="V8" s="293">
        <v>29</v>
      </c>
      <c r="W8" s="291">
        <f t="shared" si="7"/>
        <v>67</v>
      </c>
      <c r="X8" s="293">
        <v>32</v>
      </c>
      <c r="Y8" s="293">
        <v>35</v>
      </c>
      <c r="Z8" s="291">
        <f t="shared" si="8"/>
        <v>61</v>
      </c>
      <c r="AA8" s="293">
        <v>37</v>
      </c>
      <c r="AB8" s="293">
        <v>24</v>
      </c>
      <c r="AC8" s="291">
        <f t="shared" si="9"/>
        <v>25</v>
      </c>
      <c r="AD8" s="293">
        <v>11</v>
      </c>
      <c r="AE8" s="293">
        <v>14</v>
      </c>
      <c r="AF8" s="291">
        <f t="shared" si="10"/>
        <v>141</v>
      </c>
      <c r="AG8" s="293">
        <v>71</v>
      </c>
      <c r="AH8" s="293">
        <v>70</v>
      </c>
      <c r="AI8" s="291">
        <f t="shared" si="11"/>
        <v>57</v>
      </c>
      <c r="AJ8" s="293">
        <v>33</v>
      </c>
      <c r="AK8" s="293">
        <v>24</v>
      </c>
      <c r="AL8" s="291">
        <f t="shared" si="12"/>
        <v>28</v>
      </c>
      <c r="AM8" s="293">
        <v>14</v>
      </c>
      <c r="AN8" s="293">
        <v>14</v>
      </c>
    </row>
    <row r="9" spans="1:40" ht="20.100000000000001" customHeight="1" x14ac:dyDescent="0.15">
      <c r="A9" s="192">
        <v>1</v>
      </c>
      <c r="B9" s="188">
        <f t="shared" si="0"/>
        <v>870</v>
      </c>
      <c r="C9" s="189">
        <f t="shared" ref="C9:D12" si="13">F9+I9+L9+O9+R9+U9+X9+AA9+AD9+AG9+AJ9+AM9</f>
        <v>421</v>
      </c>
      <c r="D9" s="189">
        <f t="shared" si="13"/>
        <v>449</v>
      </c>
      <c r="E9" s="189">
        <f t="shared" si="1"/>
        <v>54</v>
      </c>
      <c r="F9" s="293">
        <v>25</v>
      </c>
      <c r="G9" s="293">
        <v>29</v>
      </c>
      <c r="H9" s="189">
        <f t="shared" si="2"/>
        <v>21</v>
      </c>
      <c r="I9" s="293">
        <v>9</v>
      </c>
      <c r="J9" s="293">
        <v>12</v>
      </c>
      <c r="K9" s="189">
        <f t="shared" si="3"/>
        <v>51</v>
      </c>
      <c r="L9" s="293">
        <v>22</v>
      </c>
      <c r="M9" s="293">
        <v>29</v>
      </c>
      <c r="N9" s="189">
        <f t="shared" si="4"/>
        <v>65</v>
      </c>
      <c r="O9" s="293">
        <v>33</v>
      </c>
      <c r="P9" s="293">
        <v>32</v>
      </c>
      <c r="Q9" s="189">
        <f t="shared" si="5"/>
        <v>140</v>
      </c>
      <c r="R9" s="293">
        <v>65</v>
      </c>
      <c r="S9" s="293">
        <v>75</v>
      </c>
      <c r="T9" s="189">
        <f t="shared" si="6"/>
        <v>80</v>
      </c>
      <c r="U9" s="293">
        <v>43</v>
      </c>
      <c r="V9" s="293">
        <v>37</v>
      </c>
      <c r="W9" s="189">
        <f t="shared" si="7"/>
        <v>79</v>
      </c>
      <c r="X9" s="293">
        <v>39</v>
      </c>
      <c r="Y9" s="293">
        <v>40</v>
      </c>
      <c r="Z9" s="189">
        <f t="shared" si="8"/>
        <v>77</v>
      </c>
      <c r="AA9" s="293">
        <v>38</v>
      </c>
      <c r="AB9" s="293">
        <v>39</v>
      </c>
      <c r="AC9" s="189">
        <f t="shared" si="9"/>
        <v>22</v>
      </c>
      <c r="AD9" s="293">
        <v>9</v>
      </c>
      <c r="AE9" s="293">
        <v>13</v>
      </c>
      <c r="AF9" s="189">
        <f t="shared" si="10"/>
        <v>163</v>
      </c>
      <c r="AG9" s="293">
        <v>83</v>
      </c>
      <c r="AH9" s="293">
        <v>80</v>
      </c>
      <c r="AI9" s="189">
        <f t="shared" si="11"/>
        <v>74</v>
      </c>
      <c r="AJ9" s="293">
        <v>37</v>
      </c>
      <c r="AK9" s="293">
        <v>37</v>
      </c>
      <c r="AL9" s="189">
        <f t="shared" si="12"/>
        <v>44</v>
      </c>
      <c r="AM9" s="293">
        <v>18</v>
      </c>
      <c r="AN9" s="293">
        <v>26</v>
      </c>
    </row>
    <row r="10" spans="1:40" ht="20.100000000000001" customHeight="1" x14ac:dyDescent="0.15">
      <c r="A10" s="192">
        <v>2</v>
      </c>
      <c r="B10" s="188">
        <f t="shared" si="0"/>
        <v>918</v>
      </c>
      <c r="C10" s="189">
        <f t="shared" si="13"/>
        <v>440</v>
      </c>
      <c r="D10" s="189">
        <f t="shared" si="13"/>
        <v>478</v>
      </c>
      <c r="E10" s="189">
        <f t="shared" si="1"/>
        <v>49</v>
      </c>
      <c r="F10" s="293">
        <v>18</v>
      </c>
      <c r="G10" s="293">
        <v>31</v>
      </c>
      <c r="H10" s="189">
        <f t="shared" si="2"/>
        <v>23</v>
      </c>
      <c r="I10" s="293">
        <v>13</v>
      </c>
      <c r="J10" s="293">
        <v>10</v>
      </c>
      <c r="K10" s="189">
        <f t="shared" si="3"/>
        <v>67</v>
      </c>
      <c r="L10" s="293">
        <v>31</v>
      </c>
      <c r="M10" s="293">
        <v>36</v>
      </c>
      <c r="N10" s="189">
        <f t="shared" si="4"/>
        <v>87</v>
      </c>
      <c r="O10" s="293">
        <v>44</v>
      </c>
      <c r="P10" s="293">
        <v>43</v>
      </c>
      <c r="Q10" s="189">
        <f t="shared" si="5"/>
        <v>147</v>
      </c>
      <c r="R10" s="293">
        <v>69</v>
      </c>
      <c r="S10" s="293">
        <v>78</v>
      </c>
      <c r="T10" s="189">
        <f t="shared" si="6"/>
        <v>70</v>
      </c>
      <c r="U10" s="293">
        <v>28</v>
      </c>
      <c r="V10" s="293">
        <v>42</v>
      </c>
      <c r="W10" s="189">
        <f t="shared" si="7"/>
        <v>79</v>
      </c>
      <c r="X10" s="293">
        <v>42</v>
      </c>
      <c r="Y10" s="293">
        <v>37</v>
      </c>
      <c r="Z10" s="189">
        <f t="shared" si="8"/>
        <v>78</v>
      </c>
      <c r="AA10" s="293">
        <v>29</v>
      </c>
      <c r="AB10" s="293">
        <v>49</v>
      </c>
      <c r="AC10" s="189">
        <f t="shared" si="9"/>
        <v>47</v>
      </c>
      <c r="AD10" s="293">
        <v>25</v>
      </c>
      <c r="AE10" s="293">
        <v>22</v>
      </c>
      <c r="AF10" s="189">
        <f t="shared" si="10"/>
        <v>185</v>
      </c>
      <c r="AG10" s="293">
        <v>98</v>
      </c>
      <c r="AH10" s="293">
        <v>87</v>
      </c>
      <c r="AI10" s="189">
        <f t="shared" si="11"/>
        <v>54</v>
      </c>
      <c r="AJ10" s="293">
        <v>23</v>
      </c>
      <c r="AK10" s="293">
        <v>31</v>
      </c>
      <c r="AL10" s="189">
        <f t="shared" si="12"/>
        <v>32</v>
      </c>
      <c r="AM10" s="293">
        <v>20</v>
      </c>
      <c r="AN10" s="293">
        <v>12</v>
      </c>
    </row>
    <row r="11" spans="1:40" ht="20.100000000000001" customHeight="1" x14ac:dyDescent="0.15">
      <c r="A11" s="192">
        <v>3</v>
      </c>
      <c r="B11" s="188">
        <f t="shared" si="0"/>
        <v>1007</v>
      </c>
      <c r="C11" s="189">
        <f t="shared" si="13"/>
        <v>516</v>
      </c>
      <c r="D11" s="189">
        <f t="shared" si="13"/>
        <v>491</v>
      </c>
      <c r="E11" s="189">
        <f t="shared" si="1"/>
        <v>68</v>
      </c>
      <c r="F11" s="293">
        <v>40</v>
      </c>
      <c r="G11" s="293">
        <v>28</v>
      </c>
      <c r="H11" s="189">
        <f t="shared" si="2"/>
        <v>28</v>
      </c>
      <c r="I11" s="293">
        <v>13</v>
      </c>
      <c r="J11" s="293">
        <v>15</v>
      </c>
      <c r="K11" s="189">
        <f t="shared" si="3"/>
        <v>58</v>
      </c>
      <c r="L11" s="293">
        <v>29</v>
      </c>
      <c r="M11" s="293">
        <v>29</v>
      </c>
      <c r="N11" s="189">
        <f t="shared" si="4"/>
        <v>76</v>
      </c>
      <c r="O11" s="293">
        <v>37</v>
      </c>
      <c r="P11" s="293">
        <v>39</v>
      </c>
      <c r="Q11" s="189">
        <f t="shared" si="5"/>
        <v>173</v>
      </c>
      <c r="R11" s="293">
        <v>90</v>
      </c>
      <c r="S11" s="293">
        <v>83</v>
      </c>
      <c r="T11" s="189">
        <f t="shared" si="6"/>
        <v>93</v>
      </c>
      <c r="U11" s="293">
        <v>50</v>
      </c>
      <c r="V11" s="293">
        <v>43</v>
      </c>
      <c r="W11" s="189">
        <f t="shared" si="7"/>
        <v>85</v>
      </c>
      <c r="X11" s="293">
        <v>36</v>
      </c>
      <c r="Y11" s="293">
        <v>49</v>
      </c>
      <c r="Z11" s="189">
        <f t="shared" si="8"/>
        <v>88</v>
      </c>
      <c r="AA11" s="293">
        <v>44</v>
      </c>
      <c r="AB11" s="293">
        <v>44</v>
      </c>
      <c r="AC11" s="189">
        <f t="shared" si="9"/>
        <v>34</v>
      </c>
      <c r="AD11" s="293">
        <v>18</v>
      </c>
      <c r="AE11" s="293">
        <v>16</v>
      </c>
      <c r="AF11" s="189">
        <f t="shared" si="10"/>
        <v>194</v>
      </c>
      <c r="AG11" s="293">
        <v>113</v>
      </c>
      <c r="AH11" s="293">
        <v>81</v>
      </c>
      <c r="AI11" s="189">
        <f t="shared" si="11"/>
        <v>72</v>
      </c>
      <c r="AJ11" s="293">
        <v>35</v>
      </c>
      <c r="AK11" s="293">
        <v>37</v>
      </c>
      <c r="AL11" s="189">
        <f t="shared" si="12"/>
        <v>38</v>
      </c>
      <c r="AM11" s="293">
        <v>11</v>
      </c>
      <c r="AN11" s="293">
        <v>27</v>
      </c>
    </row>
    <row r="12" spans="1:40" ht="20.100000000000001" customHeight="1" x14ac:dyDescent="0.15">
      <c r="A12" s="191">
        <v>4</v>
      </c>
      <c r="B12" s="193">
        <f t="shared" si="0"/>
        <v>1132</v>
      </c>
      <c r="C12" s="187">
        <f t="shared" si="13"/>
        <v>525</v>
      </c>
      <c r="D12" s="187">
        <f t="shared" si="13"/>
        <v>607</v>
      </c>
      <c r="E12" s="187">
        <f t="shared" si="1"/>
        <v>67</v>
      </c>
      <c r="F12" s="293">
        <v>23</v>
      </c>
      <c r="G12" s="293">
        <v>44</v>
      </c>
      <c r="H12" s="187">
        <f t="shared" si="2"/>
        <v>30</v>
      </c>
      <c r="I12" s="293">
        <v>18</v>
      </c>
      <c r="J12" s="293">
        <v>12</v>
      </c>
      <c r="K12" s="187">
        <f t="shared" si="3"/>
        <v>78</v>
      </c>
      <c r="L12" s="293">
        <v>33</v>
      </c>
      <c r="M12" s="293">
        <v>45</v>
      </c>
      <c r="N12" s="187">
        <f t="shared" si="4"/>
        <v>111</v>
      </c>
      <c r="O12" s="293">
        <v>58</v>
      </c>
      <c r="P12" s="293">
        <v>53</v>
      </c>
      <c r="Q12" s="187">
        <f t="shared" si="5"/>
        <v>180</v>
      </c>
      <c r="R12" s="293">
        <v>87</v>
      </c>
      <c r="S12" s="293">
        <v>93</v>
      </c>
      <c r="T12" s="292">
        <f t="shared" si="6"/>
        <v>110</v>
      </c>
      <c r="U12" s="293">
        <v>41</v>
      </c>
      <c r="V12" s="293">
        <v>69</v>
      </c>
      <c r="W12" s="292">
        <f t="shared" si="7"/>
        <v>66</v>
      </c>
      <c r="X12" s="293">
        <v>32</v>
      </c>
      <c r="Y12" s="293">
        <v>34</v>
      </c>
      <c r="Z12" s="292">
        <f t="shared" si="8"/>
        <v>100</v>
      </c>
      <c r="AA12" s="293">
        <v>46</v>
      </c>
      <c r="AB12" s="293">
        <v>54</v>
      </c>
      <c r="AC12" s="292">
        <f t="shared" si="9"/>
        <v>36</v>
      </c>
      <c r="AD12" s="293">
        <v>14</v>
      </c>
      <c r="AE12" s="293">
        <v>22</v>
      </c>
      <c r="AF12" s="292">
        <f t="shared" si="10"/>
        <v>227</v>
      </c>
      <c r="AG12" s="293">
        <v>108</v>
      </c>
      <c r="AH12" s="293">
        <v>119</v>
      </c>
      <c r="AI12" s="292">
        <f t="shared" si="11"/>
        <v>71</v>
      </c>
      <c r="AJ12" s="293">
        <v>40</v>
      </c>
      <c r="AK12" s="293">
        <v>31</v>
      </c>
      <c r="AL12" s="292">
        <f t="shared" si="12"/>
        <v>56</v>
      </c>
      <c r="AM12" s="293">
        <v>25</v>
      </c>
      <c r="AN12" s="293">
        <v>31</v>
      </c>
    </row>
    <row r="13" spans="1:40" ht="20.100000000000001" customHeight="1" x14ac:dyDescent="0.15">
      <c r="A13" s="169" t="s">
        <v>12</v>
      </c>
      <c r="B13" s="184">
        <f t="shared" si="0"/>
        <v>6687</v>
      </c>
      <c r="C13" s="184">
        <f>SUM(C14:C18)</f>
        <v>3442</v>
      </c>
      <c r="D13" s="184">
        <f>SUM(D14:D18)</f>
        <v>3245</v>
      </c>
      <c r="E13" s="184">
        <f t="shared" si="1"/>
        <v>397</v>
      </c>
      <c r="F13" s="184">
        <f>SUM(F14:F18)</f>
        <v>220</v>
      </c>
      <c r="G13" s="184">
        <f>SUM(G14:G18)</f>
        <v>177</v>
      </c>
      <c r="H13" s="184">
        <f t="shared" si="2"/>
        <v>194</v>
      </c>
      <c r="I13" s="184">
        <f>SUM(I14:I18)</f>
        <v>105</v>
      </c>
      <c r="J13" s="184">
        <f>SUM(J14:J18)</f>
        <v>89</v>
      </c>
      <c r="K13" s="184">
        <f t="shared" si="3"/>
        <v>409</v>
      </c>
      <c r="L13" s="184">
        <f>SUM(L14:L18)</f>
        <v>211</v>
      </c>
      <c r="M13" s="184">
        <f>SUM(M14:M18)</f>
        <v>198</v>
      </c>
      <c r="N13" s="184">
        <f t="shared" si="4"/>
        <v>589</v>
      </c>
      <c r="O13" s="184">
        <f>SUM(O14:O18)</f>
        <v>287</v>
      </c>
      <c r="P13" s="184">
        <f>SUM(P14:P18)</f>
        <v>302</v>
      </c>
      <c r="Q13" s="184">
        <f t="shared" si="5"/>
        <v>1311</v>
      </c>
      <c r="R13" s="184">
        <f>SUM(R14:R18)</f>
        <v>678</v>
      </c>
      <c r="S13" s="184">
        <f>SUM(S14:S18)</f>
        <v>633</v>
      </c>
      <c r="T13" s="184">
        <f t="shared" si="6"/>
        <v>587</v>
      </c>
      <c r="U13" s="184">
        <f>SUM(U14:U18)</f>
        <v>309</v>
      </c>
      <c r="V13" s="184">
        <f>SUM(V14:V18)</f>
        <v>278</v>
      </c>
      <c r="W13" s="184">
        <f t="shared" si="7"/>
        <v>447</v>
      </c>
      <c r="X13" s="184">
        <f>SUM(X14:X18)</f>
        <v>216</v>
      </c>
      <c r="Y13" s="184">
        <f>SUM(Y14:Y18)</f>
        <v>231</v>
      </c>
      <c r="Z13" s="184">
        <f t="shared" si="8"/>
        <v>561</v>
      </c>
      <c r="AA13" s="184">
        <f>SUM(AA14:AA18)</f>
        <v>292</v>
      </c>
      <c r="AB13" s="184">
        <f>SUM(AB14:AB18)</f>
        <v>269</v>
      </c>
      <c r="AC13" s="184">
        <f t="shared" si="9"/>
        <v>339</v>
      </c>
      <c r="AD13" s="184">
        <f>SUM(AD14:AD18)</f>
        <v>158</v>
      </c>
      <c r="AE13" s="184">
        <f>SUM(AE14:AE18)</f>
        <v>181</v>
      </c>
      <c r="AF13" s="184">
        <f t="shared" si="10"/>
        <v>1142</v>
      </c>
      <c r="AG13" s="184">
        <f>SUM(AG14:AG18)</f>
        <v>586</v>
      </c>
      <c r="AH13" s="184">
        <f>SUM(AH14:AH18)</f>
        <v>556</v>
      </c>
      <c r="AI13" s="184">
        <f t="shared" si="11"/>
        <v>443</v>
      </c>
      <c r="AJ13" s="184">
        <f>SUM(AJ14:AJ18)</f>
        <v>245</v>
      </c>
      <c r="AK13" s="184">
        <f>SUM(AK14:AK18)</f>
        <v>198</v>
      </c>
      <c r="AL13" s="184">
        <f t="shared" si="12"/>
        <v>268</v>
      </c>
      <c r="AM13" s="184">
        <f>SUM(AM14:AM18)</f>
        <v>135</v>
      </c>
      <c r="AN13" s="184">
        <f>SUM(AN14:AN18)</f>
        <v>133</v>
      </c>
    </row>
    <row r="14" spans="1:40" ht="20.100000000000001" customHeight="1" x14ac:dyDescent="0.15">
      <c r="A14" s="191">
        <v>5</v>
      </c>
      <c r="B14" s="185">
        <f t="shared" si="0"/>
        <v>1237</v>
      </c>
      <c r="C14" s="186">
        <f>F14+I14+L14+O14+R14+U14+X14+AA14+AD14+AG14+AJ14+AM14</f>
        <v>615</v>
      </c>
      <c r="D14" s="186">
        <f>G14+J14+M14+P14+S14+V14+Y14+AB14+AE14+AH14+AK14+AN14</f>
        <v>622</v>
      </c>
      <c r="E14" s="186">
        <f t="shared" si="1"/>
        <v>77</v>
      </c>
      <c r="F14" s="293">
        <v>39</v>
      </c>
      <c r="G14" s="293">
        <v>38</v>
      </c>
      <c r="H14" s="186">
        <f t="shared" si="2"/>
        <v>39</v>
      </c>
      <c r="I14" s="293">
        <v>19</v>
      </c>
      <c r="J14" s="293">
        <v>20</v>
      </c>
      <c r="K14" s="186">
        <f t="shared" si="3"/>
        <v>67</v>
      </c>
      <c r="L14" s="293">
        <v>38</v>
      </c>
      <c r="M14" s="293">
        <v>29</v>
      </c>
      <c r="N14" s="186">
        <f t="shared" si="4"/>
        <v>105</v>
      </c>
      <c r="O14" s="293">
        <v>53</v>
      </c>
      <c r="P14" s="293">
        <v>52</v>
      </c>
      <c r="Q14" s="186">
        <f t="shared" si="5"/>
        <v>216</v>
      </c>
      <c r="R14" s="293">
        <v>106</v>
      </c>
      <c r="S14" s="293">
        <v>110</v>
      </c>
      <c r="T14" s="291">
        <f t="shared" si="6"/>
        <v>97</v>
      </c>
      <c r="U14" s="293">
        <v>48</v>
      </c>
      <c r="V14" s="293">
        <v>49</v>
      </c>
      <c r="W14" s="291">
        <f t="shared" si="7"/>
        <v>96</v>
      </c>
      <c r="X14" s="293">
        <v>46</v>
      </c>
      <c r="Y14" s="293">
        <v>50</v>
      </c>
      <c r="Z14" s="291">
        <f t="shared" si="8"/>
        <v>117</v>
      </c>
      <c r="AA14" s="293">
        <v>56</v>
      </c>
      <c r="AB14" s="293">
        <v>61</v>
      </c>
      <c r="AC14" s="291">
        <f t="shared" si="9"/>
        <v>68</v>
      </c>
      <c r="AD14" s="293">
        <v>31</v>
      </c>
      <c r="AE14" s="293">
        <v>37</v>
      </c>
      <c r="AF14" s="291">
        <f t="shared" si="10"/>
        <v>226</v>
      </c>
      <c r="AG14" s="293">
        <v>109</v>
      </c>
      <c r="AH14" s="293">
        <v>117</v>
      </c>
      <c r="AI14" s="291">
        <f t="shared" si="11"/>
        <v>84</v>
      </c>
      <c r="AJ14" s="293">
        <v>46</v>
      </c>
      <c r="AK14" s="293">
        <v>38</v>
      </c>
      <c r="AL14" s="291">
        <f t="shared" si="12"/>
        <v>45</v>
      </c>
      <c r="AM14" s="293">
        <v>24</v>
      </c>
      <c r="AN14" s="293">
        <v>21</v>
      </c>
    </row>
    <row r="15" spans="1:40" ht="20.100000000000001" customHeight="1" x14ac:dyDescent="0.15">
      <c r="A15" s="192">
        <v>6</v>
      </c>
      <c r="B15" s="188">
        <f t="shared" si="0"/>
        <v>1265</v>
      </c>
      <c r="C15" s="189">
        <f t="shared" ref="C15:D18" si="14">F15+I15+L15+O15+R15+U15+X15+AA15+AD15+AG15+AJ15+AM15</f>
        <v>677</v>
      </c>
      <c r="D15" s="189">
        <f t="shared" si="14"/>
        <v>588</v>
      </c>
      <c r="E15" s="189">
        <f t="shared" si="1"/>
        <v>62</v>
      </c>
      <c r="F15" s="293">
        <v>36</v>
      </c>
      <c r="G15" s="293">
        <v>26</v>
      </c>
      <c r="H15" s="189">
        <f t="shared" si="2"/>
        <v>34</v>
      </c>
      <c r="I15" s="293">
        <v>22</v>
      </c>
      <c r="J15" s="293">
        <v>12</v>
      </c>
      <c r="K15" s="189">
        <f t="shared" si="3"/>
        <v>78</v>
      </c>
      <c r="L15" s="293">
        <v>36</v>
      </c>
      <c r="M15" s="293">
        <v>42</v>
      </c>
      <c r="N15" s="189">
        <f t="shared" si="4"/>
        <v>112</v>
      </c>
      <c r="O15" s="293">
        <v>52</v>
      </c>
      <c r="P15" s="293">
        <v>60</v>
      </c>
      <c r="Q15" s="189">
        <f t="shared" si="5"/>
        <v>250</v>
      </c>
      <c r="R15" s="293">
        <v>136</v>
      </c>
      <c r="S15" s="293">
        <v>114</v>
      </c>
      <c r="T15" s="189">
        <f t="shared" si="6"/>
        <v>107</v>
      </c>
      <c r="U15" s="293">
        <v>58</v>
      </c>
      <c r="V15" s="293">
        <v>49</v>
      </c>
      <c r="W15" s="189">
        <f t="shared" si="7"/>
        <v>86</v>
      </c>
      <c r="X15" s="293">
        <v>46</v>
      </c>
      <c r="Y15" s="293">
        <v>40</v>
      </c>
      <c r="Z15" s="189">
        <f t="shared" si="8"/>
        <v>115</v>
      </c>
      <c r="AA15" s="293">
        <v>63</v>
      </c>
      <c r="AB15" s="293">
        <v>52</v>
      </c>
      <c r="AC15" s="189">
        <f t="shared" si="9"/>
        <v>59</v>
      </c>
      <c r="AD15" s="293">
        <v>28</v>
      </c>
      <c r="AE15" s="293">
        <v>31</v>
      </c>
      <c r="AF15" s="189">
        <f t="shared" si="10"/>
        <v>233</v>
      </c>
      <c r="AG15" s="293">
        <v>126</v>
      </c>
      <c r="AH15" s="293">
        <v>107</v>
      </c>
      <c r="AI15" s="189">
        <f t="shared" si="11"/>
        <v>77</v>
      </c>
      <c r="AJ15" s="293">
        <v>42</v>
      </c>
      <c r="AK15" s="293">
        <v>35</v>
      </c>
      <c r="AL15" s="189">
        <f t="shared" si="12"/>
        <v>52</v>
      </c>
      <c r="AM15" s="293">
        <v>32</v>
      </c>
      <c r="AN15" s="293">
        <v>20</v>
      </c>
    </row>
    <row r="16" spans="1:40" ht="20.100000000000001" customHeight="1" x14ac:dyDescent="0.15">
      <c r="A16" s="192">
        <v>7</v>
      </c>
      <c r="B16" s="188">
        <f t="shared" si="0"/>
        <v>1307</v>
      </c>
      <c r="C16" s="189">
        <f t="shared" si="14"/>
        <v>679</v>
      </c>
      <c r="D16" s="189">
        <f t="shared" si="14"/>
        <v>628</v>
      </c>
      <c r="E16" s="189">
        <f t="shared" si="1"/>
        <v>79</v>
      </c>
      <c r="F16" s="293">
        <v>45</v>
      </c>
      <c r="G16" s="293">
        <v>34</v>
      </c>
      <c r="H16" s="189">
        <f t="shared" si="2"/>
        <v>34</v>
      </c>
      <c r="I16" s="293">
        <v>17</v>
      </c>
      <c r="J16" s="293">
        <v>17</v>
      </c>
      <c r="K16" s="189">
        <f t="shared" si="3"/>
        <v>79</v>
      </c>
      <c r="L16" s="293">
        <v>39</v>
      </c>
      <c r="M16" s="293">
        <v>40</v>
      </c>
      <c r="N16" s="189">
        <f t="shared" si="4"/>
        <v>111</v>
      </c>
      <c r="O16" s="293">
        <v>57</v>
      </c>
      <c r="P16" s="293">
        <v>54</v>
      </c>
      <c r="Q16" s="189">
        <f t="shared" si="5"/>
        <v>248</v>
      </c>
      <c r="R16" s="293">
        <v>125</v>
      </c>
      <c r="S16" s="293">
        <v>123</v>
      </c>
      <c r="T16" s="189">
        <f t="shared" si="6"/>
        <v>109</v>
      </c>
      <c r="U16" s="293">
        <v>63</v>
      </c>
      <c r="V16" s="293">
        <v>46</v>
      </c>
      <c r="W16" s="189">
        <f t="shared" si="7"/>
        <v>88</v>
      </c>
      <c r="X16" s="293">
        <v>43</v>
      </c>
      <c r="Y16" s="293">
        <v>45</v>
      </c>
      <c r="Z16" s="189">
        <f t="shared" si="8"/>
        <v>106</v>
      </c>
      <c r="AA16" s="293">
        <v>57</v>
      </c>
      <c r="AB16" s="293">
        <v>49</v>
      </c>
      <c r="AC16" s="189">
        <f t="shared" si="9"/>
        <v>62</v>
      </c>
      <c r="AD16" s="293">
        <v>25</v>
      </c>
      <c r="AE16" s="293">
        <v>37</v>
      </c>
      <c r="AF16" s="189">
        <f t="shared" si="10"/>
        <v>247</v>
      </c>
      <c r="AG16" s="293">
        <v>130</v>
      </c>
      <c r="AH16" s="293">
        <v>117</v>
      </c>
      <c r="AI16" s="189">
        <f t="shared" si="11"/>
        <v>82</v>
      </c>
      <c r="AJ16" s="293">
        <v>43</v>
      </c>
      <c r="AK16" s="293">
        <v>39</v>
      </c>
      <c r="AL16" s="189">
        <f t="shared" si="12"/>
        <v>62</v>
      </c>
      <c r="AM16" s="293">
        <v>35</v>
      </c>
      <c r="AN16" s="293">
        <v>27</v>
      </c>
    </row>
    <row r="17" spans="1:40" ht="20.100000000000001" customHeight="1" x14ac:dyDescent="0.15">
      <c r="A17" s="192">
        <v>8</v>
      </c>
      <c r="B17" s="188">
        <f t="shared" si="0"/>
        <v>1424</v>
      </c>
      <c r="C17" s="189">
        <f t="shared" si="14"/>
        <v>726</v>
      </c>
      <c r="D17" s="189">
        <f t="shared" si="14"/>
        <v>698</v>
      </c>
      <c r="E17" s="189">
        <f t="shared" si="1"/>
        <v>84</v>
      </c>
      <c r="F17" s="293">
        <v>45</v>
      </c>
      <c r="G17" s="293">
        <v>39</v>
      </c>
      <c r="H17" s="189">
        <f t="shared" si="2"/>
        <v>48</v>
      </c>
      <c r="I17" s="293">
        <v>28</v>
      </c>
      <c r="J17" s="293">
        <v>20</v>
      </c>
      <c r="K17" s="189">
        <f t="shared" si="3"/>
        <v>91</v>
      </c>
      <c r="L17" s="293">
        <v>49</v>
      </c>
      <c r="M17" s="293">
        <v>42</v>
      </c>
      <c r="N17" s="189">
        <f t="shared" si="4"/>
        <v>131</v>
      </c>
      <c r="O17" s="293">
        <v>60</v>
      </c>
      <c r="P17" s="293">
        <v>71</v>
      </c>
      <c r="Q17" s="189">
        <f t="shared" si="5"/>
        <v>298</v>
      </c>
      <c r="R17" s="293">
        <v>159</v>
      </c>
      <c r="S17" s="293">
        <v>139</v>
      </c>
      <c r="T17" s="189">
        <f t="shared" si="6"/>
        <v>130</v>
      </c>
      <c r="U17" s="293">
        <v>66</v>
      </c>
      <c r="V17" s="293">
        <v>64</v>
      </c>
      <c r="W17" s="189">
        <f t="shared" si="7"/>
        <v>83</v>
      </c>
      <c r="X17" s="293">
        <v>30</v>
      </c>
      <c r="Y17" s="293">
        <v>53</v>
      </c>
      <c r="Z17" s="189">
        <f t="shared" si="8"/>
        <v>111</v>
      </c>
      <c r="AA17" s="293">
        <v>61</v>
      </c>
      <c r="AB17" s="293">
        <v>50</v>
      </c>
      <c r="AC17" s="189">
        <f t="shared" si="9"/>
        <v>78</v>
      </c>
      <c r="AD17" s="293">
        <v>35</v>
      </c>
      <c r="AE17" s="293">
        <v>43</v>
      </c>
      <c r="AF17" s="189">
        <f t="shared" si="10"/>
        <v>223</v>
      </c>
      <c r="AG17" s="293">
        <v>114</v>
      </c>
      <c r="AH17" s="293">
        <v>109</v>
      </c>
      <c r="AI17" s="189">
        <f t="shared" si="11"/>
        <v>92</v>
      </c>
      <c r="AJ17" s="293">
        <v>54</v>
      </c>
      <c r="AK17" s="293">
        <v>38</v>
      </c>
      <c r="AL17" s="189">
        <f t="shared" si="12"/>
        <v>55</v>
      </c>
      <c r="AM17" s="293">
        <v>25</v>
      </c>
      <c r="AN17" s="293">
        <v>30</v>
      </c>
    </row>
    <row r="18" spans="1:40" ht="20.100000000000001" customHeight="1" x14ac:dyDescent="0.15">
      <c r="A18" s="191">
        <v>9</v>
      </c>
      <c r="B18" s="193">
        <f t="shared" si="0"/>
        <v>1454</v>
      </c>
      <c r="C18" s="187">
        <f t="shared" si="14"/>
        <v>745</v>
      </c>
      <c r="D18" s="187">
        <f t="shared" si="14"/>
        <v>709</v>
      </c>
      <c r="E18" s="187">
        <f t="shared" si="1"/>
        <v>95</v>
      </c>
      <c r="F18" s="293">
        <v>55</v>
      </c>
      <c r="G18" s="293">
        <v>40</v>
      </c>
      <c r="H18" s="187">
        <f t="shared" si="2"/>
        <v>39</v>
      </c>
      <c r="I18" s="293">
        <v>19</v>
      </c>
      <c r="J18" s="293">
        <v>20</v>
      </c>
      <c r="K18" s="187">
        <f t="shared" si="3"/>
        <v>94</v>
      </c>
      <c r="L18" s="293">
        <v>49</v>
      </c>
      <c r="M18" s="293">
        <v>45</v>
      </c>
      <c r="N18" s="187">
        <f t="shared" si="4"/>
        <v>130</v>
      </c>
      <c r="O18" s="293">
        <v>65</v>
      </c>
      <c r="P18" s="293">
        <v>65</v>
      </c>
      <c r="Q18" s="187">
        <f t="shared" si="5"/>
        <v>299</v>
      </c>
      <c r="R18" s="293">
        <v>152</v>
      </c>
      <c r="S18" s="293">
        <v>147</v>
      </c>
      <c r="T18" s="292">
        <f t="shared" si="6"/>
        <v>144</v>
      </c>
      <c r="U18" s="293">
        <v>74</v>
      </c>
      <c r="V18" s="293">
        <v>70</v>
      </c>
      <c r="W18" s="292">
        <f t="shared" si="7"/>
        <v>94</v>
      </c>
      <c r="X18" s="293">
        <v>51</v>
      </c>
      <c r="Y18" s="293">
        <v>43</v>
      </c>
      <c r="Z18" s="292">
        <f t="shared" si="8"/>
        <v>112</v>
      </c>
      <c r="AA18" s="293">
        <v>55</v>
      </c>
      <c r="AB18" s="293">
        <v>57</v>
      </c>
      <c r="AC18" s="292">
        <f t="shared" si="9"/>
        <v>72</v>
      </c>
      <c r="AD18" s="293">
        <v>39</v>
      </c>
      <c r="AE18" s="293">
        <v>33</v>
      </c>
      <c r="AF18" s="292">
        <f t="shared" si="10"/>
        <v>213</v>
      </c>
      <c r="AG18" s="293">
        <v>107</v>
      </c>
      <c r="AH18" s="293">
        <v>106</v>
      </c>
      <c r="AI18" s="292">
        <f t="shared" si="11"/>
        <v>108</v>
      </c>
      <c r="AJ18" s="293">
        <v>60</v>
      </c>
      <c r="AK18" s="293">
        <v>48</v>
      </c>
      <c r="AL18" s="292">
        <f t="shared" si="12"/>
        <v>54</v>
      </c>
      <c r="AM18" s="293">
        <v>19</v>
      </c>
      <c r="AN18" s="293">
        <v>35</v>
      </c>
    </row>
    <row r="19" spans="1:40" ht="20.100000000000001" customHeight="1" x14ac:dyDescent="0.15">
      <c r="A19" s="169" t="s">
        <v>13</v>
      </c>
      <c r="B19" s="184">
        <f t="shared" si="0"/>
        <v>7543</v>
      </c>
      <c r="C19" s="184">
        <f>SUM(C20:C24)</f>
        <v>3961</v>
      </c>
      <c r="D19" s="184">
        <f>SUM(D20:D24)</f>
        <v>3582</v>
      </c>
      <c r="E19" s="184">
        <f t="shared" si="1"/>
        <v>457</v>
      </c>
      <c r="F19" s="184">
        <f>SUM(F20:F24)</f>
        <v>255</v>
      </c>
      <c r="G19" s="184">
        <f>SUM(G20:G24)</f>
        <v>202</v>
      </c>
      <c r="H19" s="184">
        <f t="shared" si="2"/>
        <v>225</v>
      </c>
      <c r="I19" s="184">
        <f>SUM(I20:I24)</f>
        <v>125</v>
      </c>
      <c r="J19" s="184">
        <f>SUM(J20:J24)</f>
        <v>100</v>
      </c>
      <c r="K19" s="184">
        <f t="shared" si="3"/>
        <v>477</v>
      </c>
      <c r="L19" s="184">
        <f>SUM(L20:L24)</f>
        <v>262</v>
      </c>
      <c r="M19" s="184">
        <f>SUM(M20:M24)</f>
        <v>215</v>
      </c>
      <c r="N19" s="184">
        <f t="shared" si="4"/>
        <v>742</v>
      </c>
      <c r="O19" s="184">
        <f>SUM(O20:O24)</f>
        <v>401</v>
      </c>
      <c r="P19" s="184">
        <f>SUM(P20:P24)</f>
        <v>341</v>
      </c>
      <c r="Q19" s="184">
        <f t="shared" si="5"/>
        <v>1788</v>
      </c>
      <c r="R19" s="184">
        <f>SUM(R20:R24)</f>
        <v>887</v>
      </c>
      <c r="S19" s="184">
        <f>SUM(S20:S24)</f>
        <v>901</v>
      </c>
      <c r="T19" s="184">
        <f t="shared" si="6"/>
        <v>709</v>
      </c>
      <c r="U19" s="184">
        <f>SUM(U20:U24)</f>
        <v>382</v>
      </c>
      <c r="V19" s="184">
        <f>SUM(V20:V24)</f>
        <v>327</v>
      </c>
      <c r="W19" s="184">
        <f t="shared" si="7"/>
        <v>499</v>
      </c>
      <c r="X19" s="184">
        <f>SUM(X20:X24)</f>
        <v>259</v>
      </c>
      <c r="Y19" s="184">
        <f>SUM(Y20:Y24)</f>
        <v>240</v>
      </c>
      <c r="Z19" s="184">
        <f t="shared" si="8"/>
        <v>655</v>
      </c>
      <c r="AA19" s="184">
        <f>SUM(AA20:AA24)</f>
        <v>357</v>
      </c>
      <c r="AB19" s="184">
        <f>SUM(AB20:AB24)</f>
        <v>298</v>
      </c>
      <c r="AC19" s="184">
        <f t="shared" si="9"/>
        <v>397</v>
      </c>
      <c r="AD19" s="184">
        <f>SUM(AD20:AD24)</f>
        <v>205</v>
      </c>
      <c r="AE19" s="184">
        <f>SUM(AE20:AE24)</f>
        <v>192</v>
      </c>
      <c r="AF19" s="184">
        <f t="shared" si="10"/>
        <v>734</v>
      </c>
      <c r="AG19" s="184">
        <f>SUM(AG20:AG24)</f>
        <v>386</v>
      </c>
      <c r="AH19" s="184">
        <f>SUM(AH20:AH24)</f>
        <v>348</v>
      </c>
      <c r="AI19" s="184">
        <f t="shared" si="11"/>
        <v>535</v>
      </c>
      <c r="AJ19" s="184">
        <f>SUM(AJ20:AJ24)</f>
        <v>280</v>
      </c>
      <c r="AK19" s="184">
        <f>SUM(AK20:AK24)</f>
        <v>255</v>
      </c>
      <c r="AL19" s="184">
        <f t="shared" si="12"/>
        <v>325</v>
      </c>
      <c r="AM19" s="184">
        <f>SUM(AM20:AM24)</f>
        <v>162</v>
      </c>
      <c r="AN19" s="184">
        <f>SUM(AN20:AN24)</f>
        <v>163</v>
      </c>
    </row>
    <row r="20" spans="1:40" ht="20.100000000000001" customHeight="1" x14ac:dyDescent="0.15">
      <c r="A20" s="191">
        <v>10</v>
      </c>
      <c r="B20" s="185">
        <f t="shared" si="0"/>
        <v>1441</v>
      </c>
      <c r="C20" s="186">
        <f>F20+I20+L20+O20+R20+U20+X20+AA20+AD20+AG20+AJ20+AM20</f>
        <v>740</v>
      </c>
      <c r="D20" s="186">
        <f>G20+J20+M20+P20+S20+V20+Y20+AB20+AE20+AH20+AK20+AN20</f>
        <v>701</v>
      </c>
      <c r="E20" s="186">
        <f t="shared" si="1"/>
        <v>87</v>
      </c>
      <c r="F20" s="293">
        <v>44</v>
      </c>
      <c r="G20" s="293">
        <v>43</v>
      </c>
      <c r="H20" s="186">
        <f t="shared" si="2"/>
        <v>39</v>
      </c>
      <c r="I20" s="293">
        <v>22</v>
      </c>
      <c r="J20" s="293">
        <v>17</v>
      </c>
      <c r="K20" s="186">
        <f t="shared" si="3"/>
        <v>94</v>
      </c>
      <c r="L20" s="293">
        <v>55</v>
      </c>
      <c r="M20" s="293">
        <v>39</v>
      </c>
      <c r="N20" s="186">
        <f t="shared" si="4"/>
        <v>139</v>
      </c>
      <c r="O20" s="293">
        <v>71</v>
      </c>
      <c r="P20" s="293">
        <v>68</v>
      </c>
      <c r="Q20" s="186">
        <f t="shared" si="5"/>
        <v>325</v>
      </c>
      <c r="R20" s="293">
        <v>156</v>
      </c>
      <c r="S20" s="293">
        <v>169</v>
      </c>
      <c r="T20" s="291">
        <f t="shared" si="6"/>
        <v>130</v>
      </c>
      <c r="U20" s="293">
        <v>76</v>
      </c>
      <c r="V20" s="293">
        <v>54</v>
      </c>
      <c r="W20" s="291">
        <f t="shared" si="7"/>
        <v>92</v>
      </c>
      <c r="X20" s="293">
        <v>47</v>
      </c>
      <c r="Y20" s="293">
        <v>45</v>
      </c>
      <c r="Z20" s="291">
        <f t="shared" si="8"/>
        <v>116</v>
      </c>
      <c r="AA20" s="293">
        <v>60</v>
      </c>
      <c r="AB20" s="293">
        <v>56</v>
      </c>
      <c r="AC20" s="291">
        <f t="shared" si="9"/>
        <v>84</v>
      </c>
      <c r="AD20" s="293">
        <v>35</v>
      </c>
      <c r="AE20" s="293">
        <v>49</v>
      </c>
      <c r="AF20" s="291">
        <f t="shared" si="10"/>
        <v>172</v>
      </c>
      <c r="AG20" s="293">
        <v>91</v>
      </c>
      <c r="AH20" s="293">
        <v>81</v>
      </c>
      <c r="AI20" s="291">
        <f t="shared" si="11"/>
        <v>93</v>
      </c>
      <c r="AJ20" s="293">
        <v>47</v>
      </c>
      <c r="AK20" s="293">
        <v>46</v>
      </c>
      <c r="AL20" s="291">
        <f t="shared" si="12"/>
        <v>70</v>
      </c>
      <c r="AM20" s="293">
        <v>36</v>
      </c>
      <c r="AN20" s="293">
        <v>34</v>
      </c>
    </row>
    <row r="21" spans="1:40" ht="20.100000000000001" customHeight="1" x14ac:dyDescent="0.15">
      <c r="A21" s="192">
        <v>11</v>
      </c>
      <c r="B21" s="188">
        <f t="shared" si="0"/>
        <v>1436</v>
      </c>
      <c r="C21" s="189">
        <f t="shared" ref="C21:D24" si="15">F21+I21+L21+O21+R21+U21+X21+AA21+AD21+AG21+AJ21+AM21</f>
        <v>790</v>
      </c>
      <c r="D21" s="189">
        <f t="shared" si="15"/>
        <v>646</v>
      </c>
      <c r="E21" s="189">
        <f t="shared" si="1"/>
        <v>95</v>
      </c>
      <c r="F21" s="293">
        <v>57</v>
      </c>
      <c r="G21" s="293">
        <v>38</v>
      </c>
      <c r="H21" s="189">
        <f t="shared" si="2"/>
        <v>42</v>
      </c>
      <c r="I21" s="293">
        <v>26</v>
      </c>
      <c r="J21" s="293">
        <v>16</v>
      </c>
      <c r="K21" s="189">
        <f t="shared" si="3"/>
        <v>97</v>
      </c>
      <c r="L21" s="293">
        <v>54</v>
      </c>
      <c r="M21" s="293">
        <v>43</v>
      </c>
      <c r="N21" s="189">
        <f t="shared" si="4"/>
        <v>139</v>
      </c>
      <c r="O21" s="293">
        <v>78</v>
      </c>
      <c r="P21" s="293">
        <v>61</v>
      </c>
      <c r="Q21" s="189">
        <f t="shared" si="5"/>
        <v>319</v>
      </c>
      <c r="R21" s="293">
        <v>168</v>
      </c>
      <c r="S21" s="293">
        <v>151</v>
      </c>
      <c r="T21" s="189">
        <f t="shared" si="6"/>
        <v>133</v>
      </c>
      <c r="U21" s="293">
        <v>74</v>
      </c>
      <c r="V21" s="293">
        <v>59</v>
      </c>
      <c r="W21" s="189">
        <f t="shared" si="7"/>
        <v>105</v>
      </c>
      <c r="X21" s="293">
        <v>56</v>
      </c>
      <c r="Y21" s="293">
        <v>49</v>
      </c>
      <c r="Z21" s="189">
        <f t="shared" si="8"/>
        <v>132</v>
      </c>
      <c r="AA21" s="293">
        <v>79</v>
      </c>
      <c r="AB21" s="293">
        <v>53</v>
      </c>
      <c r="AC21" s="189">
        <f t="shared" si="9"/>
        <v>53</v>
      </c>
      <c r="AD21" s="293">
        <v>27</v>
      </c>
      <c r="AE21" s="293">
        <v>26</v>
      </c>
      <c r="AF21" s="189">
        <f t="shared" si="10"/>
        <v>163</v>
      </c>
      <c r="AG21" s="293">
        <v>91</v>
      </c>
      <c r="AH21" s="293">
        <v>72</v>
      </c>
      <c r="AI21" s="189">
        <f t="shared" si="11"/>
        <v>93</v>
      </c>
      <c r="AJ21" s="293">
        <v>52</v>
      </c>
      <c r="AK21" s="293">
        <v>41</v>
      </c>
      <c r="AL21" s="189">
        <f t="shared" si="12"/>
        <v>65</v>
      </c>
      <c r="AM21" s="293">
        <v>28</v>
      </c>
      <c r="AN21" s="293">
        <v>37</v>
      </c>
    </row>
    <row r="22" spans="1:40" ht="20.100000000000001" customHeight="1" x14ac:dyDescent="0.15">
      <c r="A22" s="192">
        <v>12</v>
      </c>
      <c r="B22" s="188">
        <f t="shared" si="0"/>
        <v>1500</v>
      </c>
      <c r="C22" s="189">
        <f t="shared" si="15"/>
        <v>752</v>
      </c>
      <c r="D22" s="189">
        <f t="shared" si="15"/>
        <v>748</v>
      </c>
      <c r="E22" s="189">
        <f t="shared" si="1"/>
        <v>103</v>
      </c>
      <c r="F22" s="293">
        <v>56</v>
      </c>
      <c r="G22" s="293">
        <v>47</v>
      </c>
      <c r="H22" s="189">
        <f t="shared" si="2"/>
        <v>46</v>
      </c>
      <c r="I22" s="293">
        <v>21</v>
      </c>
      <c r="J22" s="293">
        <v>25</v>
      </c>
      <c r="K22" s="189">
        <f t="shared" si="3"/>
        <v>92</v>
      </c>
      <c r="L22" s="293">
        <v>42</v>
      </c>
      <c r="M22" s="293">
        <v>50</v>
      </c>
      <c r="N22" s="189">
        <f t="shared" si="4"/>
        <v>147</v>
      </c>
      <c r="O22" s="293">
        <v>84</v>
      </c>
      <c r="P22" s="293">
        <v>63</v>
      </c>
      <c r="Q22" s="189">
        <f t="shared" si="5"/>
        <v>348</v>
      </c>
      <c r="R22" s="293">
        <v>166</v>
      </c>
      <c r="S22" s="293">
        <v>182</v>
      </c>
      <c r="T22" s="189">
        <f t="shared" si="6"/>
        <v>138</v>
      </c>
      <c r="U22" s="293">
        <v>72</v>
      </c>
      <c r="V22" s="293">
        <v>66</v>
      </c>
      <c r="W22" s="189">
        <f t="shared" si="7"/>
        <v>100</v>
      </c>
      <c r="X22" s="293">
        <v>47</v>
      </c>
      <c r="Y22" s="293">
        <v>53</v>
      </c>
      <c r="Z22" s="189">
        <f t="shared" si="8"/>
        <v>126</v>
      </c>
      <c r="AA22" s="293">
        <v>64</v>
      </c>
      <c r="AB22" s="293">
        <v>62</v>
      </c>
      <c r="AC22" s="189">
        <f t="shared" si="9"/>
        <v>80</v>
      </c>
      <c r="AD22" s="293">
        <v>36</v>
      </c>
      <c r="AE22" s="293">
        <v>44</v>
      </c>
      <c r="AF22" s="189">
        <f t="shared" si="10"/>
        <v>140</v>
      </c>
      <c r="AG22" s="293">
        <v>72</v>
      </c>
      <c r="AH22" s="293">
        <v>68</v>
      </c>
      <c r="AI22" s="189">
        <f t="shared" si="11"/>
        <v>110</v>
      </c>
      <c r="AJ22" s="293">
        <v>58</v>
      </c>
      <c r="AK22" s="293">
        <v>52</v>
      </c>
      <c r="AL22" s="189">
        <f t="shared" si="12"/>
        <v>70</v>
      </c>
      <c r="AM22" s="293">
        <v>34</v>
      </c>
      <c r="AN22" s="293">
        <v>36</v>
      </c>
    </row>
    <row r="23" spans="1:40" ht="20.100000000000001" customHeight="1" x14ac:dyDescent="0.15">
      <c r="A23" s="192">
        <v>13</v>
      </c>
      <c r="B23" s="188">
        <f t="shared" si="0"/>
        <v>1644</v>
      </c>
      <c r="C23" s="189">
        <f t="shared" si="15"/>
        <v>880</v>
      </c>
      <c r="D23" s="189">
        <f t="shared" si="15"/>
        <v>764</v>
      </c>
      <c r="E23" s="189">
        <f t="shared" si="1"/>
        <v>101</v>
      </c>
      <c r="F23" s="293">
        <v>62</v>
      </c>
      <c r="G23" s="293">
        <v>39</v>
      </c>
      <c r="H23" s="189">
        <f t="shared" si="2"/>
        <v>63</v>
      </c>
      <c r="I23" s="293">
        <v>37</v>
      </c>
      <c r="J23" s="293">
        <v>26</v>
      </c>
      <c r="K23" s="189">
        <f t="shared" si="3"/>
        <v>89</v>
      </c>
      <c r="L23" s="293">
        <v>49</v>
      </c>
      <c r="M23" s="293">
        <v>40</v>
      </c>
      <c r="N23" s="189">
        <f t="shared" si="4"/>
        <v>169</v>
      </c>
      <c r="O23" s="293">
        <v>88</v>
      </c>
      <c r="P23" s="293">
        <v>81</v>
      </c>
      <c r="Q23" s="189">
        <f t="shared" si="5"/>
        <v>374</v>
      </c>
      <c r="R23" s="293">
        <v>185</v>
      </c>
      <c r="S23" s="293">
        <v>189</v>
      </c>
      <c r="T23" s="189">
        <f t="shared" si="6"/>
        <v>173</v>
      </c>
      <c r="U23" s="293">
        <v>91</v>
      </c>
      <c r="V23" s="293">
        <v>82</v>
      </c>
      <c r="W23" s="189">
        <f t="shared" si="7"/>
        <v>101</v>
      </c>
      <c r="X23" s="293">
        <v>61</v>
      </c>
      <c r="Y23" s="293">
        <v>40</v>
      </c>
      <c r="Z23" s="189">
        <f t="shared" si="8"/>
        <v>155</v>
      </c>
      <c r="AA23" s="293">
        <v>83</v>
      </c>
      <c r="AB23" s="293">
        <v>72</v>
      </c>
      <c r="AC23" s="189">
        <f t="shared" si="9"/>
        <v>99</v>
      </c>
      <c r="AD23" s="293">
        <v>53</v>
      </c>
      <c r="AE23" s="293">
        <v>46</v>
      </c>
      <c r="AF23" s="189">
        <f t="shared" si="10"/>
        <v>133</v>
      </c>
      <c r="AG23" s="293">
        <v>69</v>
      </c>
      <c r="AH23" s="293">
        <v>64</v>
      </c>
      <c r="AI23" s="189">
        <f t="shared" si="11"/>
        <v>116</v>
      </c>
      <c r="AJ23" s="293">
        <v>63</v>
      </c>
      <c r="AK23" s="293">
        <v>53</v>
      </c>
      <c r="AL23" s="189">
        <f t="shared" si="12"/>
        <v>71</v>
      </c>
      <c r="AM23" s="293">
        <v>39</v>
      </c>
      <c r="AN23" s="293">
        <v>32</v>
      </c>
    </row>
    <row r="24" spans="1:40" ht="20.100000000000001" customHeight="1" x14ac:dyDescent="0.15">
      <c r="A24" s="191">
        <v>14</v>
      </c>
      <c r="B24" s="193">
        <f t="shared" si="0"/>
        <v>1522</v>
      </c>
      <c r="C24" s="187">
        <f t="shared" si="15"/>
        <v>799</v>
      </c>
      <c r="D24" s="187">
        <f t="shared" si="15"/>
        <v>723</v>
      </c>
      <c r="E24" s="187">
        <f t="shared" si="1"/>
        <v>71</v>
      </c>
      <c r="F24" s="293">
        <v>36</v>
      </c>
      <c r="G24" s="293">
        <v>35</v>
      </c>
      <c r="H24" s="187">
        <f t="shared" si="2"/>
        <v>35</v>
      </c>
      <c r="I24" s="293">
        <v>19</v>
      </c>
      <c r="J24" s="293">
        <v>16</v>
      </c>
      <c r="K24" s="187">
        <f t="shared" si="3"/>
        <v>105</v>
      </c>
      <c r="L24" s="293">
        <v>62</v>
      </c>
      <c r="M24" s="293">
        <v>43</v>
      </c>
      <c r="N24" s="187">
        <f t="shared" si="4"/>
        <v>148</v>
      </c>
      <c r="O24" s="293">
        <v>80</v>
      </c>
      <c r="P24" s="293">
        <v>68</v>
      </c>
      <c r="Q24" s="187">
        <f t="shared" si="5"/>
        <v>422</v>
      </c>
      <c r="R24" s="293">
        <v>212</v>
      </c>
      <c r="S24" s="293">
        <v>210</v>
      </c>
      <c r="T24" s="292">
        <f t="shared" si="6"/>
        <v>135</v>
      </c>
      <c r="U24" s="293">
        <v>69</v>
      </c>
      <c r="V24" s="293">
        <v>66</v>
      </c>
      <c r="W24" s="292">
        <f t="shared" si="7"/>
        <v>101</v>
      </c>
      <c r="X24" s="293">
        <v>48</v>
      </c>
      <c r="Y24" s="293">
        <v>53</v>
      </c>
      <c r="Z24" s="292">
        <f t="shared" si="8"/>
        <v>126</v>
      </c>
      <c r="AA24" s="293">
        <v>71</v>
      </c>
      <c r="AB24" s="293">
        <v>55</v>
      </c>
      <c r="AC24" s="292">
        <f t="shared" si="9"/>
        <v>81</v>
      </c>
      <c r="AD24" s="293">
        <v>54</v>
      </c>
      <c r="AE24" s="293">
        <v>27</v>
      </c>
      <c r="AF24" s="292">
        <f t="shared" si="10"/>
        <v>126</v>
      </c>
      <c r="AG24" s="293">
        <v>63</v>
      </c>
      <c r="AH24" s="293">
        <v>63</v>
      </c>
      <c r="AI24" s="292">
        <f t="shared" si="11"/>
        <v>123</v>
      </c>
      <c r="AJ24" s="293">
        <v>60</v>
      </c>
      <c r="AK24" s="293">
        <v>63</v>
      </c>
      <c r="AL24" s="292">
        <f t="shared" si="12"/>
        <v>49</v>
      </c>
      <c r="AM24" s="293">
        <v>25</v>
      </c>
      <c r="AN24" s="293">
        <v>24</v>
      </c>
    </row>
    <row r="25" spans="1:40" ht="20.100000000000001" customHeight="1" x14ac:dyDescent="0.15">
      <c r="A25" s="169" t="s">
        <v>14</v>
      </c>
      <c r="B25" s="184">
        <f t="shared" si="0"/>
        <v>9157</v>
      </c>
      <c r="C25" s="184">
        <f>SUM(C26:C30)</f>
        <v>4753</v>
      </c>
      <c r="D25" s="184">
        <f>SUM(D26:D30)</f>
        <v>4404</v>
      </c>
      <c r="E25" s="184">
        <f t="shared" si="1"/>
        <v>532</v>
      </c>
      <c r="F25" s="184">
        <f>SUM(F26:F30)</f>
        <v>298</v>
      </c>
      <c r="G25" s="184">
        <f>SUM(G26:G30)</f>
        <v>234</v>
      </c>
      <c r="H25" s="184">
        <f t="shared" si="2"/>
        <v>288</v>
      </c>
      <c r="I25" s="184">
        <f>SUM(I26:I30)</f>
        <v>155</v>
      </c>
      <c r="J25" s="184">
        <f>SUM(J26:J30)</f>
        <v>133</v>
      </c>
      <c r="K25" s="184">
        <f t="shared" si="3"/>
        <v>544</v>
      </c>
      <c r="L25" s="184">
        <f>SUM(L26:L30)</f>
        <v>272</v>
      </c>
      <c r="M25" s="184">
        <f>SUM(M26:M30)</f>
        <v>272</v>
      </c>
      <c r="N25" s="184">
        <f t="shared" si="4"/>
        <v>976</v>
      </c>
      <c r="O25" s="184">
        <f>SUM(O26:O30)</f>
        <v>506</v>
      </c>
      <c r="P25" s="184">
        <f>SUM(P26:P30)</f>
        <v>470</v>
      </c>
      <c r="Q25" s="184">
        <f t="shared" si="5"/>
        <v>2133</v>
      </c>
      <c r="R25" s="184">
        <f>SUM(R26:R30)</f>
        <v>1109</v>
      </c>
      <c r="S25" s="184">
        <f>SUM(S26:S30)</f>
        <v>1024</v>
      </c>
      <c r="T25" s="184">
        <f t="shared" si="6"/>
        <v>891</v>
      </c>
      <c r="U25" s="184">
        <f>SUM(U26:U30)</f>
        <v>476</v>
      </c>
      <c r="V25" s="184">
        <f>SUM(V26:V30)</f>
        <v>415</v>
      </c>
      <c r="W25" s="184">
        <f t="shared" si="7"/>
        <v>564</v>
      </c>
      <c r="X25" s="184">
        <f>SUM(X26:X30)</f>
        <v>278</v>
      </c>
      <c r="Y25" s="184">
        <f>SUM(Y26:Y30)</f>
        <v>286</v>
      </c>
      <c r="Z25" s="184">
        <f t="shared" si="8"/>
        <v>978</v>
      </c>
      <c r="AA25" s="184">
        <f>SUM(AA26:AA30)</f>
        <v>489</v>
      </c>
      <c r="AB25" s="184">
        <f>SUM(AB26:AB30)</f>
        <v>489</v>
      </c>
      <c r="AC25" s="184">
        <f t="shared" si="9"/>
        <v>511</v>
      </c>
      <c r="AD25" s="184">
        <f>SUM(AD26:AD30)</f>
        <v>278</v>
      </c>
      <c r="AE25" s="184">
        <f>SUM(AE26:AE30)</f>
        <v>233</v>
      </c>
      <c r="AF25" s="184">
        <f t="shared" si="10"/>
        <v>732</v>
      </c>
      <c r="AG25" s="184">
        <f>SUM(AG26:AG30)</f>
        <v>383</v>
      </c>
      <c r="AH25" s="184">
        <f>SUM(AH26:AH30)</f>
        <v>349</v>
      </c>
      <c r="AI25" s="184">
        <f t="shared" si="11"/>
        <v>714</v>
      </c>
      <c r="AJ25" s="184">
        <f>SUM(AJ26:AJ30)</f>
        <v>358</v>
      </c>
      <c r="AK25" s="184">
        <f>SUM(AK26:AK30)</f>
        <v>356</v>
      </c>
      <c r="AL25" s="184">
        <f t="shared" si="12"/>
        <v>294</v>
      </c>
      <c r="AM25" s="184">
        <f>SUM(AM26:AM30)</f>
        <v>151</v>
      </c>
      <c r="AN25" s="184">
        <f>SUM(AN26:AN30)</f>
        <v>143</v>
      </c>
    </row>
    <row r="26" spans="1:40" ht="20.100000000000001" customHeight="1" x14ac:dyDescent="0.15">
      <c r="A26" s="191">
        <v>15</v>
      </c>
      <c r="B26" s="185">
        <f t="shared" si="0"/>
        <v>1511</v>
      </c>
      <c r="C26" s="186">
        <f>F26+I26+L26+O26+R26+U26+X26+AA26+AD26+AG26+AJ26+AM26</f>
        <v>776</v>
      </c>
      <c r="D26" s="186">
        <f>G26+J26+M26+P26+S26+V26+Y26+AB26+AE26+AH26+AK26+AN26</f>
        <v>735</v>
      </c>
      <c r="E26" s="186">
        <f t="shared" si="1"/>
        <v>77</v>
      </c>
      <c r="F26" s="293">
        <v>43</v>
      </c>
      <c r="G26" s="293">
        <v>34</v>
      </c>
      <c r="H26" s="186">
        <f t="shared" si="2"/>
        <v>47</v>
      </c>
      <c r="I26" s="293">
        <v>21</v>
      </c>
      <c r="J26" s="293">
        <v>26</v>
      </c>
      <c r="K26" s="186">
        <f t="shared" si="3"/>
        <v>97</v>
      </c>
      <c r="L26" s="293">
        <v>50</v>
      </c>
      <c r="M26" s="293">
        <v>47</v>
      </c>
      <c r="N26" s="186">
        <f t="shared" si="4"/>
        <v>142</v>
      </c>
      <c r="O26" s="293">
        <v>68</v>
      </c>
      <c r="P26" s="293">
        <v>74</v>
      </c>
      <c r="Q26" s="186">
        <f t="shared" si="5"/>
        <v>352</v>
      </c>
      <c r="R26" s="293">
        <v>182</v>
      </c>
      <c r="S26" s="293">
        <v>170</v>
      </c>
      <c r="T26" s="291">
        <f t="shared" si="6"/>
        <v>148</v>
      </c>
      <c r="U26" s="293">
        <v>79</v>
      </c>
      <c r="V26" s="293">
        <v>69</v>
      </c>
      <c r="W26" s="291">
        <f t="shared" si="7"/>
        <v>101</v>
      </c>
      <c r="X26" s="293">
        <v>51</v>
      </c>
      <c r="Y26" s="293">
        <v>50</v>
      </c>
      <c r="Z26" s="291">
        <f t="shared" si="8"/>
        <v>169</v>
      </c>
      <c r="AA26" s="293">
        <v>82</v>
      </c>
      <c r="AB26" s="293">
        <v>87</v>
      </c>
      <c r="AC26" s="291">
        <f t="shared" si="9"/>
        <v>88</v>
      </c>
      <c r="AD26" s="293">
        <v>53</v>
      </c>
      <c r="AE26" s="293">
        <v>35</v>
      </c>
      <c r="AF26" s="291">
        <f t="shared" si="10"/>
        <v>131</v>
      </c>
      <c r="AG26" s="293">
        <v>63</v>
      </c>
      <c r="AH26" s="293">
        <v>68</v>
      </c>
      <c r="AI26" s="291">
        <f t="shared" si="11"/>
        <v>120</v>
      </c>
      <c r="AJ26" s="293">
        <v>61</v>
      </c>
      <c r="AK26" s="293">
        <v>59</v>
      </c>
      <c r="AL26" s="291">
        <f t="shared" si="12"/>
        <v>39</v>
      </c>
      <c r="AM26" s="293">
        <v>23</v>
      </c>
      <c r="AN26" s="293">
        <v>16</v>
      </c>
    </row>
    <row r="27" spans="1:40" ht="20.100000000000001" customHeight="1" x14ac:dyDescent="0.15">
      <c r="A27" s="192">
        <v>16</v>
      </c>
      <c r="B27" s="188">
        <f t="shared" si="0"/>
        <v>1730</v>
      </c>
      <c r="C27" s="189">
        <f t="shared" ref="C27:D30" si="16">F27+I27+L27+O27+R27+U27+X27+AA27+AD27+AG27+AJ27+AM27</f>
        <v>938</v>
      </c>
      <c r="D27" s="189">
        <f t="shared" si="16"/>
        <v>792</v>
      </c>
      <c r="E27" s="189">
        <f t="shared" si="1"/>
        <v>95</v>
      </c>
      <c r="F27" s="293">
        <v>68</v>
      </c>
      <c r="G27" s="293">
        <v>27</v>
      </c>
      <c r="H27" s="189">
        <f t="shared" si="2"/>
        <v>50</v>
      </c>
      <c r="I27" s="293">
        <v>30</v>
      </c>
      <c r="J27" s="293">
        <v>20</v>
      </c>
      <c r="K27" s="189">
        <f t="shared" si="3"/>
        <v>101</v>
      </c>
      <c r="L27" s="293">
        <v>51</v>
      </c>
      <c r="M27" s="293">
        <v>50</v>
      </c>
      <c r="N27" s="189">
        <f t="shared" si="4"/>
        <v>198</v>
      </c>
      <c r="O27" s="293">
        <v>115</v>
      </c>
      <c r="P27" s="293">
        <v>83</v>
      </c>
      <c r="Q27" s="189">
        <f t="shared" si="5"/>
        <v>410</v>
      </c>
      <c r="R27" s="293">
        <v>217</v>
      </c>
      <c r="S27" s="293">
        <v>193</v>
      </c>
      <c r="T27" s="189">
        <f t="shared" si="6"/>
        <v>169</v>
      </c>
      <c r="U27" s="293">
        <v>94</v>
      </c>
      <c r="V27" s="293">
        <v>75</v>
      </c>
      <c r="W27" s="189">
        <f t="shared" si="7"/>
        <v>99</v>
      </c>
      <c r="X27" s="293">
        <v>47</v>
      </c>
      <c r="Y27" s="293">
        <v>52</v>
      </c>
      <c r="Z27" s="189">
        <f t="shared" si="8"/>
        <v>177</v>
      </c>
      <c r="AA27" s="293">
        <v>92</v>
      </c>
      <c r="AB27" s="293">
        <v>85</v>
      </c>
      <c r="AC27" s="189">
        <f t="shared" si="9"/>
        <v>92</v>
      </c>
      <c r="AD27" s="293">
        <v>49</v>
      </c>
      <c r="AE27" s="293">
        <v>43</v>
      </c>
      <c r="AF27" s="189">
        <f t="shared" si="10"/>
        <v>154</v>
      </c>
      <c r="AG27" s="293">
        <v>72</v>
      </c>
      <c r="AH27" s="293">
        <v>82</v>
      </c>
      <c r="AI27" s="189">
        <f t="shared" si="11"/>
        <v>120</v>
      </c>
      <c r="AJ27" s="293">
        <v>71</v>
      </c>
      <c r="AK27" s="293">
        <v>49</v>
      </c>
      <c r="AL27" s="189">
        <f t="shared" si="12"/>
        <v>65</v>
      </c>
      <c r="AM27" s="293">
        <v>32</v>
      </c>
      <c r="AN27" s="293">
        <v>33</v>
      </c>
    </row>
    <row r="28" spans="1:40" ht="20.100000000000001" customHeight="1" x14ac:dyDescent="0.15">
      <c r="A28" s="192">
        <v>17</v>
      </c>
      <c r="B28" s="188">
        <f t="shared" si="0"/>
        <v>1870</v>
      </c>
      <c r="C28" s="189">
        <f t="shared" si="16"/>
        <v>949</v>
      </c>
      <c r="D28" s="189">
        <f t="shared" si="16"/>
        <v>921</v>
      </c>
      <c r="E28" s="189">
        <f t="shared" si="1"/>
        <v>103</v>
      </c>
      <c r="F28" s="293">
        <v>50</v>
      </c>
      <c r="G28" s="293">
        <v>53</v>
      </c>
      <c r="H28" s="189">
        <f t="shared" si="2"/>
        <v>57</v>
      </c>
      <c r="I28" s="293">
        <v>32</v>
      </c>
      <c r="J28" s="293">
        <v>25</v>
      </c>
      <c r="K28" s="189">
        <f t="shared" si="3"/>
        <v>93</v>
      </c>
      <c r="L28" s="293">
        <v>46</v>
      </c>
      <c r="M28" s="293">
        <v>47</v>
      </c>
      <c r="N28" s="189">
        <f t="shared" si="4"/>
        <v>205</v>
      </c>
      <c r="O28" s="293">
        <v>116</v>
      </c>
      <c r="P28" s="293">
        <v>89</v>
      </c>
      <c r="Q28" s="189">
        <f t="shared" si="5"/>
        <v>470</v>
      </c>
      <c r="R28" s="293">
        <v>248</v>
      </c>
      <c r="S28" s="293">
        <v>222</v>
      </c>
      <c r="T28" s="189">
        <f t="shared" si="6"/>
        <v>154</v>
      </c>
      <c r="U28" s="293">
        <v>86</v>
      </c>
      <c r="V28" s="293">
        <v>68</v>
      </c>
      <c r="W28" s="189">
        <f t="shared" si="7"/>
        <v>109</v>
      </c>
      <c r="X28" s="293">
        <v>49</v>
      </c>
      <c r="Y28" s="293">
        <v>60</v>
      </c>
      <c r="Z28" s="189">
        <f t="shared" si="8"/>
        <v>214</v>
      </c>
      <c r="AA28" s="293">
        <v>96</v>
      </c>
      <c r="AB28" s="293">
        <v>118</v>
      </c>
      <c r="AC28" s="189">
        <f t="shared" si="9"/>
        <v>107</v>
      </c>
      <c r="AD28" s="293">
        <v>57</v>
      </c>
      <c r="AE28" s="293">
        <v>50</v>
      </c>
      <c r="AF28" s="189">
        <f t="shared" si="10"/>
        <v>148</v>
      </c>
      <c r="AG28" s="293">
        <v>75</v>
      </c>
      <c r="AH28" s="293">
        <v>73</v>
      </c>
      <c r="AI28" s="189">
        <f t="shared" si="11"/>
        <v>154</v>
      </c>
      <c r="AJ28" s="293">
        <v>66</v>
      </c>
      <c r="AK28" s="293">
        <v>88</v>
      </c>
      <c r="AL28" s="189">
        <f t="shared" si="12"/>
        <v>56</v>
      </c>
      <c r="AM28" s="293">
        <v>28</v>
      </c>
      <c r="AN28" s="293">
        <v>28</v>
      </c>
    </row>
    <row r="29" spans="1:40" ht="20.100000000000001" customHeight="1" x14ac:dyDescent="0.15">
      <c r="A29" s="192">
        <v>18</v>
      </c>
      <c r="B29" s="188">
        <f t="shared" si="0"/>
        <v>1834</v>
      </c>
      <c r="C29" s="189">
        <f t="shared" si="16"/>
        <v>933</v>
      </c>
      <c r="D29" s="189">
        <f t="shared" si="16"/>
        <v>901</v>
      </c>
      <c r="E29" s="189">
        <f t="shared" si="1"/>
        <v>106</v>
      </c>
      <c r="F29" s="293">
        <v>59</v>
      </c>
      <c r="G29" s="293">
        <v>47</v>
      </c>
      <c r="H29" s="189">
        <f t="shared" si="2"/>
        <v>58</v>
      </c>
      <c r="I29" s="293">
        <v>31</v>
      </c>
      <c r="J29" s="293">
        <v>27</v>
      </c>
      <c r="K29" s="189">
        <f t="shared" si="3"/>
        <v>121</v>
      </c>
      <c r="L29" s="293">
        <v>58</v>
      </c>
      <c r="M29" s="293">
        <v>63</v>
      </c>
      <c r="N29" s="189">
        <f t="shared" si="4"/>
        <v>211</v>
      </c>
      <c r="O29" s="293">
        <v>103</v>
      </c>
      <c r="P29" s="293">
        <v>108</v>
      </c>
      <c r="Q29" s="189">
        <f t="shared" si="5"/>
        <v>391</v>
      </c>
      <c r="R29" s="293">
        <v>184</v>
      </c>
      <c r="S29" s="293">
        <v>207</v>
      </c>
      <c r="T29" s="189">
        <f t="shared" si="6"/>
        <v>187</v>
      </c>
      <c r="U29" s="293">
        <v>92</v>
      </c>
      <c r="V29" s="293">
        <v>95</v>
      </c>
      <c r="W29" s="189">
        <f t="shared" si="7"/>
        <v>110</v>
      </c>
      <c r="X29" s="293">
        <v>60</v>
      </c>
      <c r="Y29" s="293">
        <v>50</v>
      </c>
      <c r="Z29" s="189">
        <f t="shared" si="8"/>
        <v>187</v>
      </c>
      <c r="AA29" s="293">
        <v>105</v>
      </c>
      <c r="AB29" s="293">
        <v>82</v>
      </c>
      <c r="AC29" s="189">
        <f t="shared" si="9"/>
        <v>107</v>
      </c>
      <c r="AD29" s="293">
        <v>51</v>
      </c>
      <c r="AE29" s="293">
        <v>56</v>
      </c>
      <c r="AF29" s="189">
        <f t="shared" si="10"/>
        <v>144</v>
      </c>
      <c r="AG29" s="293">
        <v>81</v>
      </c>
      <c r="AH29" s="293">
        <v>63</v>
      </c>
      <c r="AI29" s="189">
        <f t="shared" si="11"/>
        <v>147</v>
      </c>
      <c r="AJ29" s="293">
        <v>78</v>
      </c>
      <c r="AK29" s="293">
        <v>69</v>
      </c>
      <c r="AL29" s="189">
        <f t="shared" si="12"/>
        <v>65</v>
      </c>
      <c r="AM29" s="293">
        <v>31</v>
      </c>
      <c r="AN29" s="293">
        <v>34</v>
      </c>
    </row>
    <row r="30" spans="1:40" ht="20.100000000000001" customHeight="1" x14ac:dyDescent="0.15">
      <c r="A30" s="191">
        <v>19</v>
      </c>
      <c r="B30" s="193">
        <f t="shared" si="0"/>
        <v>2212</v>
      </c>
      <c r="C30" s="187">
        <f t="shared" si="16"/>
        <v>1157</v>
      </c>
      <c r="D30" s="187">
        <f t="shared" si="16"/>
        <v>1055</v>
      </c>
      <c r="E30" s="187">
        <f t="shared" si="1"/>
        <v>151</v>
      </c>
      <c r="F30" s="293">
        <v>78</v>
      </c>
      <c r="G30" s="293">
        <v>73</v>
      </c>
      <c r="H30" s="187">
        <f t="shared" si="2"/>
        <v>76</v>
      </c>
      <c r="I30" s="293">
        <v>41</v>
      </c>
      <c r="J30" s="293">
        <v>35</v>
      </c>
      <c r="K30" s="187">
        <f t="shared" si="3"/>
        <v>132</v>
      </c>
      <c r="L30" s="293">
        <v>67</v>
      </c>
      <c r="M30" s="293">
        <v>65</v>
      </c>
      <c r="N30" s="187">
        <f t="shared" si="4"/>
        <v>220</v>
      </c>
      <c r="O30" s="293">
        <v>104</v>
      </c>
      <c r="P30" s="293">
        <v>116</v>
      </c>
      <c r="Q30" s="187">
        <f t="shared" si="5"/>
        <v>510</v>
      </c>
      <c r="R30" s="293">
        <v>278</v>
      </c>
      <c r="S30" s="293">
        <v>232</v>
      </c>
      <c r="T30" s="292">
        <f t="shared" si="6"/>
        <v>233</v>
      </c>
      <c r="U30" s="293">
        <v>125</v>
      </c>
      <c r="V30" s="293">
        <v>108</v>
      </c>
      <c r="W30" s="292">
        <f t="shared" si="7"/>
        <v>145</v>
      </c>
      <c r="X30" s="293">
        <v>71</v>
      </c>
      <c r="Y30" s="293">
        <v>74</v>
      </c>
      <c r="Z30" s="292">
        <f t="shared" si="8"/>
        <v>231</v>
      </c>
      <c r="AA30" s="293">
        <v>114</v>
      </c>
      <c r="AB30" s="293">
        <v>117</v>
      </c>
      <c r="AC30" s="292">
        <f t="shared" si="9"/>
        <v>117</v>
      </c>
      <c r="AD30" s="293">
        <v>68</v>
      </c>
      <c r="AE30" s="293">
        <v>49</v>
      </c>
      <c r="AF30" s="292">
        <f t="shared" si="10"/>
        <v>155</v>
      </c>
      <c r="AG30" s="293">
        <v>92</v>
      </c>
      <c r="AH30" s="293">
        <v>63</v>
      </c>
      <c r="AI30" s="292">
        <f t="shared" si="11"/>
        <v>173</v>
      </c>
      <c r="AJ30" s="293">
        <v>82</v>
      </c>
      <c r="AK30" s="293">
        <v>91</v>
      </c>
      <c r="AL30" s="292">
        <f t="shared" si="12"/>
        <v>69</v>
      </c>
      <c r="AM30" s="293">
        <v>37</v>
      </c>
      <c r="AN30" s="293">
        <v>32</v>
      </c>
    </row>
    <row r="31" spans="1:40" ht="20.100000000000001" customHeight="1" x14ac:dyDescent="0.15">
      <c r="A31" s="169" t="s">
        <v>15</v>
      </c>
      <c r="B31" s="184">
        <f t="shared" si="0"/>
        <v>12550</v>
      </c>
      <c r="C31" s="184">
        <f>SUM(C32:C36)</f>
        <v>6839</v>
      </c>
      <c r="D31" s="184">
        <f>SUM(D32:D36)</f>
        <v>5711</v>
      </c>
      <c r="E31" s="184">
        <f t="shared" si="1"/>
        <v>1217</v>
      </c>
      <c r="F31" s="184">
        <f>SUM(F32:F36)</f>
        <v>609</v>
      </c>
      <c r="G31" s="184">
        <f>SUM(G32:G36)</f>
        <v>608</v>
      </c>
      <c r="H31" s="184">
        <f t="shared" si="2"/>
        <v>377</v>
      </c>
      <c r="I31" s="184">
        <f>SUM(I32:I36)</f>
        <v>206</v>
      </c>
      <c r="J31" s="184">
        <f>SUM(J32:J36)</f>
        <v>171</v>
      </c>
      <c r="K31" s="184">
        <f t="shared" si="3"/>
        <v>721</v>
      </c>
      <c r="L31" s="184">
        <f>SUM(L32:L36)</f>
        <v>400</v>
      </c>
      <c r="M31" s="184">
        <f>SUM(M32:M36)</f>
        <v>321</v>
      </c>
      <c r="N31" s="184">
        <f t="shared" si="4"/>
        <v>1187</v>
      </c>
      <c r="O31" s="184">
        <f>SUM(O32:O36)</f>
        <v>632</v>
      </c>
      <c r="P31" s="184">
        <f>SUM(P32:P36)</f>
        <v>555</v>
      </c>
      <c r="Q31" s="184">
        <f t="shared" si="5"/>
        <v>2404</v>
      </c>
      <c r="R31" s="184">
        <f>SUM(R32:R36)</f>
        <v>1285</v>
      </c>
      <c r="S31" s="184">
        <f>SUM(S32:S36)</f>
        <v>1119</v>
      </c>
      <c r="T31" s="184">
        <f t="shared" si="6"/>
        <v>1419</v>
      </c>
      <c r="U31" s="184">
        <f>SUM(U32:U36)</f>
        <v>758</v>
      </c>
      <c r="V31" s="184">
        <f>SUM(V32:V36)</f>
        <v>661</v>
      </c>
      <c r="W31" s="184">
        <f t="shared" si="7"/>
        <v>877</v>
      </c>
      <c r="X31" s="184">
        <f>SUM(X32:X36)</f>
        <v>478</v>
      </c>
      <c r="Y31" s="184">
        <f>SUM(Y32:Y36)</f>
        <v>399</v>
      </c>
      <c r="Z31" s="184">
        <f t="shared" si="8"/>
        <v>1214</v>
      </c>
      <c r="AA31" s="184">
        <f>SUM(AA32:AA36)</f>
        <v>693</v>
      </c>
      <c r="AB31" s="184">
        <f>SUM(AB32:AB36)</f>
        <v>521</v>
      </c>
      <c r="AC31" s="184">
        <f t="shared" si="9"/>
        <v>725</v>
      </c>
      <c r="AD31" s="184">
        <f>SUM(AD32:AD36)</f>
        <v>393</v>
      </c>
      <c r="AE31" s="184">
        <f>SUM(AE32:AE36)</f>
        <v>332</v>
      </c>
      <c r="AF31" s="184">
        <f t="shared" si="10"/>
        <v>927</v>
      </c>
      <c r="AG31" s="184">
        <f>SUM(AG32:AG36)</f>
        <v>541</v>
      </c>
      <c r="AH31" s="184">
        <f>SUM(AH32:AH36)</f>
        <v>386</v>
      </c>
      <c r="AI31" s="184">
        <f t="shared" si="11"/>
        <v>992</v>
      </c>
      <c r="AJ31" s="184">
        <f>SUM(AJ32:AJ36)</f>
        <v>577</v>
      </c>
      <c r="AK31" s="184">
        <f>SUM(AK32:AK36)</f>
        <v>415</v>
      </c>
      <c r="AL31" s="184">
        <f t="shared" si="12"/>
        <v>490</v>
      </c>
      <c r="AM31" s="184">
        <f>SUM(AM32:AM36)</f>
        <v>267</v>
      </c>
      <c r="AN31" s="184">
        <f>SUM(AN32:AN36)</f>
        <v>223</v>
      </c>
    </row>
    <row r="32" spans="1:40" ht="20.100000000000001" customHeight="1" x14ac:dyDescent="0.15">
      <c r="A32" s="191">
        <v>20</v>
      </c>
      <c r="B32" s="185">
        <f t="shared" si="0"/>
        <v>2408</v>
      </c>
      <c r="C32" s="186">
        <f>F32+I32+L32+O32+R32+U32+X32+AA32+AD32+AG32+AJ32+AM32</f>
        <v>1305</v>
      </c>
      <c r="D32" s="186">
        <f>G32+J32+M32+P32+S32+V32+Y32+AB32+AE32+AH32+AK32+AN32</f>
        <v>1103</v>
      </c>
      <c r="E32" s="186">
        <f t="shared" si="1"/>
        <v>195</v>
      </c>
      <c r="F32" s="293">
        <v>91</v>
      </c>
      <c r="G32" s="293">
        <v>104</v>
      </c>
      <c r="H32" s="186">
        <f t="shared" si="2"/>
        <v>67</v>
      </c>
      <c r="I32" s="293">
        <v>44</v>
      </c>
      <c r="J32" s="293">
        <v>23</v>
      </c>
      <c r="K32" s="186">
        <f t="shared" si="3"/>
        <v>134</v>
      </c>
      <c r="L32" s="293">
        <v>70</v>
      </c>
      <c r="M32" s="293">
        <v>64</v>
      </c>
      <c r="N32" s="186">
        <f t="shared" si="4"/>
        <v>239</v>
      </c>
      <c r="O32" s="293">
        <v>126</v>
      </c>
      <c r="P32" s="293">
        <v>113</v>
      </c>
      <c r="Q32" s="186">
        <f t="shared" si="5"/>
        <v>528</v>
      </c>
      <c r="R32" s="293">
        <v>283</v>
      </c>
      <c r="S32" s="293">
        <v>245</v>
      </c>
      <c r="T32" s="291">
        <f t="shared" si="6"/>
        <v>259</v>
      </c>
      <c r="U32" s="293">
        <v>129</v>
      </c>
      <c r="V32" s="293">
        <v>130</v>
      </c>
      <c r="W32" s="291">
        <f t="shared" si="7"/>
        <v>156</v>
      </c>
      <c r="X32" s="293">
        <v>91</v>
      </c>
      <c r="Y32" s="293">
        <v>65</v>
      </c>
      <c r="Z32" s="291">
        <f t="shared" si="8"/>
        <v>257</v>
      </c>
      <c r="AA32" s="293">
        <v>149</v>
      </c>
      <c r="AB32" s="293">
        <v>108</v>
      </c>
      <c r="AC32" s="291">
        <f t="shared" si="9"/>
        <v>124</v>
      </c>
      <c r="AD32" s="293">
        <v>66</v>
      </c>
      <c r="AE32" s="293">
        <v>58</v>
      </c>
      <c r="AF32" s="291">
        <f t="shared" si="10"/>
        <v>184</v>
      </c>
      <c r="AG32" s="293">
        <v>111</v>
      </c>
      <c r="AH32" s="293">
        <v>73</v>
      </c>
      <c r="AI32" s="291">
        <f t="shared" si="11"/>
        <v>180</v>
      </c>
      <c r="AJ32" s="293">
        <v>103</v>
      </c>
      <c r="AK32" s="293">
        <v>77</v>
      </c>
      <c r="AL32" s="291">
        <f t="shared" si="12"/>
        <v>85</v>
      </c>
      <c r="AM32" s="293">
        <v>42</v>
      </c>
      <c r="AN32" s="293">
        <v>43</v>
      </c>
    </row>
    <row r="33" spans="1:40" ht="20.100000000000001" customHeight="1" x14ac:dyDescent="0.15">
      <c r="A33" s="192">
        <v>21</v>
      </c>
      <c r="B33" s="188">
        <f t="shared" si="0"/>
        <v>2433</v>
      </c>
      <c r="C33" s="189">
        <f t="shared" ref="C33:D36" si="17">F33+I33+L33+O33+R33+U33+X33+AA33+AD33+AG33+AJ33+AM33</f>
        <v>1318</v>
      </c>
      <c r="D33" s="189">
        <f t="shared" si="17"/>
        <v>1115</v>
      </c>
      <c r="E33" s="189">
        <f t="shared" si="1"/>
        <v>207</v>
      </c>
      <c r="F33" s="293">
        <v>92</v>
      </c>
      <c r="G33" s="293">
        <v>115</v>
      </c>
      <c r="H33" s="189">
        <f t="shared" si="2"/>
        <v>81</v>
      </c>
      <c r="I33" s="293">
        <v>42</v>
      </c>
      <c r="J33" s="293">
        <v>39</v>
      </c>
      <c r="K33" s="189">
        <f t="shared" si="3"/>
        <v>130</v>
      </c>
      <c r="L33" s="293">
        <v>71</v>
      </c>
      <c r="M33" s="293">
        <v>59</v>
      </c>
      <c r="N33" s="189">
        <f t="shared" si="4"/>
        <v>214</v>
      </c>
      <c r="O33" s="293">
        <v>127</v>
      </c>
      <c r="P33" s="293">
        <v>87</v>
      </c>
      <c r="Q33" s="189">
        <f t="shared" si="5"/>
        <v>486</v>
      </c>
      <c r="R33" s="293">
        <v>257</v>
      </c>
      <c r="S33" s="293">
        <v>229</v>
      </c>
      <c r="T33" s="189">
        <f t="shared" si="6"/>
        <v>291</v>
      </c>
      <c r="U33" s="293">
        <v>146</v>
      </c>
      <c r="V33" s="293">
        <v>145</v>
      </c>
      <c r="W33" s="189">
        <f t="shared" si="7"/>
        <v>165</v>
      </c>
      <c r="X33" s="293">
        <v>83</v>
      </c>
      <c r="Y33" s="293">
        <v>82</v>
      </c>
      <c r="Z33" s="189">
        <f t="shared" si="8"/>
        <v>236</v>
      </c>
      <c r="AA33" s="293">
        <v>137</v>
      </c>
      <c r="AB33" s="293">
        <v>99</v>
      </c>
      <c r="AC33" s="189">
        <f t="shared" si="9"/>
        <v>140</v>
      </c>
      <c r="AD33" s="293">
        <v>89</v>
      </c>
      <c r="AE33" s="293">
        <v>51</v>
      </c>
      <c r="AF33" s="189">
        <f t="shared" si="10"/>
        <v>188</v>
      </c>
      <c r="AG33" s="293">
        <v>97</v>
      </c>
      <c r="AH33" s="293">
        <v>91</v>
      </c>
      <c r="AI33" s="189">
        <f t="shared" si="11"/>
        <v>203</v>
      </c>
      <c r="AJ33" s="293">
        <v>126</v>
      </c>
      <c r="AK33" s="293">
        <v>77</v>
      </c>
      <c r="AL33" s="189">
        <f t="shared" si="12"/>
        <v>92</v>
      </c>
      <c r="AM33" s="293">
        <v>51</v>
      </c>
      <c r="AN33" s="293">
        <v>41</v>
      </c>
    </row>
    <row r="34" spans="1:40" ht="20.100000000000001" customHeight="1" x14ac:dyDescent="0.15">
      <c r="A34" s="192">
        <v>22</v>
      </c>
      <c r="B34" s="188">
        <f t="shared" si="0"/>
        <v>2596</v>
      </c>
      <c r="C34" s="189">
        <f t="shared" si="17"/>
        <v>1406</v>
      </c>
      <c r="D34" s="189">
        <f t="shared" si="17"/>
        <v>1190</v>
      </c>
      <c r="E34" s="189">
        <f t="shared" si="1"/>
        <v>275</v>
      </c>
      <c r="F34" s="293">
        <v>119</v>
      </c>
      <c r="G34" s="293">
        <v>156</v>
      </c>
      <c r="H34" s="189">
        <f t="shared" si="2"/>
        <v>76</v>
      </c>
      <c r="I34" s="293">
        <v>45</v>
      </c>
      <c r="J34" s="293">
        <v>31</v>
      </c>
      <c r="K34" s="189">
        <f t="shared" si="3"/>
        <v>167</v>
      </c>
      <c r="L34" s="293">
        <v>109</v>
      </c>
      <c r="M34" s="293">
        <v>58</v>
      </c>
      <c r="N34" s="189">
        <f t="shared" si="4"/>
        <v>243</v>
      </c>
      <c r="O34" s="293">
        <v>125</v>
      </c>
      <c r="P34" s="293">
        <v>118</v>
      </c>
      <c r="Q34" s="189">
        <f t="shared" si="5"/>
        <v>480</v>
      </c>
      <c r="R34" s="293">
        <v>269</v>
      </c>
      <c r="S34" s="293">
        <v>211</v>
      </c>
      <c r="T34" s="189">
        <f t="shared" si="6"/>
        <v>275</v>
      </c>
      <c r="U34" s="293">
        <v>142</v>
      </c>
      <c r="V34" s="293">
        <v>133</v>
      </c>
      <c r="W34" s="189">
        <f t="shared" si="7"/>
        <v>190</v>
      </c>
      <c r="X34" s="293">
        <v>93</v>
      </c>
      <c r="Y34" s="293">
        <v>97</v>
      </c>
      <c r="Z34" s="189">
        <f t="shared" si="8"/>
        <v>257</v>
      </c>
      <c r="AA34" s="293">
        <v>140</v>
      </c>
      <c r="AB34" s="293">
        <v>117</v>
      </c>
      <c r="AC34" s="189">
        <f t="shared" si="9"/>
        <v>152</v>
      </c>
      <c r="AD34" s="293">
        <v>82</v>
      </c>
      <c r="AE34" s="293">
        <v>70</v>
      </c>
      <c r="AF34" s="189">
        <f t="shared" si="10"/>
        <v>177</v>
      </c>
      <c r="AG34" s="293">
        <v>107</v>
      </c>
      <c r="AH34" s="293">
        <v>70</v>
      </c>
      <c r="AI34" s="189">
        <f t="shared" si="11"/>
        <v>200</v>
      </c>
      <c r="AJ34" s="293">
        <v>119</v>
      </c>
      <c r="AK34" s="293">
        <v>81</v>
      </c>
      <c r="AL34" s="189">
        <f t="shared" si="12"/>
        <v>104</v>
      </c>
      <c r="AM34" s="293">
        <v>56</v>
      </c>
      <c r="AN34" s="293">
        <v>48</v>
      </c>
    </row>
    <row r="35" spans="1:40" ht="20.100000000000001" customHeight="1" x14ac:dyDescent="0.15">
      <c r="A35" s="192">
        <v>23</v>
      </c>
      <c r="B35" s="188">
        <f t="shared" si="0"/>
        <v>2566</v>
      </c>
      <c r="C35" s="189">
        <f t="shared" si="17"/>
        <v>1388</v>
      </c>
      <c r="D35" s="189">
        <f t="shared" si="17"/>
        <v>1178</v>
      </c>
      <c r="E35" s="189">
        <f t="shared" si="1"/>
        <v>274</v>
      </c>
      <c r="F35" s="293">
        <v>147</v>
      </c>
      <c r="G35" s="293">
        <v>127</v>
      </c>
      <c r="H35" s="189">
        <f t="shared" si="2"/>
        <v>76</v>
      </c>
      <c r="I35" s="293">
        <v>39</v>
      </c>
      <c r="J35" s="293">
        <v>37</v>
      </c>
      <c r="K35" s="189">
        <f t="shared" si="3"/>
        <v>136</v>
      </c>
      <c r="L35" s="293">
        <v>60</v>
      </c>
      <c r="M35" s="293">
        <v>76</v>
      </c>
      <c r="N35" s="189">
        <f t="shared" si="4"/>
        <v>258</v>
      </c>
      <c r="O35" s="293">
        <v>133</v>
      </c>
      <c r="P35" s="293">
        <v>125</v>
      </c>
      <c r="Q35" s="189">
        <f t="shared" si="5"/>
        <v>454</v>
      </c>
      <c r="R35" s="293">
        <v>223</v>
      </c>
      <c r="S35" s="293">
        <v>231</v>
      </c>
      <c r="T35" s="189">
        <f t="shared" si="6"/>
        <v>292</v>
      </c>
      <c r="U35" s="293">
        <v>176</v>
      </c>
      <c r="V35" s="293">
        <v>116</v>
      </c>
      <c r="W35" s="189">
        <f t="shared" si="7"/>
        <v>195</v>
      </c>
      <c r="X35" s="293">
        <v>113</v>
      </c>
      <c r="Y35" s="293">
        <v>82</v>
      </c>
      <c r="Z35" s="189">
        <f t="shared" si="8"/>
        <v>222</v>
      </c>
      <c r="AA35" s="293">
        <v>132</v>
      </c>
      <c r="AB35" s="293">
        <v>90</v>
      </c>
      <c r="AC35" s="189">
        <f t="shared" si="9"/>
        <v>157</v>
      </c>
      <c r="AD35" s="293">
        <v>77</v>
      </c>
      <c r="AE35" s="293">
        <v>80</v>
      </c>
      <c r="AF35" s="189">
        <f t="shared" si="10"/>
        <v>182</v>
      </c>
      <c r="AG35" s="293">
        <v>109</v>
      </c>
      <c r="AH35" s="293">
        <v>73</v>
      </c>
      <c r="AI35" s="189">
        <f t="shared" si="11"/>
        <v>217</v>
      </c>
      <c r="AJ35" s="293">
        <v>119</v>
      </c>
      <c r="AK35" s="293">
        <v>98</v>
      </c>
      <c r="AL35" s="189">
        <f t="shared" si="12"/>
        <v>103</v>
      </c>
      <c r="AM35" s="293">
        <v>60</v>
      </c>
      <c r="AN35" s="293">
        <v>43</v>
      </c>
    </row>
    <row r="36" spans="1:40" ht="20.100000000000001" customHeight="1" x14ac:dyDescent="0.15">
      <c r="A36" s="191">
        <v>24</v>
      </c>
      <c r="B36" s="193">
        <f t="shared" si="0"/>
        <v>2547</v>
      </c>
      <c r="C36" s="187">
        <f t="shared" si="17"/>
        <v>1422</v>
      </c>
      <c r="D36" s="187">
        <f t="shared" si="17"/>
        <v>1125</v>
      </c>
      <c r="E36" s="187">
        <f t="shared" si="1"/>
        <v>266</v>
      </c>
      <c r="F36" s="293">
        <v>160</v>
      </c>
      <c r="G36" s="293">
        <v>106</v>
      </c>
      <c r="H36" s="187">
        <f t="shared" si="2"/>
        <v>77</v>
      </c>
      <c r="I36" s="293">
        <v>36</v>
      </c>
      <c r="J36" s="293">
        <v>41</v>
      </c>
      <c r="K36" s="187">
        <f t="shared" si="3"/>
        <v>154</v>
      </c>
      <c r="L36" s="293">
        <v>90</v>
      </c>
      <c r="M36" s="293">
        <v>64</v>
      </c>
      <c r="N36" s="187">
        <f t="shared" si="4"/>
        <v>233</v>
      </c>
      <c r="O36" s="293">
        <v>121</v>
      </c>
      <c r="P36" s="293">
        <v>112</v>
      </c>
      <c r="Q36" s="187">
        <f t="shared" si="5"/>
        <v>456</v>
      </c>
      <c r="R36" s="293">
        <v>253</v>
      </c>
      <c r="S36" s="293">
        <v>203</v>
      </c>
      <c r="T36" s="292">
        <f t="shared" si="6"/>
        <v>302</v>
      </c>
      <c r="U36" s="293">
        <v>165</v>
      </c>
      <c r="V36" s="293">
        <v>137</v>
      </c>
      <c r="W36" s="292">
        <f t="shared" si="7"/>
        <v>171</v>
      </c>
      <c r="X36" s="293">
        <v>98</v>
      </c>
      <c r="Y36" s="293">
        <v>73</v>
      </c>
      <c r="Z36" s="292">
        <f t="shared" si="8"/>
        <v>242</v>
      </c>
      <c r="AA36" s="293">
        <v>135</v>
      </c>
      <c r="AB36" s="293">
        <v>107</v>
      </c>
      <c r="AC36" s="292">
        <f t="shared" si="9"/>
        <v>152</v>
      </c>
      <c r="AD36" s="293">
        <v>79</v>
      </c>
      <c r="AE36" s="293">
        <v>73</v>
      </c>
      <c r="AF36" s="292">
        <f t="shared" si="10"/>
        <v>196</v>
      </c>
      <c r="AG36" s="293">
        <v>117</v>
      </c>
      <c r="AH36" s="293">
        <v>79</v>
      </c>
      <c r="AI36" s="292">
        <f t="shared" si="11"/>
        <v>192</v>
      </c>
      <c r="AJ36" s="293">
        <v>110</v>
      </c>
      <c r="AK36" s="293">
        <v>82</v>
      </c>
      <c r="AL36" s="292">
        <f t="shared" si="12"/>
        <v>106</v>
      </c>
      <c r="AM36" s="293">
        <v>58</v>
      </c>
      <c r="AN36" s="293">
        <v>48</v>
      </c>
    </row>
    <row r="37" spans="1:40" ht="20.100000000000001" customHeight="1" x14ac:dyDescent="0.15">
      <c r="A37" s="169" t="s">
        <v>16</v>
      </c>
      <c r="B37" s="184">
        <f t="shared" si="0"/>
        <v>11978</v>
      </c>
      <c r="C37" s="184">
        <f>SUM(C38:C42)</f>
        <v>6737</v>
      </c>
      <c r="D37" s="184">
        <f>SUM(D38:D42)</f>
        <v>5241</v>
      </c>
      <c r="E37" s="184">
        <f t="shared" si="1"/>
        <v>1112</v>
      </c>
      <c r="F37" s="184">
        <f>SUM(F38:F42)</f>
        <v>665</v>
      </c>
      <c r="G37" s="184">
        <f>SUM(G38:G42)</f>
        <v>447</v>
      </c>
      <c r="H37" s="184">
        <f t="shared" si="2"/>
        <v>414</v>
      </c>
      <c r="I37" s="184">
        <f>SUM(I38:I42)</f>
        <v>255</v>
      </c>
      <c r="J37" s="184">
        <f>SUM(J38:J42)</f>
        <v>159</v>
      </c>
      <c r="K37" s="184">
        <f t="shared" si="3"/>
        <v>748</v>
      </c>
      <c r="L37" s="184">
        <f>SUM(L38:L42)</f>
        <v>395</v>
      </c>
      <c r="M37" s="184">
        <f>SUM(M38:M42)</f>
        <v>353</v>
      </c>
      <c r="N37" s="184">
        <f t="shared" si="4"/>
        <v>1127</v>
      </c>
      <c r="O37" s="184">
        <f>SUM(O38:O42)</f>
        <v>643</v>
      </c>
      <c r="P37" s="184">
        <f>SUM(P38:P42)</f>
        <v>484</v>
      </c>
      <c r="Q37" s="184">
        <f t="shared" si="5"/>
        <v>1721</v>
      </c>
      <c r="R37" s="184">
        <f>SUM(R38:R42)</f>
        <v>935</v>
      </c>
      <c r="S37" s="184">
        <f>SUM(S38:S42)</f>
        <v>786</v>
      </c>
      <c r="T37" s="184">
        <f t="shared" si="6"/>
        <v>1556</v>
      </c>
      <c r="U37" s="184">
        <f>SUM(U38:U42)</f>
        <v>901</v>
      </c>
      <c r="V37" s="184">
        <f>SUM(V38:V42)</f>
        <v>655</v>
      </c>
      <c r="W37" s="184">
        <f t="shared" si="7"/>
        <v>845</v>
      </c>
      <c r="X37" s="184">
        <f>SUM(X38:X42)</f>
        <v>442</v>
      </c>
      <c r="Y37" s="184">
        <f>SUM(Y38:Y42)</f>
        <v>403</v>
      </c>
      <c r="Z37" s="184">
        <f t="shared" si="8"/>
        <v>1010</v>
      </c>
      <c r="AA37" s="184">
        <f>SUM(AA38:AA42)</f>
        <v>537</v>
      </c>
      <c r="AB37" s="184">
        <f>SUM(AB38:AB42)</f>
        <v>473</v>
      </c>
      <c r="AC37" s="184">
        <f t="shared" si="9"/>
        <v>759</v>
      </c>
      <c r="AD37" s="184">
        <f>SUM(AD38:AD42)</f>
        <v>436</v>
      </c>
      <c r="AE37" s="184">
        <f>SUM(AE38:AE42)</f>
        <v>323</v>
      </c>
      <c r="AF37" s="184">
        <f t="shared" si="10"/>
        <v>1079</v>
      </c>
      <c r="AG37" s="184">
        <f>SUM(AG38:AG42)</f>
        <v>557</v>
      </c>
      <c r="AH37" s="184">
        <f>SUM(AH38:AH42)</f>
        <v>522</v>
      </c>
      <c r="AI37" s="184">
        <f t="shared" si="11"/>
        <v>1067</v>
      </c>
      <c r="AJ37" s="184">
        <f>SUM(AJ38:AJ42)</f>
        <v>637</v>
      </c>
      <c r="AK37" s="184">
        <f>SUM(AK38:AK42)</f>
        <v>430</v>
      </c>
      <c r="AL37" s="184">
        <f t="shared" si="12"/>
        <v>540</v>
      </c>
      <c r="AM37" s="184">
        <f>SUM(AM38:AM42)</f>
        <v>334</v>
      </c>
      <c r="AN37" s="184">
        <f>SUM(AN38:AN42)</f>
        <v>206</v>
      </c>
    </row>
    <row r="38" spans="1:40" ht="20.100000000000001" customHeight="1" x14ac:dyDescent="0.15">
      <c r="A38" s="191">
        <v>25</v>
      </c>
      <c r="B38" s="185">
        <f t="shared" si="0"/>
        <v>2563</v>
      </c>
      <c r="C38" s="186">
        <f>F38+I38+L38+O38+R38+U38+X38+AA38+AD38+AG38+AJ38+AM38</f>
        <v>1421</v>
      </c>
      <c r="D38" s="186">
        <f>G38+J38+M38+P38+S38+V38+Y38+AB38+AE38+AH38+AK38+AN38</f>
        <v>1142</v>
      </c>
      <c r="E38" s="186">
        <f t="shared" si="1"/>
        <v>242</v>
      </c>
      <c r="F38" s="293">
        <v>140</v>
      </c>
      <c r="G38" s="293">
        <v>102</v>
      </c>
      <c r="H38" s="186">
        <f t="shared" si="2"/>
        <v>95</v>
      </c>
      <c r="I38" s="293">
        <v>48</v>
      </c>
      <c r="J38" s="293">
        <v>47</v>
      </c>
      <c r="K38" s="186">
        <f t="shared" si="3"/>
        <v>165</v>
      </c>
      <c r="L38" s="293">
        <v>79</v>
      </c>
      <c r="M38" s="293">
        <v>86</v>
      </c>
      <c r="N38" s="186">
        <f t="shared" si="4"/>
        <v>256</v>
      </c>
      <c r="O38" s="293">
        <v>135</v>
      </c>
      <c r="P38" s="293">
        <v>121</v>
      </c>
      <c r="Q38" s="186">
        <f t="shared" si="5"/>
        <v>409</v>
      </c>
      <c r="R38" s="293">
        <v>229</v>
      </c>
      <c r="S38" s="293">
        <v>180</v>
      </c>
      <c r="T38" s="291">
        <f t="shared" si="6"/>
        <v>316</v>
      </c>
      <c r="U38" s="293">
        <v>182</v>
      </c>
      <c r="V38" s="293">
        <v>134</v>
      </c>
      <c r="W38" s="291">
        <f t="shared" si="7"/>
        <v>172</v>
      </c>
      <c r="X38" s="293">
        <v>99</v>
      </c>
      <c r="Y38" s="293">
        <v>73</v>
      </c>
      <c r="Z38" s="291">
        <f t="shared" si="8"/>
        <v>228</v>
      </c>
      <c r="AA38" s="293">
        <v>126</v>
      </c>
      <c r="AB38" s="293">
        <v>102</v>
      </c>
      <c r="AC38" s="291">
        <f t="shared" si="9"/>
        <v>168</v>
      </c>
      <c r="AD38" s="293">
        <v>98</v>
      </c>
      <c r="AE38" s="293">
        <v>70</v>
      </c>
      <c r="AF38" s="291">
        <f t="shared" si="10"/>
        <v>200</v>
      </c>
      <c r="AG38" s="293">
        <v>104</v>
      </c>
      <c r="AH38" s="293">
        <v>96</v>
      </c>
      <c r="AI38" s="291">
        <f t="shared" si="11"/>
        <v>213</v>
      </c>
      <c r="AJ38" s="293">
        <v>124</v>
      </c>
      <c r="AK38" s="293">
        <v>89</v>
      </c>
      <c r="AL38" s="291">
        <f t="shared" si="12"/>
        <v>99</v>
      </c>
      <c r="AM38" s="293">
        <v>57</v>
      </c>
      <c r="AN38" s="293">
        <v>42</v>
      </c>
    </row>
    <row r="39" spans="1:40" ht="20.100000000000001" customHeight="1" x14ac:dyDescent="0.15">
      <c r="A39" s="192">
        <v>26</v>
      </c>
      <c r="B39" s="188">
        <f t="shared" si="0"/>
        <v>2446</v>
      </c>
      <c r="C39" s="189">
        <f t="shared" ref="C39:D42" si="18">F39+I39+L39+O39+R39+U39+X39+AA39+AD39+AG39+AJ39+AM39</f>
        <v>1373</v>
      </c>
      <c r="D39" s="189">
        <f t="shared" si="18"/>
        <v>1073</v>
      </c>
      <c r="E39" s="189">
        <f t="shared" si="1"/>
        <v>250</v>
      </c>
      <c r="F39" s="293">
        <v>152</v>
      </c>
      <c r="G39" s="293">
        <v>98</v>
      </c>
      <c r="H39" s="189">
        <f t="shared" si="2"/>
        <v>66</v>
      </c>
      <c r="I39" s="293">
        <v>42</v>
      </c>
      <c r="J39" s="293">
        <v>24</v>
      </c>
      <c r="K39" s="189">
        <f t="shared" si="3"/>
        <v>138</v>
      </c>
      <c r="L39" s="293">
        <v>76</v>
      </c>
      <c r="M39" s="293">
        <v>62</v>
      </c>
      <c r="N39" s="189">
        <f t="shared" si="4"/>
        <v>214</v>
      </c>
      <c r="O39" s="293">
        <v>129</v>
      </c>
      <c r="P39" s="293">
        <v>85</v>
      </c>
      <c r="Q39" s="189">
        <f t="shared" si="5"/>
        <v>399</v>
      </c>
      <c r="R39" s="293">
        <v>220</v>
      </c>
      <c r="S39" s="293">
        <v>179</v>
      </c>
      <c r="T39" s="189">
        <f t="shared" si="6"/>
        <v>335</v>
      </c>
      <c r="U39" s="293">
        <v>197</v>
      </c>
      <c r="V39" s="293">
        <v>138</v>
      </c>
      <c r="W39" s="189">
        <f t="shared" si="7"/>
        <v>183</v>
      </c>
      <c r="X39" s="293">
        <v>96</v>
      </c>
      <c r="Y39" s="293">
        <v>87</v>
      </c>
      <c r="Z39" s="189">
        <f t="shared" si="8"/>
        <v>207</v>
      </c>
      <c r="AA39" s="293">
        <v>106</v>
      </c>
      <c r="AB39" s="293">
        <v>101</v>
      </c>
      <c r="AC39" s="189">
        <f t="shared" si="9"/>
        <v>145</v>
      </c>
      <c r="AD39" s="293">
        <v>80</v>
      </c>
      <c r="AE39" s="293">
        <v>65</v>
      </c>
      <c r="AF39" s="189">
        <f t="shared" si="10"/>
        <v>195</v>
      </c>
      <c r="AG39" s="293">
        <v>90</v>
      </c>
      <c r="AH39" s="293">
        <v>105</v>
      </c>
      <c r="AI39" s="189">
        <f t="shared" si="11"/>
        <v>214</v>
      </c>
      <c r="AJ39" s="293">
        <v>125</v>
      </c>
      <c r="AK39" s="293">
        <v>89</v>
      </c>
      <c r="AL39" s="189">
        <f t="shared" si="12"/>
        <v>100</v>
      </c>
      <c r="AM39" s="293">
        <v>60</v>
      </c>
      <c r="AN39" s="293">
        <v>40</v>
      </c>
    </row>
    <row r="40" spans="1:40" ht="20.100000000000001" customHeight="1" x14ac:dyDescent="0.15">
      <c r="A40" s="192">
        <v>27</v>
      </c>
      <c r="B40" s="188">
        <f t="shared" si="0"/>
        <v>2387</v>
      </c>
      <c r="C40" s="189">
        <f t="shared" si="18"/>
        <v>1376</v>
      </c>
      <c r="D40" s="189">
        <f t="shared" si="18"/>
        <v>1011</v>
      </c>
      <c r="E40" s="189">
        <f t="shared" si="1"/>
        <v>216</v>
      </c>
      <c r="F40" s="293">
        <v>132</v>
      </c>
      <c r="G40" s="293">
        <v>84</v>
      </c>
      <c r="H40" s="189">
        <f t="shared" si="2"/>
        <v>84</v>
      </c>
      <c r="I40" s="293">
        <v>57</v>
      </c>
      <c r="J40" s="293">
        <v>27</v>
      </c>
      <c r="K40" s="189">
        <f t="shared" si="3"/>
        <v>170</v>
      </c>
      <c r="L40" s="293">
        <v>93</v>
      </c>
      <c r="M40" s="293">
        <v>77</v>
      </c>
      <c r="N40" s="189">
        <f t="shared" si="4"/>
        <v>214</v>
      </c>
      <c r="O40" s="293">
        <v>131</v>
      </c>
      <c r="P40" s="293">
        <v>83</v>
      </c>
      <c r="Q40" s="189">
        <f t="shared" si="5"/>
        <v>317</v>
      </c>
      <c r="R40" s="293">
        <v>171</v>
      </c>
      <c r="S40" s="293">
        <v>146</v>
      </c>
      <c r="T40" s="189">
        <f t="shared" si="6"/>
        <v>325</v>
      </c>
      <c r="U40" s="293">
        <v>185</v>
      </c>
      <c r="V40" s="293">
        <v>140</v>
      </c>
      <c r="W40" s="189">
        <f t="shared" si="7"/>
        <v>160</v>
      </c>
      <c r="X40" s="293">
        <v>90</v>
      </c>
      <c r="Y40" s="293">
        <v>70</v>
      </c>
      <c r="Z40" s="189">
        <f t="shared" si="8"/>
        <v>200</v>
      </c>
      <c r="AA40" s="293">
        <v>104</v>
      </c>
      <c r="AB40" s="293">
        <v>96</v>
      </c>
      <c r="AC40" s="189">
        <f t="shared" si="9"/>
        <v>155</v>
      </c>
      <c r="AD40" s="293">
        <v>92</v>
      </c>
      <c r="AE40" s="293">
        <v>63</v>
      </c>
      <c r="AF40" s="189">
        <f t="shared" si="10"/>
        <v>234</v>
      </c>
      <c r="AG40" s="293">
        <v>134</v>
      </c>
      <c r="AH40" s="293">
        <v>100</v>
      </c>
      <c r="AI40" s="189">
        <f t="shared" si="11"/>
        <v>205</v>
      </c>
      <c r="AJ40" s="293">
        <v>119</v>
      </c>
      <c r="AK40" s="293">
        <v>86</v>
      </c>
      <c r="AL40" s="189">
        <f t="shared" si="12"/>
        <v>107</v>
      </c>
      <c r="AM40" s="293">
        <v>68</v>
      </c>
      <c r="AN40" s="293">
        <v>39</v>
      </c>
    </row>
    <row r="41" spans="1:40" ht="20.100000000000001" customHeight="1" x14ac:dyDescent="0.15">
      <c r="A41" s="192">
        <v>28</v>
      </c>
      <c r="B41" s="188">
        <f t="shared" si="0"/>
        <v>2382</v>
      </c>
      <c r="C41" s="189">
        <f t="shared" si="18"/>
        <v>1341</v>
      </c>
      <c r="D41" s="189">
        <f t="shared" si="18"/>
        <v>1041</v>
      </c>
      <c r="E41" s="189">
        <f t="shared" si="1"/>
        <v>211</v>
      </c>
      <c r="F41" s="293">
        <v>126</v>
      </c>
      <c r="G41" s="293">
        <v>85</v>
      </c>
      <c r="H41" s="189">
        <f t="shared" si="2"/>
        <v>88</v>
      </c>
      <c r="I41" s="293">
        <v>59</v>
      </c>
      <c r="J41" s="293">
        <v>29</v>
      </c>
      <c r="K41" s="189">
        <f t="shared" si="3"/>
        <v>161</v>
      </c>
      <c r="L41" s="293">
        <v>89</v>
      </c>
      <c r="M41" s="293">
        <v>72</v>
      </c>
      <c r="N41" s="189">
        <f t="shared" si="4"/>
        <v>234</v>
      </c>
      <c r="O41" s="293">
        <v>133</v>
      </c>
      <c r="P41" s="293">
        <v>101</v>
      </c>
      <c r="Q41" s="189">
        <f t="shared" si="5"/>
        <v>330</v>
      </c>
      <c r="R41" s="293">
        <v>182</v>
      </c>
      <c r="S41" s="293">
        <v>148</v>
      </c>
      <c r="T41" s="189">
        <f t="shared" si="6"/>
        <v>287</v>
      </c>
      <c r="U41" s="293">
        <v>163</v>
      </c>
      <c r="V41" s="293">
        <v>124</v>
      </c>
      <c r="W41" s="189">
        <f t="shared" si="7"/>
        <v>175</v>
      </c>
      <c r="X41" s="293">
        <v>83</v>
      </c>
      <c r="Y41" s="293">
        <v>92</v>
      </c>
      <c r="Z41" s="189">
        <f t="shared" si="8"/>
        <v>198</v>
      </c>
      <c r="AA41" s="293">
        <v>105</v>
      </c>
      <c r="AB41" s="293">
        <v>93</v>
      </c>
      <c r="AC41" s="189">
        <f t="shared" si="9"/>
        <v>132</v>
      </c>
      <c r="AD41" s="293">
        <v>77</v>
      </c>
      <c r="AE41" s="293">
        <v>55</v>
      </c>
      <c r="AF41" s="189">
        <f t="shared" si="10"/>
        <v>221</v>
      </c>
      <c r="AG41" s="293">
        <v>108</v>
      </c>
      <c r="AH41" s="293">
        <v>113</v>
      </c>
      <c r="AI41" s="189">
        <f t="shared" si="11"/>
        <v>224</v>
      </c>
      <c r="AJ41" s="293">
        <v>135</v>
      </c>
      <c r="AK41" s="293">
        <v>89</v>
      </c>
      <c r="AL41" s="189">
        <f t="shared" si="12"/>
        <v>121</v>
      </c>
      <c r="AM41" s="293">
        <v>81</v>
      </c>
      <c r="AN41" s="293">
        <v>40</v>
      </c>
    </row>
    <row r="42" spans="1:40" ht="20.100000000000001" customHeight="1" x14ac:dyDescent="0.15">
      <c r="A42" s="191">
        <v>29</v>
      </c>
      <c r="B42" s="193">
        <f t="shared" si="0"/>
        <v>2200</v>
      </c>
      <c r="C42" s="187">
        <f t="shared" si="18"/>
        <v>1226</v>
      </c>
      <c r="D42" s="187">
        <f t="shared" si="18"/>
        <v>974</v>
      </c>
      <c r="E42" s="187">
        <f t="shared" si="1"/>
        <v>193</v>
      </c>
      <c r="F42" s="293">
        <v>115</v>
      </c>
      <c r="G42" s="293">
        <v>78</v>
      </c>
      <c r="H42" s="187">
        <f t="shared" si="2"/>
        <v>81</v>
      </c>
      <c r="I42" s="293">
        <v>49</v>
      </c>
      <c r="J42" s="293">
        <v>32</v>
      </c>
      <c r="K42" s="187">
        <f t="shared" si="3"/>
        <v>114</v>
      </c>
      <c r="L42" s="293">
        <v>58</v>
      </c>
      <c r="M42" s="293">
        <v>56</v>
      </c>
      <c r="N42" s="187">
        <f t="shared" si="4"/>
        <v>209</v>
      </c>
      <c r="O42" s="293">
        <v>115</v>
      </c>
      <c r="P42" s="293">
        <v>94</v>
      </c>
      <c r="Q42" s="187">
        <f t="shared" si="5"/>
        <v>266</v>
      </c>
      <c r="R42" s="293">
        <v>133</v>
      </c>
      <c r="S42" s="293">
        <v>133</v>
      </c>
      <c r="T42" s="292">
        <f t="shared" si="6"/>
        <v>293</v>
      </c>
      <c r="U42" s="293">
        <v>174</v>
      </c>
      <c r="V42" s="293">
        <v>119</v>
      </c>
      <c r="W42" s="292">
        <f t="shared" si="7"/>
        <v>155</v>
      </c>
      <c r="X42" s="293">
        <v>74</v>
      </c>
      <c r="Y42" s="293">
        <v>81</v>
      </c>
      <c r="Z42" s="292">
        <f t="shared" si="8"/>
        <v>177</v>
      </c>
      <c r="AA42" s="293">
        <v>96</v>
      </c>
      <c r="AB42" s="293">
        <v>81</v>
      </c>
      <c r="AC42" s="292">
        <f t="shared" si="9"/>
        <v>159</v>
      </c>
      <c r="AD42" s="293">
        <v>89</v>
      </c>
      <c r="AE42" s="293">
        <v>70</v>
      </c>
      <c r="AF42" s="292">
        <f t="shared" si="10"/>
        <v>229</v>
      </c>
      <c r="AG42" s="293">
        <v>121</v>
      </c>
      <c r="AH42" s="293">
        <v>108</v>
      </c>
      <c r="AI42" s="292">
        <f t="shared" si="11"/>
        <v>211</v>
      </c>
      <c r="AJ42" s="293">
        <v>134</v>
      </c>
      <c r="AK42" s="293">
        <v>77</v>
      </c>
      <c r="AL42" s="292">
        <f t="shared" si="12"/>
        <v>113</v>
      </c>
      <c r="AM42" s="293">
        <v>68</v>
      </c>
      <c r="AN42" s="293">
        <v>45</v>
      </c>
    </row>
    <row r="43" spans="1:40" ht="20.100000000000001" customHeight="1" x14ac:dyDescent="0.15">
      <c r="A43" s="169" t="s">
        <v>17</v>
      </c>
      <c r="B43" s="184">
        <f t="shared" si="0"/>
        <v>9526</v>
      </c>
      <c r="C43" s="184">
        <f>SUM(C44:C48)</f>
        <v>5352</v>
      </c>
      <c r="D43" s="184">
        <f>SUM(D44:D48)</f>
        <v>4174</v>
      </c>
      <c r="E43" s="184">
        <f t="shared" si="1"/>
        <v>838</v>
      </c>
      <c r="F43" s="184">
        <f>SUM(F44:F48)</f>
        <v>471</v>
      </c>
      <c r="G43" s="184">
        <f>SUM(G44:G48)</f>
        <v>367</v>
      </c>
      <c r="H43" s="184">
        <f t="shared" si="2"/>
        <v>394</v>
      </c>
      <c r="I43" s="184">
        <f>SUM(I44:I48)</f>
        <v>222</v>
      </c>
      <c r="J43" s="184">
        <f>SUM(J44:J48)</f>
        <v>172</v>
      </c>
      <c r="K43" s="184">
        <f t="shared" si="3"/>
        <v>602</v>
      </c>
      <c r="L43" s="184">
        <f>SUM(L44:L48)</f>
        <v>338</v>
      </c>
      <c r="M43" s="184">
        <f>SUM(M44:M48)</f>
        <v>264</v>
      </c>
      <c r="N43" s="184">
        <f t="shared" si="4"/>
        <v>752</v>
      </c>
      <c r="O43" s="184">
        <f>SUM(O44:O48)</f>
        <v>430</v>
      </c>
      <c r="P43" s="184">
        <f>SUM(P44:P48)</f>
        <v>322</v>
      </c>
      <c r="Q43" s="184">
        <f t="shared" si="5"/>
        <v>1169</v>
      </c>
      <c r="R43" s="184">
        <f>SUM(R44:R48)</f>
        <v>620</v>
      </c>
      <c r="S43" s="184">
        <f>SUM(S44:S48)</f>
        <v>549</v>
      </c>
      <c r="T43" s="184">
        <f t="shared" si="6"/>
        <v>1127</v>
      </c>
      <c r="U43" s="184">
        <f>SUM(U44:U48)</f>
        <v>664</v>
      </c>
      <c r="V43" s="184">
        <f>SUM(V44:V48)</f>
        <v>463</v>
      </c>
      <c r="W43" s="184">
        <f t="shared" si="7"/>
        <v>773</v>
      </c>
      <c r="X43" s="184">
        <f>SUM(X44:X48)</f>
        <v>423</v>
      </c>
      <c r="Y43" s="184">
        <f>SUM(Y44:Y48)</f>
        <v>350</v>
      </c>
      <c r="Z43" s="184">
        <f t="shared" si="8"/>
        <v>752</v>
      </c>
      <c r="AA43" s="184">
        <f>SUM(AA44:AA48)</f>
        <v>400</v>
      </c>
      <c r="AB43" s="184">
        <f>SUM(AB44:AB48)</f>
        <v>352</v>
      </c>
      <c r="AC43" s="184">
        <f t="shared" si="9"/>
        <v>513</v>
      </c>
      <c r="AD43" s="184">
        <f>SUM(AD44:AD48)</f>
        <v>308</v>
      </c>
      <c r="AE43" s="184">
        <f>SUM(AE44:AE48)</f>
        <v>205</v>
      </c>
      <c r="AF43" s="184">
        <f t="shared" si="10"/>
        <v>1309</v>
      </c>
      <c r="AG43" s="184">
        <f>SUM(AG44:AG48)</f>
        <v>667</v>
      </c>
      <c r="AH43" s="184">
        <f>SUM(AH44:AH48)</f>
        <v>642</v>
      </c>
      <c r="AI43" s="184">
        <f t="shared" si="11"/>
        <v>787</v>
      </c>
      <c r="AJ43" s="184">
        <f>SUM(AJ44:AJ48)</f>
        <v>491</v>
      </c>
      <c r="AK43" s="184">
        <f>SUM(AK44:AK48)</f>
        <v>296</v>
      </c>
      <c r="AL43" s="184">
        <f t="shared" si="12"/>
        <v>510</v>
      </c>
      <c r="AM43" s="184">
        <f>SUM(AM44:AM48)</f>
        <v>318</v>
      </c>
      <c r="AN43" s="184">
        <f>SUM(AN44:AN48)</f>
        <v>192</v>
      </c>
    </row>
    <row r="44" spans="1:40" ht="20.100000000000001" customHeight="1" x14ac:dyDescent="0.15">
      <c r="A44" s="191">
        <v>30</v>
      </c>
      <c r="B44" s="185">
        <f t="shared" si="0"/>
        <v>2031</v>
      </c>
      <c r="C44" s="186">
        <f>F44+I44+L44+O44+R44+U44+X44+AA44+AD44+AG44+AJ44+AM44</f>
        <v>1177</v>
      </c>
      <c r="D44" s="186">
        <f>G44+J44+M44+P44+S44+V44+Y44+AB44+AE44+AH44+AK44+AN44</f>
        <v>854</v>
      </c>
      <c r="E44" s="186">
        <f t="shared" si="1"/>
        <v>188</v>
      </c>
      <c r="F44" s="293">
        <v>115</v>
      </c>
      <c r="G44" s="293">
        <v>73</v>
      </c>
      <c r="H44" s="186">
        <f t="shared" si="2"/>
        <v>99</v>
      </c>
      <c r="I44" s="293">
        <v>59</v>
      </c>
      <c r="J44" s="293">
        <v>40</v>
      </c>
      <c r="K44" s="186">
        <f t="shared" si="3"/>
        <v>145</v>
      </c>
      <c r="L44" s="293">
        <v>88</v>
      </c>
      <c r="M44" s="293">
        <v>57</v>
      </c>
      <c r="N44" s="186">
        <f t="shared" si="4"/>
        <v>157</v>
      </c>
      <c r="O44" s="293">
        <v>92</v>
      </c>
      <c r="P44" s="293">
        <v>65</v>
      </c>
      <c r="Q44" s="186">
        <f t="shared" si="5"/>
        <v>242</v>
      </c>
      <c r="R44" s="293">
        <v>143</v>
      </c>
      <c r="S44" s="293">
        <v>99</v>
      </c>
      <c r="T44" s="186">
        <f t="shared" si="6"/>
        <v>253</v>
      </c>
      <c r="U44" s="293">
        <v>149</v>
      </c>
      <c r="V44" s="293">
        <v>104</v>
      </c>
      <c r="W44" s="186">
        <f t="shared" si="7"/>
        <v>160</v>
      </c>
      <c r="X44" s="293">
        <v>93</v>
      </c>
      <c r="Y44" s="293">
        <v>67</v>
      </c>
      <c r="Z44" s="186">
        <f t="shared" si="8"/>
        <v>164</v>
      </c>
      <c r="AA44" s="293">
        <v>83</v>
      </c>
      <c r="AB44" s="293">
        <v>81</v>
      </c>
      <c r="AC44" s="186">
        <f t="shared" si="9"/>
        <v>123</v>
      </c>
      <c r="AD44" s="293">
        <v>66</v>
      </c>
      <c r="AE44" s="293">
        <v>57</v>
      </c>
      <c r="AF44" s="186">
        <f t="shared" si="10"/>
        <v>225</v>
      </c>
      <c r="AG44" s="293">
        <v>104</v>
      </c>
      <c r="AH44" s="293">
        <v>121</v>
      </c>
      <c r="AI44" s="186">
        <f t="shared" si="11"/>
        <v>170</v>
      </c>
      <c r="AJ44" s="293">
        <v>119</v>
      </c>
      <c r="AK44" s="293">
        <v>51</v>
      </c>
      <c r="AL44" s="186">
        <f t="shared" si="12"/>
        <v>105</v>
      </c>
      <c r="AM44" s="293">
        <v>66</v>
      </c>
      <c r="AN44" s="293">
        <v>39</v>
      </c>
    </row>
    <row r="45" spans="1:40" ht="20.100000000000001" customHeight="1" x14ac:dyDescent="0.15">
      <c r="A45" s="192">
        <v>31</v>
      </c>
      <c r="B45" s="188">
        <f t="shared" si="0"/>
        <v>1933</v>
      </c>
      <c r="C45" s="189">
        <f t="shared" ref="C45:D48" si="19">F45+I45+L45+O45+R45+U45+X45+AA45+AD45+AG45+AJ45+AM45</f>
        <v>1088</v>
      </c>
      <c r="D45" s="189">
        <f t="shared" si="19"/>
        <v>845</v>
      </c>
      <c r="E45" s="189">
        <f t="shared" si="1"/>
        <v>171</v>
      </c>
      <c r="F45" s="293">
        <v>95</v>
      </c>
      <c r="G45" s="293">
        <v>76</v>
      </c>
      <c r="H45" s="189">
        <f t="shared" si="2"/>
        <v>72</v>
      </c>
      <c r="I45" s="293">
        <v>42</v>
      </c>
      <c r="J45" s="293">
        <v>30</v>
      </c>
      <c r="K45" s="189">
        <f t="shared" si="3"/>
        <v>109</v>
      </c>
      <c r="L45" s="293">
        <v>65</v>
      </c>
      <c r="M45" s="293">
        <v>44</v>
      </c>
      <c r="N45" s="189">
        <f t="shared" si="4"/>
        <v>137</v>
      </c>
      <c r="O45" s="293">
        <v>76</v>
      </c>
      <c r="P45" s="293">
        <v>61</v>
      </c>
      <c r="Q45" s="189">
        <f t="shared" si="5"/>
        <v>222</v>
      </c>
      <c r="R45" s="293">
        <v>106</v>
      </c>
      <c r="S45" s="293">
        <v>116</v>
      </c>
      <c r="T45" s="189">
        <f t="shared" si="6"/>
        <v>231</v>
      </c>
      <c r="U45" s="293">
        <v>140</v>
      </c>
      <c r="V45" s="293">
        <v>91</v>
      </c>
      <c r="W45" s="189">
        <f t="shared" si="7"/>
        <v>165</v>
      </c>
      <c r="X45" s="293">
        <v>83</v>
      </c>
      <c r="Y45" s="293">
        <v>82</v>
      </c>
      <c r="Z45" s="189">
        <f t="shared" si="8"/>
        <v>169</v>
      </c>
      <c r="AA45" s="293">
        <v>93</v>
      </c>
      <c r="AB45" s="293">
        <v>76</v>
      </c>
      <c r="AC45" s="189">
        <f t="shared" si="9"/>
        <v>112</v>
      </c>
      <c r="AD45" s="293">
        <v>71</v>
      </c>
      <c r="AE45" s="293">
        <v>41</v>
      </c>
      <c r="AF45" s="189">
        <f t="shared" si="10"/>
        <v>243</v>
      </c>
      <c r="AG45" s="293">
        <v>126</v>
      </c>
      <c r="AH45" s="293">
        <v>117</v>
      </c>
      <c r="AI45" s="189">
        <f t="shared" si="11"/>
        <v>179</v>
      </c>
      <c r="AJ45" s="293">
        <v>106</v>
      </c>
      <c r="AK45" s="293">
        <v>73</v>
      </c>
      <c r="AL45" s="189">
        <f t="shared" si="12"/>
        <v>123</v>
      </c>
      <c r="AM45" s="293">
        <v>85</v>
      </c>
      <c r="AN45" s="293">
        <v>38</v>
      </c>
    </row>
    <row r="46" spans="1:40" ht="20.100000000000001" customHeight="1" x14ac:dyDescent="0.15">
      <c r="A46" s="192">
        <v>32</v>
      </c>
      <c r="B46" s="188">
        <f t="shared" si="0"/>
        <v>1880</v>
      </c>
      <c r="C46" s="189">
        <f t="shared" si="19"/>
        <v>1062</v>
      </c>
      <c r="D46" s="189">
        <f t="shared" si="19"/>
        <v>818</v>
      </c>
      <c r="E46" s="189">
        <f t="shared" si="1"/>
        <v>169</v>
      </c>
      <c r="F46" s="293">
        <v>95</v>
      </c>
      <c r="G46" s="293">
        <v>74</v>
      </c>
      <c r="H46" s="189">
        <f t="shared" si="2"/>
        <v>70</v>
      </c>
      <c r="I46" s="293">
        <v>41</v>
      </c>
      <c r="J46" s="293">
        <v>29</v>
      </c>
      <c r="K46" s="189">
        <f t="shared" si="3"/>
        <v>110</v>
      </c>
      <c r="L46" s="293">
        <v>61</v>
      </c>
      <c r="M46" s="293">
        <v>49</v>
      </c>
      <c r="N46" s="189">
        <f t="shared" si="4"/>
        <v>147</v>
      </c>
      <c r="O46" s="293">
        <v>86</v>
      </c>
      <c r="P46" s="293">
        <v>61</v>
      </c>
      <c r="Q46" s="189">
        <f t="shared" si="5"/>
        <v>236</v>
      </c>
      <c r="R46" s="293">
        <v>121</v>
      </c>
      <c r="S46" s="293">
        <v>115</v>
      </c>
      <c r="T46" s="189">
        <f t="shared" si="6"/>
        <v>225</v>
      </c>
      <c r="U46" s="293">
        <v>131</v>
      </c>
      <c r="V46" s="293">
        <v>94</v>
      </c>
      <c r="W46" s="189">
        <f t="shared" si="7"/>
        <v>142</v>
      </c>
      <c r="X46" s="293">
        <v>84</v>
      </c>
      <c r="Y46" s="293">
        <v>58</v>
      </c>
      <c r="Z46" s="189">
        <f t="shared" si="8"/>
        <v>150</v>
      </c>
      <c r="AA46" s="293">
        <v>74</v>
      </c>
      <c r="AB46" s="293">
        <v>76</v>
      </c>
      <c r="AC46" s="189">
        <f t="shared" si="9"/>
        <v>99</v>
      </c>
      <c r="AD46" s="293">
        <v>63</v>
      </c>
      <c r="AE46" s="293">
        <v>36</v>
      </c>
      <c r="AF46" s="189">
        <f t="shared" si="10"/>
        <v>267</v>
      </c>
      <c r="AG46" s="293">
        <v>145</v>
      </c>
      <c r="AH46" s="293">
        <v>122</v>
      </c>
      <c r="AI46" s="189">
        <f t="shared" si="11"/>
        <v>153</v>
      </c>
      <c r="AJ46" s="293">
        <v>95</v>
      </c>
      <c r="AK46" s="293">
        <v>58</v>
      </c>
      <c r="AL46" s="189">
        <f t="shared" si="12"/>
        <v>112</v>
      </c>
      <c r="AM46" s="293">
        <v>66</v>
      </c>
      <c r="AN46" s="293">
        <v>46</v>
      </c>
    </row>
    <row r="47" spans="1:40" ht="20.100000000000001" customHeight="1" x14ac:dyDescent="0.15">
      <c r="A47" s="192">
        <v>33</v>
      </c>
      <c r="B47" s="188">
        <f t="shared" si="0"/>
        <v>1834</v>
      </c>
      <c r="C47" s="189">
        <f t="shared" si="19"/>
        <v>1013</v>
      </c>
      <c r="D47" s="189">
        <f t="shared" si="19"/>
        <v>821</v>
      </c>
      <c r="E47" s="189">
        <f t="shared" si="1"/>
        <v>148</v>
      </c>
      <c r="F47" s="293">
        <v>78</v>
      </c>
      <c r="G47" s="293">
        <v>70</v>
      </c>
      <c r="H47" s="189">
        <f t="shared" si="2"/>
        <v>79</v>
      </c>
      <c r="I47" s="293">
        <v>49</v>
      </c>
      <c r="J47" s="293">
        <v>30</v>
      </c>
      <c r="K47" s="189">
        <f t="shared" si="3"/>
        <v>114</v>
      </c>
      <c r="L47" s="293">
        <v>54</v>
      </c>
      <c r="M47" s="293">
        <v>60</v>
      </c>
      <c r="N47" s="189">
        <f t="shared" si="4"/>
        <v>164</v>
      </c>
      <c r="O47" s="293">
        <v>94</v>
      </c>
      <c r="P47" s="293">
        <v>70</v>
      </c>
      <c r="Q47" s="189">
        <f t="shared" si="5"/>
        <v>231</v>
      </c>
      <c r="R47" s="293">
        <v>123</v>
      </c>
      <c r="S47" s="293">
        <v>108</v>
      </c>
      <c r="T47" s="189">
        <f t="shared" si="6"/>
        <v>198</v>
      </c>
      <c r="U47" s="293">
        <v>123</v>
      </c>
      <c r="V47" s="293">
        <v>75</v>
      </c>
      <c r="W47" s="189">
        <f t="shared" si="7"/>
        <v>145</v>
      </c>
      <c r="X47" s="293">
        <v>72</v>
      </c>
      <c r="Y47" s="293">
        <v>73</v>
      </c>
      <c r="Z47" s="189">
        <f t="shared" si="8"/>
        <v>148</v>
      </c>
      <c r="AA47" s="293">
        <v>82</v>
      </c>
      <c r="AB47" s="293">
        <v>66</v>
      </c>
      <c r="AC47" s="189">
        <f t="shared" si="9"/>
        <v>96</v>
      </c>
      <c r="AD47" s="293">
        <v>61</v>
      </c>
      <c r="AE47" s="293">
        <v>35</v>
      </c>
      <c r="AF47" s="189">
        <f t="shared" si="10"/>
        <v>280</v>
      </c>
      <c r="AG47" s="293">
        <v>138</v>
      </c>
      <c r="AH47" s="293">
        <v>142</v>
      </c>
      <c r="AI47" s="189">
        <f t="shared" si="11"/>
        <v>145</v>
      </c>
      <c r="AJ47" s="293">
        <v>87</v>
      </c>
      <c r="AK47" s="293">
        <v>58</v>
      </c>
      <c r="AL47" s="189">
        <f t="shared" si="12"/>
        <v>86</v>
      </c>
      <c r="AM47" s="293">
        <v>52</v>
      </c>
      <c r="AN47" s="293">
        <v>34</v>
      </c>
    </row>
    <row r="48" spans="1:40" ht="20.100000000000001" customHeight="1" x14ac:dyDescent="0.15">
      <c r="A48" s="191">
        <v>34</v>
      </c>
      <c r="B48" s="193">
        <f t="shared" si="0"/>
        <v>1848</v>
      </c>
      <c r="C48" s="187">
        <f t="shared" si="19"/>
        <v>1012</v>
      </c>
      <c r="D48" s="187">
        <f t="shared" si="19"/>
        <v>836</v>
      </c>
      <c r="E48" s="187">
        <f t="shared" si="1"/>
        <v>162</v>
      </c>
      <c r="F48" s="293">
        <v>88</v>
      </c>
      <c r="G48" s="293">
        <v>74</v>
      </c>
      <c r="H48" s="187">
        <f t="shared" si="2"/>
        <v>74</v>
      </c>
      <c r="I48" s="293">
        <v>31</v>
      </c>
      <c r="J48" s="293">
        <v>43</v>
      </c>
      <c r="K48" s="187">
        <f t="shared" si="3"/>
        <v>124</v>
      </c>
      <c r="L48" s="293">
        <v>70</v>
      </c>
      <c r="M48" s="293">
        <v>54</v>
      </c>
      <c r="N48" s="187">
        <f t="shared" si="4"/>
        <v>147</v>
      </c>
      <c r="O48" s="293">
        <v>82</v>
      </c>
      <c r="P48" s="293">
        <v>65</v>
      </c>
      <c r="Q48" s="187">
        <f t="shared" si="5"/>
        <v>238</v>
      </c>
      <c r="R48" s="293">
        <v>127</v>
      </c>
      <c r="S48" s="293">
        <v>111</v>
      </c>
      <c r="T48" s="187">
        <f t="shared" si="6"/>
        <v>220</v>
      </c>
      <c r="U48" s="293">
        <v>121</v>
      </c>
      <c r="V48" s="293">
        <v>99</v>
      </c>
      <c r="W48" s="187">
        <f t="shared" si="7"/>
        <v>161</v>
      </c>
      <c r="X48" s="293">
        <v>91</v>
      </c>
      <c r="Y48" s="293">
        <v>70</v>
      </c>
      <c r="Z48" s="187">
        <f t="shared" si="8"/>
        <v>121</v>
      </c>
      <c r="AA48" s="293">
        <v>68</v>
      </c>
      <c r="AB48" s="293">
        <v>53</v>
      </c>
      <c r="AC48" s="187">
        <f t="shared" si="9"/>
        <v>83</v>
      </c>
      <c r="AD48" s="293">
        <v>47</v>
      </c>
      <c r="AE48" s="293">
        <v>36</v>
      </c>
      <c r="AF48" s="187">
        <f t="shared" si="10"/>
        <v>294</v>
      </c>
      <c r="AG48" s="293">
        <v>154</v>
      </c>
      <c r="AH48" s="293">
        <v>140</v>
      </c>
      <c r="AI48" s="187">
        <f t="shared" si="11"/>
        <v>140</v>
      </c>
      <c r="AJ48" s="293">
        <v>84</v>
      </c>
      <c r="AK48" s="293">
        <v>56</v>
      </c>
      <c r="AL48" s="187">
        <f t="shared" si="12"/>
        <v>84</v>
      </c>
      <c r="AM48" s="293">
        <v>49</v>
      </c>
      <c r="AN48" s="293">
        <v>35</v>
      </c>
    </row>
    <row r="49" spans="1:40" ht="20.100000000000001" customHeight="1" x14ac:dyDescent="0.15">
      <c r="A49" s="169" t="s">
        <v>18</v>
      </c>
      <c r="B49" s="184">
        <f t="shared" si="0"/>
        <v>10651</v>
      </c>
      <c r="C49" s="184">
        <f>SUM(C50:C54)</f>
        <v>5680</v>
      </c>
      <c r="D49" s="184">
        <f>SUM(D50:D54)</f>
        <v>4971</v>
      </c>
      <c r="E49" s="184">
        <f t="shared" si="1"/>
        <v>742</v>
      </c>
      <c r="F49" s="184">
        <f>SUM(F50:F54)</f>
        <v>428</v>
      </c>
      <c r="G49" s="184">
        <f>SUM(G50:G54)</f>
        <v>314</v>
      </c>
      <c r="H49" s="184">
        <f t="shared" si="2"/>
        <v>455</v>
      </c>
      <c r="I49" s="184">
        <f>SUM(I50:I54)</f>
        <v>231</v>
      </c>
      <c r="J49" s="184">
        <f>SUM(J50:J54)</f>
        <v>224</v>
      </c>
      <c r="K49" s="184">
        <f t="shared" si="3"/>
        <v>664</v>
      </c>
      <c r="L49" s="184">
        <f>SUM(L50:L54)</f>
        <v>348</v>
      </c>
      <c r="M49" s="184">
        <f>SUM(M50:M54)</f>
        <v>316</v>
      </c>
      <c r="N49" s="184">
        <f t="shared" si="4"/>
        <v>899</v>
      </c>
      <c r="O49" s="184">
        <f>SUM(O50:O54)</f>
        <v>477</v>
      </c>
      <c r="P49" s="184">
        <f>SUM(P50:P54)</f>
        <v>422</v>
      </c>
      <c r="Q49" s="184">
        <f t="shared" si="5"/>
        <v>1568</v>
      </c>
      <c r="R49" s="184">
        <f>SUM(R50:R54)</f>
        <v>756</v>
      </c>
      <c r="S49" s="184">
        <f>SUM(S50:S54)</f>
        <v>812</v>
      </c>
      <c r="T49" s="184">
        <f t="shared" si="6"/>
        <v>1137</v>
      </c>
      <c r="U49" s="184">
        <f>SUM(U50:U54)</f>
        <v>641</v>
      </c>
      <c r="V49" s="184">
        <f>SUM(V50:V54)</f>
        <v>496</v>
      </c>
      <c r="W49" s="184">
        <f t="shared" si="7"/>
        <v>801</v>
      </c>
      <c r="X49" s="184">
        <f>SUM(X50:X54)</f>
        <v>419</v>
      </c>
      <c r="Y49" s="184">
        <f>SUM(Y50:Y54)</f>
        <v>382</v>
      </c>
      <c r="Z49" s="184">
        <f t="shared" si="8"/>
        <v>846</v>
      </c>
      <c r="AA49" s="184">
        <f>SUM(AA50:AA54)</f>
        <v>447</v>
      </c>
      <c r="AB49" s="184">
        <f>SUM(AB50:AB54)</f>
        <v>399</v>
      </c>
      <c r="AC49" s="184">
        <f t="shared" si="9"/>
        <v>593</v>
      </c>
      <c r="AD49" s="184">
        <f>SUM(AD50:AD54)</f>
        <v>320</v>
      </c>
      <c r="AE49" s="184">
        <f>SUM(AE50:AE54)</f>
        <v>273</v>
      </c>
      <c r="AF49" s="184">
        <f t="shared" si="10"/>
        <v>1600</v>
      </c>
      <c r="AG49" s="184">
        <f>SUM(AG50:AG54)</f>
        <v>839</v>
      </c>
      <c r="AH49" s="184">
        <f>SUM(AH50:AH54)</f>
        <v>761</v>
      </c>
      <c r="AI49" s="184">
        <f t="shared" si="11"/>
        <v>837</v>
      </c>
      <c r="AJ49" s="184">
        <f>SUM(AJ50:AJ54)</f>
        <v>466</v>
      </c>
      <c r="AK49" s="184">
        <f>SUM(AK50:AK54)</f>
        <v>371</v>
      </c>
      <c r="AL49" s="184">
        <f t="shared" si="12"/>
        <v>509</v>
      </c>
      <c r="AM49" s="184">
        <f>SUM(AM50:AM54)</f>
        <v>308</v>
      </c>
      <c r="AN49" s="184">
        <f>SUM(AN50:AN54)</f>
        <v>201</v>
      </c>
    </row>
    <row r="50" spans="1:40" ht="20.100000000000001" customHeight="1" x14ac:dyDescent="0.15">
      <c r="A50" s="191">
        <v>35</v>
      </c>
      <c r="B50" s="185">
        <f t="shared" si="0"/>
        <v>1913</v>
      </c>
      <c r="C50" s="186">
        <f>F50+I50+L50+O50+R50+U50+X50+AA50+AD50+AG50+AJ50+AM50</f>
        <v>1012</v>
      </c>
      <c r="D50" s="186">
        <f>G50+J50+M50+P50+S50+V50+Y50+AB50+AE50+AH50+AK50+AN50</f>
        <v>901</v>
      </c>
      <c r="E50" s="186">
        <f t="shared" si="1"/>
        <v>151</v>
      </c>
      <c r="F50" s="293">
        <v>81</v>
      </c>
      <c r="G50" s="293">
        <v>70</v>
      </c>
      <c r="H50" s="186">
        <f t="shared" si="2"/>
        <v>80</v>
      </c>
      <c r="I50" s="293">
        <v>40</v>
      </c>
      <c r="J50" s="293">
        <v>40</v>
      </c>
      <c r="K50" s="186">
        <f t="shared" si="3"/>
        <v>102</v>
      </c>
      <c r="L50" s="293">
        <v>58</v>
      </c>
      <c r="M50" s="293">
        <v>44</v>
      </c>
      <c r="N50" s="186">
        <f t="shared" si="4"/>
        <v>154</v>
      </c>
      <c r="O50" s="293">
        <v>88</v>
      </c>
      <c r="P50" s="293">
        <v>66</v>
      </c>
      <c r="Q50" s="186">
        <f t="shared" si="5"/>
        <v>257</v>
      </c>
      <c r="R50" s="293">
        <v>123</v>
      </c>
      <c r="S50" s="293">
        <v>134</v>
      </c>
      <c r="T50" s="291">
        <f t="shared" si="6"/>
        <v>207</v>
      </c>
      <c r="U50" s="293">
        <v>120</v>
      </c>
      <c r="V50" s="293">
        <v>87</v>
      </c>
      <c r="W50" s="291">
        <f t="shared" si="7"/>
        <v>173</v>
      </c>
      <c r="X50" s="293">
        <v>83</v>
      </c>
      <c r="Y50" s="293">
        <v>90</v>
      </c>
      <c r="Z50" s="291">
        <f t="shared" si="8"/>
        <v>134</v>
      </c>
      <c r="AA50" s="293">
        <v>76</v>
      </c>
      <c r="AB50" s="293">
        <v>58</v>
      </c>
      <c r="AC50" s="291">
        <f t="shared" si="9"/>
        <v>96</v>
      </c>
      <c r="AD50" s="293">
        <v>45</v>
      </c>
      <c r="AE50" s="293">
        <v>51</v>
      </c>
      <c r="AF50" s="291">
        <f t="shared" si="10"/>
        <v>311</v>
      </c>
      <c r="AG50" s="293">
        <v>160</v>
      </c>
      <c r="AH50" s="293">
        <v>151</v>
      </c>
      <c r="AI50" s="291">
        <f t="shared" si="11"/>
        <v>161</v>
      </c>
      <c r="AJ50" s="293">
        <v>85</v>
      </c>
      <c r="AK50" s="293">
        <v>76</v>
      </c>
      <c r="AL50" s="291">
        <f t="shared" si="12"/>
        <v>87</v>
      </c>
      <c r="AM50" s="293">
        <v>53</v>
      </c>
      <c r="AN50" s="293">
        <v>34</v>
      </c>
    </row>
    <row r="51" spans="1:40" ht="20.100000000000001" customHeight="1" x14ac:dyDescent="0.15">
      <c r="A51" s="192">
        <v>36</v>
      </c>
      <c r="B51" s="188">
        <f t="shared" si="0"/>
        <v>1906</v>
      </c>
      <c r="C51" s="189">
        <f t="shared" ref="C51:D54" si="20">F51+I51+L51+O51+R51+U51+X51+AA51+AD51+AG51+AJ51+AM51</f>
        <v>1017</v>
      </c>
      <c r="D51" s="189">
        <f t="shared" si="20"/>
        <v>889</v>
      </c>
      <c r="E51" s="189">
        <f t="shared" si="1"/>
        <v>134</v>
      </c>
      <c r="F51" s="293">
        <v>76</v>
      </c>
      <c r="G51" s="293">
        <v>58</v>
      </c>
      <c r="H51" s="189">
        <f t="shared" si="2"/>
        <v>85</v>
      </c>
      <c r="I51" s="293">
        <v>37</v>
      </c>
      <c r="J51" s="293">
        <v>48</v>
      </c>
      <c r="K51" s="189">
        <f t="shared" si="3"/>
        <v>124</v>
      </c>
      <c r="L51" s="293">
        <v>61</v>
      </c>
      <c r="M51" s="293">
        <v>63</v>
      </c>
      <c r="N51" s="189">
        <f t="shared" si="4"/>
        <v>153</v>
      </c>
      <c r="O51" s="293">
        <v>84</v>
      </c>
      <c r="P51" s="293">
        <v>69</v>
      </c>
      <c r="Q51" s="189">
        <f t="shared" si="5"/>
        <v>252</v>
      </c>
      <c r="R51" s="293">
        <v>117</v>
      </c>
      <c r="S51" s="293">
        <v>135</v>
      </c>
      <c r="T51" s="189">
        <f t="shared" si="6"/>
        <v>192</v>
      </c>
      <c r="U51" s="293">
        <v>113</v>
      </c>
      <c r="V51" s="293">
        <v>79</v>
      </c>
      <c r="W51" s="189">
        <f t="shared" si="7"/>
        <v>148</v>
      </c>
      <c r="X51" s="293">
        <v>81</v>
      </c>
      <c r="Y51" s="293">
        <v>67</v>
      </c>
      <c r="Z51" s="189">
        <f t="shared" si="8"/>
        <v>152</v>
      </c>
      <c r="AA51" s="293">
        <v>79</v>
      </c>
      <c r="AB51" s="293">
        <v>73</v>
      </c>
      <c r="AC51" s="189">
        <f t="shared" si="9"/>
        <v>112</v>
      </c>
      <c r="AD51" s="293">
        <v>64</v>
      </c>
      <c r="AE51" s="293">
        <v>48</v>
      </c>
      <c r="AF51" s="189">
        <f t="shared" si="10"/>
        <v>303</v>
      </c>
      <c r="AG51" s="293">
        <v>152</v>
      </c>
      <c r="AH51" s="293">
        <v>151</v>
      </c>
      <c r="AI51" s="189">
        <f t="shared" si="11"/>
        <v>147</v>
      </c>
      <c r="AJ51" s="293">
        <v>81</v>
      </c>
      <c r="AK51" s="293">
        <v>66</v>
      </c>
      <c r="AL51" s="189">
        <f t="shared" si="12"/>
        <v>104</v>
      </c>
      <c r="AM51" s="293">
        <v>72</v>
      </c>
      <c r="AN51" s="293">
        <v>32</v>
      </c>
    </row>
    <row r="52" spans="1:40" ht="20.100000000000001" customHeight="1" x14ac:dyDescent="0.15">
      <c r="A52" s="192">
        <v>37</v>
      </c>
      <c r="B52" s="188">
        <f t="shared" si="0"/>
        <v>2068</v>
      </c>
      <c r="C52" s="189">
        <f t="shared" si="20"/>
        <v>1110</v>
      </c>
      <c r="D52" s="189">
        <f t="shared" si="20"/>
        <v>958</v>
      </c>
      <c r="E52" s="189">
        <f t="shared" si="1"/>
        <v>130</v>
      </c>
      <c r="F52" s="293">
        <v>76</v>
      </c>
      <c r="G52" s="293">
        <v>54</v>
      </c>
      <c r="H52" s="189">
        <f t="shared" si="2"/>
        <v>82</v>
      </c>
      <c r="I52" s="293">
        <v>42</v>
      </c>
      <c r="J52" s="293">
        <v>40</v>
      </c>
      <c r="K52" s="189">
        <f t="shared" si="3"/>
        <v>121</v>
      </c>
      <c r="L52" s="293">
        <v>68</v>
      </c>
      <c r="M52" s="293">
        <v>53</v>
      </c>
      <c r="N52" s="189">
        <f t="shared" si="4"/>
        <v>177</v>
      </c>
      <c r="O52" s="293">
        <v>84</v>
      </c>
      <c r="P52" s="293">
        <v>93</v>
      </c>
      <c r="Q52" s="189">
        <f t="shared" si="5"/>
        <v>313</v>
      </c>
      <c r="R52" s="293">
        <v>165</v>
      </c>
      <c r="S52" s="293">
        <v>148</v>
      </c>
      <c r="T52" s="189">
        <f t="shared" si="6"/>
        <v>248</v>
      </c>
      <c r="U52" s="293">
        <v>130</v>
      </c>
      <c r="V52" s="293">
        <v>118</v>
      </c>
      <c r="W52" s="189">
        <f t="shared" si="7"/>
        <v>156</v>
      </c>
      <c r="X52" s="293">
        <v>84</v>
      </c>
      <c r="Y52" s="293">
        <v>72</v>
      </c>
      <c r="Z52" s="189">
        <f t="shared" si="8"/>
        <v>171</v>
      </c>
      <c r="AA52" s="293">
        <v>88</v>
      </c>
      <c r="AB52" s="293">
        <v>83</v>
      </c>
      <c r="AC52" s="189">
        <f t="shared" si="9"/>
        <v>115</v>
      </c>
      <c r="AD52" s="293">
        <v>62</v>
      </c>
      <c r="AE52" s="293">
        <v>53</v>
      </c>
      <c r="AF52" s="189">
        <f t="shared" si="10"/>
        <v>325</v>
      </c>
      <c r="AG52" s="293">
        <v>185</v>
      </c>
      <c r="AH52" s="293">
        <v>140</v>
      </c>
      <c r="AI52" s="189">
        <f t="shared" si="11"/>
        <v>136</v>
      </c>
      <c r="AJ52" s="293">
        <v>71</v>
      </c>
      <c r="AK52" s="293">
        <v>65</v>
      </c>
      <c r="AL52" s="189">
        <f t="shared" si="12"/>
        <v>94</v>
      </c>
      <c r="AM52" s="293">
        <v>55</v>
      </c>
      <c r="AN52" s="293">
        <v>39</v>
      </c>
    </row>
    <row r="53" spans="1:40" ht="20.100000000000001" customHeight="1" x14ac:dyDescent="0.15">
      <c r="A53" s="192">
        <v>38</v>
      </c>
      <c r="B53" s="188">
        <f t="shared" si="0"/>
        <v>2284</v>
      </c>
      <c r="C53" s="189">
        <f t="shared" si="20"/>
        <v>1228</v>
      </c>
      <c r="D53" s="189">
        <f t="shared" si="20"/>
        <v>1056</v>
      </c>
      <c r="E53" s="189">
        <f t="shared" si="1"/>
        <v>168</v>
      </c>
      <c r="F53" s="293">
        <v>101</v>
      </c>
      <c r="G53" s="293">
        <v>67</v>
      </c>
      <c r="H53" s="189">
        <f t="shared" si="2"/>
        <v>104</v>
      </c>
      <c r="I53" s="293">
        <v>51</v>
      </c>
      <c r="J53" s="293">
        <v>53</v>
      </c>
      <c r="K53" s="189">
        <f t="shared" si="3"/>
        <v>154</v>
      </c>
      <c r="L53" s="293">
        <v>82</v>
      </c>
      <c r="M53" s="293">
        <v>72</v>
      </c>
      <c r="N53" s="189">
        <f t="shared" si="4"/>
        <v>203</v>
      </c>
      <c r="O53" s="293">
        <v>116</v>
      </c>
      <c r="P53" s="293">
        <v>87</v>
      </c>
      <c r="Q53" s="189">
        <f t="shared" si="5"/>
        <v>330</v>
      </c>
      <c r="R53" s="293">
        <v>167</v>
      </c>
      <c r="S53" s="293">
        <v>163</v>
      </c>
      <c r="T53" s="189">
        <f t="shared" si="6"/>
        <v>222</v>
      </c>
      <c r="U53" s="293">
        <v>121</v>
      </c>
      <c r="V53" s="293">
        <v>101</v>
      </c>
      <c r="W53" s="189">
        <f t="shared" si="7"/>
        <v>144</v>
      </c>
      <c r="X53" s="293">
        <v>79</v>
      </c>
      <c r="Y53" s="293">
        <v>65</v>
      </c>
      <c r="Z53" s="189">
        <f t="shared" si="8"/>
        <v>200</v>
      </c>
      <c r="AA53" s="293">
        <v>102</v>
      </c>
      <c r="AB53" s="293">
        <v>98</v>
      </c>
      <c r="AC53" s="189">
        <f t="shared" si="9"/>
        <v>118</v>
      </c>
      <c r="AD53" s="293">
        <v>66</v>
      </c>
      <c r="AE53" s="293">
        <v>52</v>
      </c>
      <c r="AF53" s="189">
        <f t="shared" si="10"/>
        <v>335</v>
      </c>
      <c r="AG53" s="293">
        <v>165</v>
      </c>
      <c r="AH53" s="293">
        <v>170</v>
      </c>
      <c r="AI53" s="189">
        <f t="shared" si="11"/>
        <v>195</v>
      </c>
      <c r="AJ53" s="293">
        <v>117</v>
      </c>
      <c r="AK53" s="293">
        <v>78</v>
      </c>
      <c r="AL53" s="189">
        <f t="shared" si="12"/>
        <v>111</v>
      </c>
      <c r="AM53" s="293">
        <v>61</v>
      </c>
      <c r="AN53" s="293">
        <v>50</v>
      </c>
    </row>
    <row r="54" spans="1:40" ht="20.100000000000001" customHeight="1" x14ac:dyDescent="0.15">
      <c r="A54" s="191">
        <v>39</v>
      </c>
      <c r="B54" s="193">
        <f t="shared" si="0"/>
        <v>2480</v>
      </c>
      <c r="C54" s="187">
        <f t="shared" si="20"/>
        <v>1313</v>
      </c>
      <c r="D54" s="187">
        <f t="shared" si="20"/>
        <v>1167</v>
      </c>
      <c r="E54" s="187">
        <f t="shared" si="1"/>
        <v>159</v>
      </c>
      <c r="F54" s="293">
        <v>94</v>
      </c>
      <c r="G54" s="293">
        <v>65</v>
      </c>
      <c r="H54" s="187">
        <f t="shared" si="2"/>
        <v>104</v>
      </c>
      <c r="I54" s="293">
        <v>61</v>
      </c>
      <c r="J54" s="293">
        <v>43</v>
      </c>
      <c r="K54" s="187">
        <f t="shared" si="3"/>
        <v>163</v>
      </c>
      <c r="L54" s="293">
        <v>79</v>
      </c>
      <c r="M54" s="293">
        <v>84</v>
      </c>
      <c r="N54" s="187">
        <f t="shared" si="4"/>
        <v>212</v>
      </c>
      <c r="O54" s="293">
        <v>105</v>
      </c>
      <c r="P54" s="293">
        <v>107</v>
      </c>
      <c r="Q54" s="187">
        <f t="shared" si="5"/>
        <v>416</v>
      </c>
      <c r="R54" s="293">
        <v>184</v>
      </c>
      <c r="S54" s="293">
        <v>232</v>
      </c>
      <c r="T54" s="292">
        <f t="shared" si="6"/>
        <v>268</v>
      </c>
      <c r="U54" s="293">
        <v>157</v>
      </c>
      <c r="V54" s="293">
        <v>111</v>
      </c>
      <c r="W54" s="292">
        <f t="shared" si="7"/>
        <v>180</v>
      </c>
      <c r="X54" s="293">
        <v>92</v>
      </c>
      <c r="Y54" s="293">
        <v>88</v>
      </c>
      <c r="Z54" s="292">
        <f t="shared" si="8"/>
        <v>189</v>
      </c>
      <c r="AA54" s="293">
        <v>102</v>
      </c>
      <c r="AB54" s="293">
        <v>87</v>
      </c>
      <c r="AC54" s="292">
        <f t="shared" si="9"/>
        <v>152</v>
      </c>
      <c r="AD54" s="293">
        <v>83</v>
      </c>
      <c r="AE54" s="293">
        <v>69</v>
      </c>
      <c r="AF54" s="292">
        <f t="shared" si="10"/>
        <v>326</v>
      </c>
      <c r="AG54" s="293">
        <v>177</v>
      </c>
      <c r="AH54" s="293">
        <v>149</v>
      </c>
      <c r="AI54" s="292">
        <f t="shared" si="11"/>
        <v>198</v>
      </c>
      <c r="AJ54" s="293">
        <v>112</v>
      </c>
      <c r="AK54" s="293">
        <v>86</v>
      </c>
      <c r="AL54" s="292">
        <f t="shared" si="12"/>
        <v>113</v>
      </c>
      <c r="AM54" s="293">
        <v>67</v>
      </c>
      <c r="AN54" s="293">
        <v>46</v>
      </c>
    </row>
    <row r="55" spans="1:40" ht="20.100000000000001" customHeight="1" x14ac:dyDescent="0.15">
      <c r="A55" s="169" t="s">
        <v>19</v>
      </c>
      <c r="B55" s="184">
        <f t="shared" si="0"/>
        <v>11944</v>
      </c>
      <c r="C55" s="184">
        <f>SUM(C56:C60)</f>
        <v>6118</v>
      </c>
      <c r="D55" s="184">
        <f>SUM(D56:D60)</f>
        <v>5826</v>
      </c>
      <c r="E55" s="184">
        <f t="shared" si="1"/>
        <v>874</v>
      </c>
      <c r="F55" s="184">
        <f>SUM(F56:F60)</f>
        <v>485</v>
      </c>
      <c r="G55" s="184">
        <f>SUM(G56:G60)</f>
        <v>389</v>
      </c>
      <c r="H55" s="184">
        <f t="shared" si="2"/>
        <v>477</v>
      </c>
      <c r="I55" s="184">
        <f>SUM(I56:I60)</f>
        <v>277</v>
      </c>
      <c r="J55" s="184">
        <f>SUM(J56:J60)</f>
        <v>200</v>
      </c>
      <c r="K55" s="184">
        <f t="shared" si="3"/>
        <v>760</v>
      </c>
      <c r="L55" s="184">
        <f>SUM(L56:L60)</f>
        <v>413</v>
      </c>
      <c r="M55" s="184">
        <f>SUM(M56:M60)</f>
        <v>347</v>
      </c>
      <c r="N55" s="184">
        <f t="shared" si="4"/>
        <v>1122</v>
      </c>
      <c r="O55" s="184">
        <f>SUM(O56:O60)</f>
        <v>556</v>
      </c>
      <c r="P55" s="184">
        <f>SUM(P56:P60)</f>
        <v>566</v>
      </c>
      <c r="Q55" s="184">
        <f t="shared" si="5"/>
        <v>2132</v>
      </c>
      <c r="R55" s="184">
        <f>SUM(R56:R60)</f>
        <v>947</v>
      </c>
      <c r="S55" s="184">
        <f>SUM(S56:S60)</f>
        <v>1185</v>
      </c>
      <c r="T55" s="184">
        <f t="shared" si="6"/>
        <v>1299</v>
      </c>
      <c r="U55" s="184">
        <f>SUM(U56:U60)</f>
        <v>684</v>
      </c>
      <c r="V55" s="184">
        <f>SUM(V56:V60)</f>
        <v>615</v>
      </c>
      <c r="W55" s="184">
        <f t="shared" si="7"/>
        <v>779</v>
      </c>
      <c r="X55" s="184">
        <f>SUM(X56:X60)</f>
        <v>390</v>
      </c>
      <c r="Y55" s="184">
        <f>SUM(Y56:Y60)</f>
        <v>389</v>
      </c>
      <c r="Z55" s="184">
        <f t="shared" si="8"/>
        <v>1000</v>
      </c>
      <c r="AA55" s="184">
        <f>SUM(AA56:AA60)</f>
        <v>480</v>
      </c>
      <c r="AB55" s="184">
        <f>SUM(AB56:AB60)</f>
        <v>520</v>
      </c>
      <c r="AC55" s="184">
        <f t="shared" si="9"/>
        <v>643</v>
      </c>
      <c r="AD55" s="184">
        <f>SUM(AD56:AD60)</f>
        <v>335</v>
      </c>
      <c r="AE55" s="184">
        <f>SUM(AE56:AE60)</f>
        <v>308</v>
      </c>
      <c r="AF55" s="184">
        <f t="shared" si="10"/>
        <v>1386</v>
      </c>
      <c r="AG55" s="184">
        <f>SUM(AG56:AG60)</f>
        <v>773</v>
      </c>
      <c r="AH55" s="184">
        <f>SUM(AH56:AH60)</f>
        <v>613</v>
      </c>
      <c r="AI55" s="184">
        <f t="shared" si="11"/>
        <v>900</v>
      </c>
      <c r="AJ55" s="184">
        <f>SUM(AJ56:AJ60)</f>
        <v>461</v>
      </c>
      <c r="AK55" s="184">
        <f>SUM(AK56:AK60)</f>
        <v>439</v>
      </c>
      <c r="AL55" s="184">
        <f t="shared" si="12"/>
        <v>572</v>
      </c>
      <c r="AM55" s="184">
        <f>SUM(AM56:AM60)</f>
        <v>317</v>
      </c>
      <c r="AN55" s="184">
        <f>SUM(AN56:AN60)</f>
        <v>255</v>
      </c>
    </row>
    <row r="56" spans="1:40" ht="20.100000000000001" customHeight="1" x14ac:dyDescent="0.15">
      <c r="A56" s="191">
        <v>40</v>
      </c>
      <c r="B56" s="185">
        <f t="shared" si="0"/>
        <v>2381</v>
      </c>
      <c r="C56" s="186">
        <f>F56+I56+L56+O56+R56+U56+X56+AA56+AD56+AG56+AJ56+AM56</f>
        <v>1211</v>
      </c>
      <c r="D56" s="186">
        <f>G56+J56+M56+P56+S56+V56+Y56+AB56+AE56+AH56+AK56+AN56</f>
        <v>1170</v>
      </c>
      <c r="E56" s="186">
        <f t="shared" si="1"/>
        <v>169</v>
      </c>
      <c r="F56" s="293">
        <v>90</v>
      </c>
      <c r="G56" s="293">
        <v>79</v>
      </c>
      <c r="H56" s="186">
        <f t="shared" si="2"/>
        <v>97</v>
      </c>
      <c r="I56" s="293">
        <v>60</v>
      </c>
      <c r="J56" s="293">
        <v>37</v>
      </c>
      <c r="K56" s="186">
        <f t="shared" si="3"/>
        <v>140</v>
      </c>
      <c r="L56" s="293">
        <v>69</v>
      </c>
      <c r="M56" s="293">
        <v>71</v>
      </c>
      <c r="N56" s="186">
        <f t="shared" si="4"/>
        <v>218</v>
      </c>
      <c r="O56" s="293">
        <v>96</v>
      </c>
      <c r="P56" s="293">
        <v>122</v>
      </c>
      <c r="Q56" s="186">
        <f t="shared" si="5"/>
        <v>383</v>
      </c>
      <c r="R56" s="293">
        <v>164</v>
      </c>
      <c r="S56" s="293">
        <v>219</v>
      </c>
      <c r="T56" s="291">
        <f t="shared" si="6"/>
        <v>261</v>
      </c>
      <c r="U56" s="293">
        <v>140</v>
      </c>
      <c r="V56" s="293">
        <v>121</v>
      </c>
      <c r="W56" s="291">
        <f t="shared" si="7"/>
        <v>173</v>
      </c>
      <c r="X56" s="293">
        <v>85</v>
      </c>
      <c r="Y56" s="293">
        <v>88</v>
      </c>
      <c r="Z56" s="291">
        <f t="shared" si="8"/>
        <v>195</v>
      </c>
      <c r="AA56" s="293">
        <v>102</v>
      </c>
      <c r="AB56" s="293">
        <v>93</v>
      </c>
      <c r="AC56" s="291">
        <f t="shared" si="9"/>
        <v>121</v>
      </c>
      <c r="AD56" s="293">
        <v>58</v>
      </c>
      <c r="AE56" s="293">
        <v>63</v>
      </c>
      <c r="AF56" s="291">
        <f t="shared" si="10"/>
        <v>333</v>
      </c>
      <c r="AG56" s="293">
        <v>188</v>
      </c>
      <c r="AH56" s="293">
        <v>145</v>
      </c>
      <c r="AI56" s="291">
        <f t="shared" si="11"/>
        <v>176</v>
      </c>
      <c r="AJ56" s="293">
        <v>89</v>
      </c>
      <c r="AK56" s="293">
        <v>87</v>
      </c>
      <c r="AL56" s="291">
        <f t="shared" si="12"/>
        <v>115</v>
      </c>
      <c r="AM56" s="293">
        <v>70</v>
      </c>
      <c r="AN56" s="293">
        <v>45</v>
      </c>
    </row>
    <row r="57" spans="1:40" ht="20.100000000000001" customHeight="1" x14ac:dyDescent="0.15">
      <c r="A57" s="192">
        <v>41</v>
      </c>
      <c r="B57" s="188">
        <f t="shared" si="0"/>
        <v>2432</v>
      </c>
      <c r="C57" s="189">
        <f t="shared" ref="C57:D60" si="21">F57+I57+L57+O57+R57+U57+X57+AA57+AD57+AG57+AJ57+AM57</f>
        <v>1288</v>
      </c>
      <c r="D57" s="189">
        <f t="shared" si="21"/>
        <v>1144</v>
      </c>
      <c r="E57" s="189">
        <f t="shared" si="1"/>
        <v>184</v>
      </c>
      <c r="F57" s="293">
        <v>103</v>
      </c>
      <c r="G57" s="293">
        <v>81</v>
      </c>
      <c r="H57" s="189">
        <f t="shared" si="2"/>
        <v>104</v>
      </c>
      <c r="I57" s="293">
        <v>56</v>
      </c>
      <c r="J57" s="293">
        <v>48</v>
      </c>
      <c r="K57" s="189">
        <f t="shared" si="3"/>
        <v>151</v>
      </c>
      <c r="L57" s="293">
        <v>87</v>
      </c>
      <c r="M57" s="293">
        <v>64</v>
      </c>
      <c r="N57" s="189">
        <f t="shared" si="4"/>
        <v>237</v>
      </c>
      <c r="O57" s="293">
        <v>128</v>
      </c>
      <c r="P57" s="293">
        <v>109</v>
      </c>
      <c r="Q57" s="189">
        <f t="shared" si="5"/>
        <v>426</v>
      </c>
      <c r="R57" s="293">
        <v>201</v>
      </c>
      <c r="S57" s="293">
        <v>225</v>
      </c>
      <c r="T57" s="189">
        <f t="shared" si="6"/>
        <v>256</v>
      </c>
      <c r="U57" s="293">
        <v>130</v>
      </c>
      <c r="V57" s="293">
        <v>126</v>
      </c>
      <c r="W57" s="189">
        <f t="shared" si="7"/>
        <v>169</v>
      </c>
      <c r="X57" s="293">
        <v>103</v>
      </c>
      <c r="Y57" s="293">
        <v>66</v>
      </c>
      <c r="Z57" s="189">
        <f t="shared" si="8"/>
        <v>212</v>
      </c>
      <c r="AA57" s="293">
        <v>95</v>
      </c>
      <c r="AB57" s="293">
        <v>117</v>
      </c>
      <c r="AC57" s="189">
        <f t="shared" si="9"/>
        <v>107</v>
      </c>
      <c r="AD57" s="293">
        <v>60</v>
      </c>
      <c r="AE57" s="293">
        <v>47</v>
      </c>
      <c r="AF57" s="189">
        <f t="shared" si="10"/>
        <v>292</v>
      </c>
      <c r="AG57" s="293">
        <v>165</v>
      </c>
      <c r="AH57" s="293">
        <v>127</v>
      </c>
      <c r="AI57" s="189">
        <f t="shared" si="11"/>
        <v>160</v>
      </c>
      <c r="AJ57" s="293">
        <v>85</v>
      </c>
      <c r="AK57" s="293">
        <v>75</v>
      </c>
      <c r="AL57" s="189">
        <f t="shared" si="12"/>
        <v>134</v>
      </c>
      <c r="AM57" s="293">
        <v>75</v>
      </c>
      <c r="AN57" s="293">
        <v>59</v>
      </c>
    </row>
    <row r="58" spans="1:40" ht="20.100000000000001" customHeight="1" x14ac:dyDescent="0.15">
      <c r="A58" s="192">
        <v>42</v>
      </c>
      <c r="B58" s="188">
        <f t="shared" si="0"/>
        <v>2259</v>
      </c>
      <c r="C58" s="189">
        <f t="shared" si="21"/>
        <v>1167</v>
      </c>
      <c r="D58" s="189">
        <f t="shared" si="21"/>
        <v>1092</v>
      </c>
      <c r="E58" s="189">
        <f t="shared" si="1"/>
        <v>161</v>
      </c>
      <c r="F58" s="293">
        <v>94</v>
      </c>
      <c r="G58" s="293">
        <v>67</v>
      </c>
      <c r="H58" s="189">
        <f t="shared" si="2"/>
        <v>89</v>
      </c>
      <c r="I58" s="293">
        <v>55</v>
      </c>
      <c r="J58" s="293">
        <v>34</v>
      </c>
      <c r="K58" s="189">
        <f t="shared" si="3"/>
        <v>141</v>
      </c>
      <c r="L58" s="293">
        <v>72</v>
      </c>
      <c r="M58" s="293">
        <v>69</v>
      </c>
      <c r="N58" s="189">
        <f t="shared" si="4"/>
        <v>238</v>
      </c>
      <c r="O58" s="293">
        <v>126</v>
      </c>
      <c r="P58" s="293">
        <v>112</v>
      </c>
      <c r="Q58" s="189">
        <f t="shared" si="5"/>
        <v>399</v>
      </c>
      <c r="R58" s="293">
        <v>177</v>
      </c>
      <c r="S58" s="293">
        <v>222</v>
      </c>
      <c r="T58" s="189">
        <f t="shared" si="6"/>
        <v>266</v>
      </c>
      <c r="U58" s="293">
        <v>133</v>
      </c>
      <c r="V58" s="293">
        <v>133</v>
      </c>
      <c r="W58" s="189">
        <f t="shared" si="7"/>
        <v>139</v>
      </c>
      <c r="X58" s="293">
        <v>72</v>
      </c>
      <c r="Y58" s="293">
        <v>67</v>
      </c>
      <c r="Z58" s="189">
        <f t="shared" si="8"/>
        <v>164</v>
      </c>
      <c r="AA58" s="293">
        <v>82</v>
      </c>
      <c r="AB58" s="293">
        <v>82</v>
      </c>
      <c r="AC58" s="189">
        <f t="shared" si="9"/>
        <v>139</v>
      </c>
      <c r="AD58" s="293">
        <v>75</v>
      </c>
      <c r="AE58" s="293">
        <v>64</v>
      </c>
      <c r="AF58" s="189">
        <f t="shared" si="10"/>
        <v>259</v>
      </c>
      <c r="AG58" s="293">
        <v>145</v>
      </c>
      <c r="AH58" s="293">
        <v>114</v>
      </c>
      <c r="AI58" s="189">
        <f t="shared" si="11"/>
        <v>166</v>
      </c>
      <c r="AJ58" s="293">
        <v>86</v>
      </c>
      <c r="AK58" s="293">
        <v>80</v>
      </c>
      <c r="AL58" s="189">
        <f t="shared" si="12"/>
        <v>98</v>
      </c>
      <c r="AM58" s="293">
        <v>50</v>
      </c>
      <c r="AN58" s="293">
        <v>48</v>
      </c>
    </row>
    <row r="59" spans="1:40" ht="20.100000000000001" customHeight="1" x14ac:dyDescent="0.15">
      <c r="A59" s="192">
        <v>43</v>
      </c>
      <c r="B59" s="188">
        <f t="shared" si="0"/>
        <v>2408</v>
      </c>
      <c r="C59" s="189">
        <f t="shared" si="21"/>
        <v>1231</v>
      </c>
      <c r="D59" s="189">
        <f t="shared" si="21"/>
        <v>1177</v>
      </c>
      <c r="E59" s="189">
        <f t="shared" si="1"/>
        <v>176</v>
      </c>
      <c r="F59" s="293">
        <v>103</v>
      </c>
      <c r="G59" s="293">
        <v>73</v>
      </c>
      <c r="H59" s="189">
        <f t="shared" si="2"/>
        <v>94</v>
      </c>
      <c r="I59" s="293">
        <v>58</v>
      </c>
      <c r="J59" s="293">
        <v>36</v>
      </c>
      <c r="K59" s="189">
        <f t="shared" si="3"/>
        <v>167</v>
      </c>
      <c r="L59" s="293">
        <v>98</v>
      </c>
      <c r="M59" s="293">
        <v>69</v>
      </c>
      <c r="N59" s="189">
        <f t="shared" si="4"/>
        <v>198</v>
      </c>
      <c r="O59" s="293">
        <v>92</v>
      </c>
      <c r="P59" s="293">
        <v>106</v>
      </c>
      <c r="Q59" s="189">
        <f t="shared" si="5"/>
        <v>459</v>
      </c>
      <c r="R59" s="293">
        <v>201</v>
      </c>
      <c r="S59" s="293">
        <v>258</v>
      </c>
      <c r="T59" s="189">
        <f t="shared" si="6"/>
        <v>241</v>
      </c>
      <c r="U59" s="293">
        <v>126</v>
      </c>
      <c r="V59" s="293">
        <v>115</v>
      </c>
      <c r="W59" s="189">
        <f t="shared" si="7"/>
        <v>163</v>
      </c>
      <c r="X59" s="293">
        <v>71</v>
      </c>
      <c r="Y59" s="293">
        <v>92</v>
      </c>
      <c r="Z59" s="189">
        <f t="shared" si="8"/>
        <v>203</v>
      </c>
      <c r="AA59" s="293">
        <v>95</v>
      </c>
      <c r="AB59" s="293">
        <v>108</v>
      </c>
      <c r="AC59" s="189">
        <f t="shared" si="9"/>
        <v>132</v>
      </c>
      <c r="AD59" s="293">
        <v>71</v>
      </c>
      <c r="AE59" s="293">
        <v>61</v>
      </c>
      <c r="AF59" s="189">
        <f t="shared" si="10"/>
        <v>275</v>
      </c>
      <c r="AG59" s="293">
        <v>155</v>
      </c>
      <c r="AH59" s="293">
        <v>120</v>
      </c>
      <c r="AI59" s="189">
        <f t="shared" si="11"/>
        <v>191</v>
      </c>
      <c r="AJ59" s="293">
        <v>107</v>
      </c>
      <c r="AK59" s="293">
        <v>84</v>
      </c>
      <c r="AL59" s="189">
        <f t="shared" si="12"/>
        <v>109</v>
      </c>
      <c r="AM59" s="293">
        <v>54</v>
      </c>
      <c r="AN59" s="293">
        <v>55</v>
      </c>
    </row>
    <row r="60" spans="1:40" ht="20.100000000000001" customHeight="1" x14ac:dyDescent="0.15">
      <c r="A60" s="191">
        <v>44</v>
      </c>
      <c r="B60" s="193">
        <f t="shared" si="0"/>
        <v>2464</v>
      </c>
      <c r="C60" s="187">
        <f t="shared" si="21"/>
        <v>1221</v>
      </c>
      <c r="D60" s="187">
        <f t="shared" si="21"/>
        <v>1243</v>
      </c>
      <c r="E60" s="187">
        <f t="shared" si="1"/>
        <v>184</v>
      </c>
      <c r="F60" s="293">
        <v>95</v>
      </c>
      <c r="G60" s="293">
        <v>89</v>
      </c>
      <c r="H60" s="187">
        <f t="shared" si="2"/>
        <v>93</v>
      </c>
      <c r="I60" s="293">
        <v>48</v>
      </c>
      <c r="J60" s="293">
        <v>45</v>
      </c>
      <c r="K60" s="187">
        <f t="shared" si="3"/>
        <v>161</v>
      </c>
      <c r="L60" s="293">
        <v>87</v>
      </c>
      <c r="M60" s="293">
        <v>74</v>
      </c>
      <c r="N60" s="187">
        <f t="shared" si="4"/>
        <v>231</v>
      </c>
      <c r="O60" s="293">
        <v>114</v>
      </c>
      <c r="P60" s="293">
        <v>117</v>
      </c>
      <c r="Q60" s="187">
        <f t="shared" si="5"/>
        <v>465</v>
      </c>
      <c r="R60" s="293">
        <v>204</v>
      </c>
      <c r="S60" s="293">
        <v>261</v>
      </c>
      <c r="T60" s="292">
        <f t="shared" si="6"/>
        <v>275</v>
      </c>
      <c r="U60" s="293">
        <v>155</v>
      </c>
      <c r="V60" s="293">
        <v>120</v>
      </c>
      <c r="W60" s="292">
        <f t="shared" si="7"/>
        <v>135</v>
      </c>
      <c r="X60" s="293">
        <v>59</v>
      </c>
      <c r="Y60" s="293">
        <v>76</v>
      </c>
      <c r="Z60" s="292">
        <f t="shared" si="8"/>
        <v>226</v>
      </c>
      <c r="AA60" s="293">
        <v>106</v>
      </c>
      <c r="AB60" s="293">
        <v>120</v>
      </c>
      <c r="AC60" s="292">
        <f t="shared" si="9"/>
        <v>144</v>
      </c>
      <c r="AD60" s="293">
        <v>71</v>
      </c>
      <c r="AE60" s="293">
        <v>73</v>
      </c>
      <c r="AF60" s="292">
        <f t="shared" si="10"/>
        <v>227</v>
      </c>
      <c r="AG60" s="293">
        <v>120</v>
      </c>
      <c r="AH60" s="293">
        <v>107</v>
      </c>
      <c r="AI60" s="292">
        <f t="shared" si="11"/>
        <v>207</v>
      </c>
      <c r="AJ60" s="293">
        <v>94</v>
      </c>
      <c r="AK60" s="293">
        <v>113</v>
      </c>
      <c r="AL60" s="292">
        <f t="shared" si="12"/>
        <v>116</v>
      </c>
      <c r="AM60" s="293">
        <v>68</v>
      </c>
      <c r="AN60" s="293">
        <v>48</v>
      </c>
    </row>
    <row r="61" spans="1:40" ht="20.100000000000001" customHeight="1" x14ac:dyDescent="0.15">
      <c r="A61" s="169" t="s">
        <v>20</v>
      </c>
      <c r="B61" s="184">
        <f t="shared" si="0"/>
        <v>15317</v>
      </c>
      <c r="C61" s="184">
        <f>SUM(C62:C66)</f>
        <v>7765</v>
      </c>
      <c r="D61" s="184">
        <f>SUM(D62:D66)</f>
        <v>7552</v>
      </c>
      <c r="E61" s="184">
        <f t="shared" si="1"/>
        <v>1099</v>
      </c>
      <c r="F61" s="184">
        <f>SUM(F62:F66)</f>
        <v>635</v>
      </c>
      <c r="G61" s="184">
        <f>SUM(G62:G66)</f>
        <v>464</v>
      </c>
      <c r="H61" s="184">
        <f t="shared" si="2"/>
        <v>623</v>
      </c>
      <c r="I61" s="184">
        <f>SUM(I62:I66)</f>
        <v>359</v>
      </c>
      <c r="J61" s="184">
        <f>SUM(J62:J66)</f>
        <v>264</v>
      </c>
      <c r="K61" s="184">
        <f t="shared" si="3"/>
        <v>1033</v>
      </c>
      <c r="L61" s="184">
        <f>SUM(L62:L66)</f>
        <v>535</v>
      </c>
      <c r="M61" s="184">
        <f>SUM(M62:M66)</f>
        <v>498</v>
      </c>
      <c r="N61" s="184">
        <f t="shared" si="4"/>
        <v>1498</v>
      </c>
      <c r="O61" s="184">
        <f>SUM(O62:O66)</f>
        <v>732</v>
      </c>
      <c r="P61" s="184">
        <f>SUM(P62:P66)</f>
        <v>766</v>
      </c>
      <c r="Q61" s="184">
        <f t="shared" si="5"/>
        <v>2949</v>
      </c>
      <c r="R61" s="184">
        <f>SUM(R62:R66)</f>
        <v>1329</v>
      </c>
      <c r="S61" s="184">
        <f>SUM(S62:S66)</f>
        <v>1620</v>
      </c>
      <c r="T61" s="184">
        <f t="shared" si="6"/>
        <v>1769</v>
      </c>
      <c r="U61" s="184">
        <f>SUM(U62:U66)</f>
        <v>948</v>
      </c>
      <c r="V61" s="184">
        <f>SUM(V62:V66)</f>
        <v>821</v>
      </c>
      <c r="W61" s="184">
        <f t="shared" si="7"/>
        <v>979</v>
      </c>
      <c r="X61" s="184">
        <f>SUM(X62:X66)</f>
        <v>462</v>
      </c>
      <c r="Y61" s="184">
        <f>SUM(Y62:Y66)</f>
        <v>517</v>
      </c>
      <c r="Z61" s="184">
        <f t="shared" si="8"/>
        <v>1350</v>
      </c>
      <c r="AA61" s="184">
        <f>SUM(AA62:AA66)</f>
        <v>599</v>
      </c>
      <c r="AB61" s="184">
        <f>SUM(AB62:AB66)</f>
        <v>751</v>
      </c>
      <c r="AC61" s="184">
        <f t="shared" si="9"/>
        <v>909</v>
      </c>
      <c r="AD61" s="184">
        <f>SUM(AD62:AD66)</f>
        <v>488</v>
      </c>
      <c r="AE61" s="184">
        <f>SUM(AE62:AE66)</f>
        <v>421</v>
      </c>
      <c r="AF61" s="184">
        <f t="shared" si="10"/>
        <v>1300</v>
      </c>
      <c r="AG61" s="184">
        <f>SUM(AG62:AG66)</f>
        <v>648</v>
      </c>
      <c r="AH61" s="184">
        <f>SUM(AH62:AH66)</f>
        <v>652</v>
      </c>
      <c r="AI61" s="184">
        <f t="shared" si="11"/>
        <v>1200</v>
      </c>
      <c r="AJ61" s="184">
        <f>SUM(AJ62:AJ66)</f>
        <v>682</v>
      </c>
      <c r="AK61" s="184">
        <f>SUM(AK62:AK66)</f>
        <v>518</v>
      </c>
      <c r="AL61" s="184">
        <f t="shared" si="12"/>
        <v>608</v>
      </c>
      <c r="AM61" s="184">
        <f>SUM(AM62:AM66)</f>
        <v>348</v>
      </c>
      <c r="AN61" s="184">
        <f>SUM(AN62:AN66)</f>
        <v>260</v>
      </c>
    </row>
    <row r="62" spans="1:40" ht="20.100000000000001" customHeight="1" x14ac:dyDescent="0.15">
      <c r="A62" s="191">
        <v>45</v>
      </c>
      <c r="B62" s="185">
        <f t="shared" si="0"/>
        <v>2645</v>
      </c>
      <c r="C62" s="186">
        <f>F62+I62+L62+O62+R62+U62+X62+AA62+AD62+AG62+AJ62+AM62</f>
        <v>1321</v>
      </c>
      <c r="D62" s="186">
        <f>G62+J62+M62+P62+S62+V62+Y62+AB62+AE62+AH62+AK62+AN62</f>
        <v>1324</v>
      </c>
      <c r="E62" s="186">
        <f t="shared" si="1"/>
        <v>206</v>
      </c>
      <c r="F62" s="293">
        <v>110</v>
      </c>
      <c r="G62" s="293">
        <v>96</v>
      </c>
      <c r="H62" s="186">
        <f t="shared" si="2"/>
        <v>105</v>
      </c>
      <c r="I62" s="293">
        <v>60</v>
      </c>
      <c r="J62" s="293">
        <v>45</v>
      </c>
      <c r="K62" s="186">
        <f t="shared" si="3"/>
        <v>180</v>
      </c>
      <c r="L62" s="293">
        <v>93</v>
      </c>
      <c r="M62" s="293">
        <v>87</v>
      </c>
      <c r="N62" s="186">
        <f t="shared" si="4"/>
        <v>227</v>
      </c>
      <c r="O62" s="293">
        <v>111</v>
      </c>
      <c r="P62" s="293">
        <v>116</v>
      </c>
      <c r="Q62" s="186">
        <f t="shared" si="5"/>
        <v>499</v>
      </c>
      <c r="R62" s="293">
        <v>222</v>
      </c>
      <c r="S62" s="293">
        <v>277</v>
      </c>
      <c r="T62" s="291">
        <f t="shared" si="6"/>
        <v>312</v>
      </c>
      <c r="U62" s="293">
        <v>160</v>
      </c>
      <c r="V62" s="293">
        <v>152</v>
      </c>
      <c r="W62" s="291">
        <f t="shared" si="7"/>
        <v>167</v>
      </c>
      <c r="X62" s="293">
        <v>83</v>
      </c>
      <c r="Y62" s="293">
        <v>84</v>
      </c>
      <c r="Z62" s="291">
        <f t="shared" si="8"/>
        <v>224</v>
      </c>
      <c r="AA62" s="293">
        <v>97</v>
      </c>
      <c r="AB62" s="293">
        <v>127</v>
      </c>
      <c r="AC62" s="291">
        <f t="shared" si="9"/>
        <v>182</v>
      </c>
      <c r="AD62" s="293">
        <v>84</v>
      </c>
      <c r="AE62" s="293">
        <v>98</v>
      </c>
      <c r="AF62" s="291">
        <f t="shared" si="10"/>
        <v>244</v>
      </c>
      <c r="AG62" s="293">
        <v>128</v>
      </c>
      <c r="AH62" s="293">
        <v>116</v>
      </c>
      <c r="AI62" s="291">
        <f t="shared" si="11"/>
        <v>197</v>
      </c>
      <c r="AJ62" s="293">
        <v>111</v>
      </c>
      <c r="AK62" s="293">
        <v>86</v>
      </c>
      <c r="AL62" s="291">
        <f t="shared" si="12"/>
        <v>102</v>
      </c>
      <c r="AM62" s="293">
        <v>62</v>
      </c>
      <c r="AN62" s="293">
        <v>40</v>
      </c>
    </row>
    <row r="63" spans="1:40" ht="20.100000000000001" customHeight="1" x14ac:dyDescent="0.15">
      <c r="A63" s="192">
        <v>46</v>
      </c>
      <c r="B63" s="188">
        <f t="shared" si="0"/>
        <v>2944</v>
      </c>
      <c r="C63" s="189">
        <f t="shared" ref="C63:D66" si="22">F63+I63+L63+O63+R63+U63+X63+AA63+AD63+AG63+AJ63+AM63</f>
        <v>1550</v>
      </c>
      <c r="D63" s="189">
        <f t="shared" si="22"/>
        <v>1394</v>
      </c>
      <c r="E63" s="189">
        <f t="shared" si="1"/>
        <v>207</v>
      </c>
      <c r="F63" s="293">
        <v>128</v>
      </c>
      <c r="G63" s="293">
        <v>79</v>
      </c>
      <c r="H63" s="189">
        <f t="shared" si="2"/>
        <v>114</v>
      </c>
      <c r="I63" s="293">
        <v>66</v>
      </c>
      <c r="J63" s="293">
        <v>48</v>
      </c>
      <c r="K63" s="189">
        <f t="shared" si="3"/>
        <v>186</v>
      </c>
      <c r="L63" s="293">
        <v>88</v>
      </c>
      <c r="M63" s="293">
        <v>98</v>
      </c>
      <c r="N63" s="189">
        <f t="shared" si="4"/>
        <v>303</v>
      </c>
      <c r="O63" s="293">
        <v>152</v>
      </c>
      <c r="P63" s="293">
        <v>151</v>
      </c>
      <c r="Q63" s="189">
        <f t="shared" si="5"/>
        <v>571</v>
      </c>
      <c r="R63" s="293">
        <v>270</v>
      </c>
      <c r="S63" s="293">
        <v>301</v>
      </c>
      <c r="T63" s="189">
        <f t="shared" si="6"/>
        <v>347</v>
      </c>
      <c r="U63" s="293">
        <v>196</v>
      </c>
      <c r="V63" s="293">
        <v>151</v>
      </c>
      <c r="W63" s="189">
        <f t="shared" si="7"/>
        <v>171</v>
      </c>
      <c r="X63" s="293">
        <v>96</v>
      </c>
      <c r="Y63" s="293">
        <v>75</v>
      </c>
      <c r="Z63" s="189">
        <f t="shared" si="8"/>
        <v>268</v>
      </c>
      <c r="AA63" s="293">
        <v>119</v>
      </c>
      <c r="AB63" s="293">
        <v>149</v>
      </c>
      <c r="AC63" s="189">
        <f t="shared" si="9"/>
        <v>179</v>
      </c>
      <c r="AD63" s="293">
        <v>107</v>
      </c>
      <c r="AE63" s="293">
        <v>72</v>
      </c>
      <c r="AF63" s="189">
        <f t="shared" si="10"/>
        <v>249</v>
      </c>
      <c r="AG63" s="293">
        <v>127</v>
      </c>
      <c r="AH63" s="293">
        <v>122</v>
      </c>
      <c r="AI63" s="189">
        <f t="shared" si="11"/>
        <v>227</v>
      </c>
      <c r="AJ63" s="293">
        <v>130</v>
      </c>
      <c r="AK63" s="293">
        <v>97</v>
      </c>
      <c r="AL63" s="189">
        <f t="shared" si="12"/>
        <v>122</v>
      </c>
      <c r="AM63" s="293">
        <v>71</v>
      </c>
      <c r="AN63" s="293">
        <v>51</v>
      </c>
    </row>
    <row r="64" spans="1:40" ht="20.100000000000001" customHeight="1" x14ac:dyDescent="0.15">
      <c r="A64" s="192">
        <v>47</v>
      </c>
      <c r="B64" s="188">
        <f t="shared" si="0"/>
        <v>3161</v>
      </c>
      <c r="C64" s="189">
        <f t="shared" si="22"/>
        <v>1596</v>
      </c>
      <c r="D64" s="189">
        <f t="shared" si="22"/>
        <v>1565</v>
      </c>
      <c r="E64" s="189">
        <f t="shared" si="1"/>
        <v>226</v>
      </c>
      <c r="F64" s="293">
        <v>137</v>
      </c>
      <c r="G64" s="293">
        <v>89</v>
      </c>
      <c r="H64" s="189">
        <f t="shared" si="2"/>
        <v>121</v>
      </c>
      <c r="I64" s="293">
        <v>69</v>
      </c>
      <c r="J64" s="293">
        <v>52</v>
      </c>
      <c r="K64" s="189">
        <f t="shared" si="3"/>
        <v>215</v>
      </c>
      <c r="L64" s="293">
        <v>109</v>
      </c>
      <c r="M64" s="293">
        <v>106</v>
      </c>
      <c r="N64" s="189">
        <f t="shared" si="4"/>
        <v>311</v>
      </c>
      <c r="O64" s="293">
        <v>162</v>
      </c>
      <c r="P64" s="293">
        <v>149</v>
      </c>
      <c r="Q64" s="189">
        <f t="shared" si="5"/>
        <v>573</v>
      </c>
      <c r="R64" s="293">
        <v>249</v>
      </c>
      <c r="S64" s="293">
        <v>324</v>
      </c>
      <c r="T64" s="189">
        <f t="shared" si="6"/>
        <v>375</v>
      </c>
      <c r="U64" s="293">
        <v>193</v>
      </c>
      <c r="V64" s="293">
        <v>182</v>
      </c>
      <c r="W64" s="189">
        <f t="shared" si="7"/>
        <v>209</v>
      </c>
      <c r="X64" s="293">
        <v>102</v>
      </c>
      <c r="Y64" s="293">
        <v>107</v>
      </c>
      <c r="Z64" s="189">
        <f t="shared" si="8"/>
        <v>283</v>
      </c>
      <c r="AA64" s="293">
        <v>127</v>
      </c>
      <c r="AB64" s="293">
        <v>156</v>
      </c>
      <c r="AC64" s="189">
        <f t="shared" si="9"/>
        <v>180</v>
      </c>
      <c r="AD64" s="293">
        <v>94</v>
      </c>
      <c r="AE64" s="293">
        <v>86</v>
      </c>
      <c r="AF64" s="189">
        <f t="shared" si="10"/>
        <v>270</v>
      </c>
      <c r="AG64" s="293">
        <v>133</v>
      </c>
      <c r="AH64" s="293">
        <v>137</v>
      </c>
      <c r="AI64" s="189">
        <f t="shared" si="11"/>
        <v>261</v>
      </c>
      <c r="AJ64" s="293">
        <v>145</v>
      </c>
      <c r="AK64" s="293">
        <v>116</v>
      </c>
      <c r="AL64" s="189">
        <f t="shared" si="12"/>
        <v>137</v>
      </c>
      <c r="AM64" s="293">
        <v>76</v>
      </c>
      <c r="AN64" s="293">
        <v>61</v>
      </c>
    </row>
    <row r="65" spans="1:40" ht="20.100000000000001" customHeight="1" x14ac:dyDescent="0.15">
      <c r="A65" s="192">
        <v>48</v>
      </c>
      <c r="B65" s="188">
        <f t="shared" si="0"/>
        <v>3094</v>
      </c>
      <c r="C65" s="189">
        <f t="shared" si="22"/>
        <v>1552</v>
      </c>
      <c r="D65" s="189">
        <f t="shared" si="22"/>
        <v>1542</v>
      </c>
      <c r="E65" s="189">
        <f t="shared" si="1"/>
        <v>236</v>
      </c>
      <c r="F65" s="293">
        <v>137</v>
      </c>
      <c r="G65" s="293">
        <v>99</v>
      </c>
      <c r="H65" s="189">
        <f t="shared" si="2"/>
        <v>133</v>
      </c>
      <c r="I65" s="293">
        <v>77</v>
      </c>
      <c r="J65" s="293">
        <v>56</v>
      </c>
      <c r="K65" s="189">
        <f t="shared" si="3"/>
        <v>211</v>
      </c>
      <c r="L65" s="293">
        <v>119</v>
      </c>
      <c r="M65" s="293">
        <v>92</v>
      </c>
      <c r="N65" s="189">
        <f t="shared" si="4"/>
        <v>288</v>
      </c>
      <c r="O65" s="293">
        <v>135</v>
      </c>
      <c r="P65" s="293">
        <v>153</v>
      </c>
      <c r="Q65" s="189">
        <f t="shared" si="5"/>
        <v>612</v>
      </c>
      <c r="R65" s="293">
        <v>266</v>
      </c>
      <c r="S65" s="293">
        <v>346</v>
      </c>
      <c r="T65" s="189">
        <f t="shared" si="6"/>
        <v>353</v>
      </c>
      <c r="U65" s="293">
        <v>190</v>
      </c>
      <c r="V65" s="293">
        <v>163</v>
      </c>
      <c r="W65" s="189">
        <f t="shared" si="7"/>
        <v>178</v>
      </c>
      <c r="X65" s="293">
        <v>71</v>
      </c>
      <c r="Y65" s="293">
        <v>107</v>
      </c>
      <c r="Z65" s="189">
        <f t="shared" si="8"/>
        <v>275</v>
      </c>
      <c r="AA65" s="293">
        <v>111</v>
      </c>
      <c r="AB65" s="293">
        <v>164</v>
      </c>
      <c r="AC65" s="189">
        <f t="shared" si="9"/>
        <v>170</v>
      </c>
      <c r="AD65" s="293">
        <v>108</v>
      </c>
      <c r="AE65" s="293">
        <v>62</v>
      </c>
      <c r="AF65" s="189">
        <f t="shared" si="10"/>
        <v>262</v>
      </c>
      <c r="AG65" s="293">
        <v>123</v>
      </c>
      <c r="AH65" s="293">
        <v>139</v>
      </c>
      <c r="AI65" s="189">
        <f t="shared" si="11"/>
        <v>268</v>
      </c>
      <c r="AJ65" s="293">
        <v>152</v>
      </c>
      <c r="AK65" s="293">
        <v>116</v>
      </c>
      <c r="AL65" s="189">
        <f t="shared" si="12"/>
        <v>108</v>
      </c>
      <c r="AM65" s="293">
        <v>63</v>
      </c>
      <c r="AN65" s="293">
        <v>45</v>
      </c>
    </row>
    <row r="66" spans="1:40" ht="20.100000000000001" customHeight="1" x14ac:dyDescent="0.15">
      <c r="A66" s="191">
        <v>49</v>
      </c>
      <c r="B66" s="193">
        <f t="shared" si="0"/>
        <v>3473</v>
      </c>
      <c r="C66" s="187">
        <f t="shared" si="22"/>
        <v>1746</v>
      </c>
      <c r="D66" s="187">
        <f t="shared" si="22"/>
        <v>1727</v>
      </c>
      <c r="E66" s="187">
        <f t="shared" si="1"/>
        <v>224</v>
      </c>
      <c r="F66" s="293">
        <v>123</v>
      </c>
      <c r="G66" s="293">
        <v>101</v>
      </c>
      <c r="H66" s="187">
        <f t="shared" si="2"/>
        <v>150</v>
      </c>
      <c r="I66" s="293">
        <v>87</v>
      </c>
      <c r="J66" s="293">
        <v>63</v>
      </c>
      <c r="K66" s="187">
        <f t="shared" si="3"/>
        <v>241</v>
      </c>
      <c r="L66" s="293">
        <v>126</v>
      </c>
      <c r="M66" s="293">
        <v>115</v>
      </c>
      <c r="N66" s="187">
        <f t="shared" si="4"/>
        <v>369</v>
      </c>
      <c r="O66" s="293">
        <v>172</v>
      </c>
      <c r="P66" s="293">
        <v>197</v>
      </c>
      <c r="Q66" s="187">
        <f t="shared" si="5"/>
        <v>694</v>
      </c>
      <c r="R66" s="293">
        <v>322</v>
      </c>
      <c r="S66" s="293">
        <v>372</v>
      </c>
      <c r="T66" s="292">
        <f t="shared" si="6"/>
        <v>382</v>
      </c>
      <c r="U66" s="293">
        <v>209</v>
      </c>
      <c r="V66" s="293">
        <v>173</v>
      </c>
      <c r="W66" s="292">
        <f t="shared" si="7"/>
        <v>254</v>
      </c>
      <c r="X66" s="293">
        <v>110</v>
      </c>
      <c r="Y66" s="293">
        <v>144</v>
      </c>
      <c r="Z66" s="292">
        <f t="shared" si="8"/>
        <v>300</v>
      </c>
      <c r="AA66" s="293">
        <v>145</v>
      </c>
      <c r="AB66" s="293">
        <v>155</v>
      </c>
      <c r="AC66" s="292">
        <f t="shared" si="9"/>
        <v>198</v>
      </c>
      <c r="AD66" s="293">
        <v>95</v>
      </c>
      <c r="AE66" s="293">
        <v>103</v>
      </c>
      <c r="AF66" s="292">
        <f t="shared" si="10"/>
        <v>275</v>
      </c>
      <c r="AG66" s="293">
        <v>137</v>
      </c>
      <c r="AH66" s="293">
        <v>138</v>
      </c>
      <c r="AI66" s="292">
        <f t="shared" si="11"/>
        <v>247</v>
      </c>
      <c r="AJ66" s="293">
        <v>144</v>
      </c>
      <c r="AK66" s="293">
        <v>103</v>
      </c>
      <c r="AL66" s="292">
        <f t="shared" si="12"/>
        <v>139</v>
      </c>
      <c r="AM66" s="293">
        <v>76</v>
      </c>
      <c r="AN66" s="293">
        <v>63</v>
      </c>
    </row>
    <row r="67" spans="1:40" ht="20.100000000000001" customHeight="1" x14ac:dyDescent="0.15">
      <c r="A67" s="169" t="s">
        <v>21</v>
      </c>
      <c r="B67" s="184">
        <f t="shared" si="0"/>
        <v>17398</v>
      </c>
      <c r="C67" s="184">
        <f>SUM(C68:C72)</f>
        <v>8869</v>
      </c>
      <c r="D67" s="184">
        <f>SUM(D68:D72)</f>
        <v>8529</v>
      </c>
      <c r="E67" s="184">
        <f t="shared" si="1"/>
        <v>1335</v>
      </c>
      <c r="F67" s="184">
        <f>SUM(F68:F72)</f>
        <v>750</v>
      </c>
      <c r="G67" s="184">
        <f>SUM(G68:G72)</f>
        <v>585</v>
      </c>
      <c r="H67" s="184">
        <f t="shared" si="2"/>
        <v>673</v>
      </c>
      <c r="I67" s="184">
        <f>SUM(I68:I72)</f>
        <v>377</v>
      </c>
      <c r="J67" s="184">
        <f>SUM(J68:J72)</f>
        <v>296</v>
      </c>
      <c r="K67" s="184">
        <f t="shared" si="3"/>
        <v>1157</v>
      </c>
      <c r="L67" s="184">
        <f>SUM(L68:L72)</f>
        <v>613</v>
      </c>
      <c r="M67" s="184">
        <f>SUM(M68:M72)</f>
        <v>544</v>
      </c>
      <c r="N67" s="184">
        <f t="shared" si="4"/>
        <v>1669</v>
      </c>
      <c r="O67" s="184">
        <f>SUM(O68:O72)</f>
        <v>829</v>
      </c>
      <c r="P67" s="184">
        <f>SUM(P68:P72)</f>
        <v>840</v>
      </c>
      <c r="Q67" s="184">
        <f t="shared" si="5"/>
        <v>3160</v>
      </c>
      <c r="R67" s="184">
        <f>SUM(R68:R72)</f>
        <v>1586</v>
      </c>
      <c r="S67" s="184">
        <f>SUM(S68:S72)</f>
        <v>1574</v>
      </c>
      <c r="T67" s="184">
        <f t="shared" si="6"/>
        <v>1863</v>
      </c>
      <c r="U67" s="184">
        <f>SUM(U68:U72)</f>
        <v>972</v>
      </c>
      <c r="V67" s="184">
        <f>SUM(V68:V72)</f>
        <v>891</v>
      </c>
      <c r="W67" s="184">
        <f t="shared" si="7"/>
        <v>1329</v>
      </c>
      <c r="X67" s="184">
        <f>SUM(X68:X72)</f>
        <v>605</v>
      </c>
      <c r="Y67" s="184">
        <f>SUM(Y68:Y72)</f>
        <v>724</v>
      </c>
      <c r="Z67" s="184">
        <f t="shared" si="8"/>
        <v>1674</v>
      </c>
      <c r="AA67" s="184">
        <f>SUM(AA68:AA72)</f>
        <v>785</v>
      </c>
      <c r="AB67" s="184">
        <f>SUM(AB68:AB72)</f>
        <v>889</v>
      </c>
      <c r="AC67" s="184">
        <f t="shared" si="9"/>
        <v>1093</v>
      </c>
      <c r="AD67" s="184">
        <f>SUM(AD68:AD72)</f>
        <v>566</v>
      </c>
      <c r="AE67" s="184">
        <f>SUM(AE68:AE72)</f>
        <v>527</v>
      </c>
      <c r="AF67" s="184">
        <f t="shared" si="10"/>
        <v>1425</v>
      </c>
      <c r="AG67" s="184">
        <f>SUM(AG68:AG72)</f>
        <v>696</v>
      </c>
      <c r="AH67" s="184">
        <f>SUM(AH68:AH72)</f>
        <v>729</v>
      </c>
      <c r="AI67" s="184">
        <f t="shared" si="11"/>
        <v>1411</v>
      </c>
      <c r="AJ67" s="184">
        <f>SUM(AJ68:AJ72)</f>
        <v>756</v>
      </c>
      <c r="AK67" s="184">
        <f>SUM(AK68:AK72)</f>
        <v>655</v>
      </c>
      <c r="AL67" s="184">
        <f t="shared" si="12"/>
        <v>609</v>
      </c>
      <c r="AM67" s="184">
        <f>SUM(AM68:AM72)</f>
        <v>334</v>
      </c>
      <c r="AN67" s="184">
        <f>SUM(AN68:AN72)</f>
        <v>275</v>
      </c>
    </row>
    <row r="68" spans="1:40" ht="20.100000000000001" customHeight="1" x14ac:dyDescent="0.15">
      <c r="A68" s="191">
        <v>50</v>
      </c>
      <c r="B68" s="185">
        <f t="shared" si="0"/>
        <v>3503</v>
      </c>
      <c r="C68" s="186">
        <f>F68+I68+L68+O68+R68+U68+X68+AA68+AD68+AG68+AJ68+AM68</f>
        <v>1814</v>
      </c>
      <c r="D68" s="186">
        <f>G68+J68+M68+P68+S68+V68+Y68+AB68+AE68+AH68+AK68+AN68</f>
        <v>1689</v>
      </c>
      <c r="E68" s="186">
        <f t="shared" si="1"/>
        <v>255</v>
      </c>
      <c r="F68" s="293">
        <v>152</v>
      </c>
      <c r="G68" s="293">
        <v>103</v>
      </c>
      <c r="H68" s="186">
        <f t="shared" si="2"/>
        <v>144</v>
      </c>
      <c r="I68" s="293">
        <v>81</v>
      </c>
      <c r="J68" s="293">
        <v>63</v>
      </c>
      <c r="K68" s="186">
        <f t="shared" si="3"/>
        <v>220</v>
      </c>
      <c r="L68" s="293">
        <v>129</v>
      </c>
      <c r="M68" s="293">
        <v>91</v>
      </c>
      <c r="N68" s="186">
        <f t="shared" si="4"/>
        <v>334</v>
      </c>
      <c r="O68" s="293">
        <v>185</v>
      </c>
      <c r="P68" s="293">
        <v>149</v>
      </c>
      <c r="Q68" s="186">
        <f t="shared" si="5"/>
        <v>678</v>
      </c>
      <c r="R68" s="293">
        <v>331</v>
      </c>
      <c r="S68" s="293">
        <v>347</v>
      </c>
      <c r="T68" s="291">
        <f t="shared" si="6"/>
        <v>372</v>
      </c>
      <c r="U68" s="293">
        <v>209</v>
      </c>
      <c r="V68" s="293">
        <v>163</v>
      </c>
      <c r="W68" s="291">
        <f t="shared" si="7"/>
        <v>258</v>
      </c>
      <c r="X68" s="293">
        <v>111</v>
      </c>
      <c r="Y68" s="293">
        <v>147</v>
      </c>
      <c r="Z68" s="291">
        <f t="shared" si="8"/>
        <v>346</v>
      </c>
      <c r="AA68" s="293">
        <v>159</v>
      </c>
      <c r="AB68" s="293">
        <v>187</v>
      </c>
      <c r="AC68" s="291">
        <f t="shared" si="9"/>
        <v>194</v>
      </c>
      <c r="AD68" s="293">
        <v>101</v>
      </c>
      <c r="AE68" s="293">
        <v>93</v>
      </c>
      <c r="AF68" s="291">
        <f t="shared" si="10"/>
        <v>299</v>
      </c>
      <c r="AG68" s="293">
        <v>149</v>
      </c>
      <c r="AH68" s="293">
        <v>150</v>
      </c>
      <c r="AI68" s="291">
        <f t="shared" si="11"/>
        <v>267</v>
      </c>
      <c r="AJ68" s="293">
        <v>137</v>
      </c>
      <c r="AK68" s="293">
        <v>130</v>
      </c>
      <c r="AL68" s="291">
        <f t="shared" si="12"/>
        <v>136</v>
      </c>
      <c r="AM68" s="293">
        <v>70</v>
      </c>
      <c r="AN68" s="293">
        <v>66</v>
      </c>
    </row>
    <row r="69" spans="1:40" ht="20.100000000000001" customHeight="1" x14ac:dyDescent="0.15">
      <c r="A69" s="192">
        <v>51</v>
      </c>
      <c r="B69" s="188">
        <f t="shared" si="0"/>
        <v>3657</v>
      </c>
      <c r="C69" s="189">
        <f t="shared" ref="C69:D72" si="23">F69+I69+L69+O69+R69+U69+X69+AA69+AD69+AG69+AJ69+AM69</f>
        <v>1871</v>
      </c>
      <c r="D69" s="189">
        <f t="shared" si="23"/>
        <v>1786</v>
      </c>
      <c r="E69" s="189">
        <f t="shared" si="1"/>
        <v>269</v>
      </c>
      <c r="F69" s="293">
        <v>164</v>
      </c>
      <c r="G69" s="293">
        <v>105</v>
      </c>
      <c r="H69" s="189">
        <f t="shared" si="2"/>
        <v>142</v>
      </c>
      <c r="I69" s="293">
        <v>88</v>
      </c>
      <c r="J69" s="293">
        <v>54</v>
      </c>
      <c r="K69" s="189">
        <f t="shared" si="3"/>
        <v>244</v>
      </c>
      <c r="L69" s="293">
        <v>128</v>
      </c>
      <c r="M69" s="293">
        <v>116</v>
      </c>
      <c r="N69" s="189">
        <f t="shared" si="4"/>
        <v>385</v>
      </c>
      <c r="O69" s="293">
        <v>185</v>
      </c>
      <c r="P69" s="293">
        <v>200</v>
      </c>
      <c r="Q69" s="189">
        <f t="shared" si="5"/>
        <v>664</v>
      </c>
      <c r="R69" s="293">
        <v>327</v>
      </c>
      <c r="S69" s="293">
        <v>337</v>
      </c>
      <c r="T69" s="189">
        <f t="shared" si="6"/>
        <v>396</v>
      </c>
      <c r="U69" s="293">
        <v>200</v>
      </c>
      <c r="V69" s="293">
        <v>196</v>
      </c>
      <c r="W69" s="189">
        <f t="shared" si="7"/>
        <v>272</v>
      </c>
      <c r="X69" s="293">
        <v>113</v>
      </c>
      <c r="Y69" s="293">
        <v>159</v>
      </c>
      <c r="Z69" s="189">
        <f t="shared" si="8"/>
        <v>336</v>
      </c>
      <c r="AA69" s="293">
        <v>168</v>
      </c>
      <c r="AB69" s="293">
        <v>168</v>
      </c>
      <c r="AC69" s="189">
        <f t="shared" si="9"/>
        <v>228</v>
      </c>
      <c r="AD69" s="293">
        <v>118</v>
      </c>
      <c r="AE69" s="293">
        <v>110</v>
      </c>
      <c r="AF69" s="189">
        <f t="shared" si="10"/>
        <v>293</v>
      </c>
      <c r="AG69" s="293">
        <v>145</v>
      </c>
      <c r="AH69" s="293">
        <v>148</v>
      </c>
      <c r="AI69" s="189">
        <f t="shared" si="11"/>
        <v>298</v>
      </c>
      <c r="AJ69" s="293">
        <v>155</v>
      </c>
      <c r="AK69" s="293">
        <v>143</v>
      </c>
      <c r="AL69" s="189">
        <f t="shared" si="12"/>
        <v>130</v>
      </c>
      <c r="AM69" s="293">
        <v>80</v>
      </c>
      <c r="AN69" s="293">
        <v>50</v>
      </c>
    </row>
    <row r="70" spans="1:40" ht="20.100000000000001" customHeight="1" x14ac:dyDescent="0.15">
      <c r="A70" s="192">
        <v>52</v>
      </c>
      <c r="B70" s="188">
        <f t="shared" si="0"/>
        <v>3797</v>
      </c>
      <c r="C70" s="189">
        <f t="shared" si="23"/>
        <v>1884</v>
      </c>
      <c r="D70" s="189">
        <f t="shared" si="23"/>
        <v>1913</v>
      </c>
      <c r="E70" s="189">
        <f t="shared" si="1"/>
        <v>314</v>
      </c>
      <c r="F70" s="293">
        <v>162</v>
      </c>
      <c r="G70" s="293">
        <v>152</v>
      </c>
      <c r="H70" s="189">
        <f t="shared" si="2"/>
        <v>135</v>
      </c>
      <c r="I70" s="293">
        <v>73</v>
      </c>
      <c r="J70" s="293">
        <v>62</v>
      </c>
      <c r="K70" s="189">
        <f t="shared" si="3"/>
        <v>267</v>
      </c>
      <c r="L70" s="293">
        <v>130</v>
      </c>
      <c r="M70" s="293">
        <v>137</v>
      </c>
      <c r="N70" s="189">
        <f t="shared" si="4"/>
        <v>360</v>
      </c>
      <c r="O70" s="293">
        <v>176</v>
      </c>
      <c r="P70" s="293">
        <v>184</v>
      </c>
      <c r="Q70" s="189">
        <f t="shared" si="5"/>
        <v>697</v>
      </c>
      <c r="R70" s="293">
        <v>339</v>
      </c>
      <c r="S70" s="293">
        <v>358</v>
      </c>
      <c r="T70" s="189">
        <f t="shared" si="6"/>
        <v>378</v>
      </c>
      <c r="U70" s="293">
        <v>192</v>
      </c>
      <c r="V70" s="293">
        <v>186</v>
      </c>
      <c r="W70" s="189">
        <f t="shared" si="7"/>
        <v>275</v>
      </c>
      <c r="X70" s="293">
        <v>122</v>
      </c>
      <c r="Y70" s="293">
        <v>153</v>
      </c>
      <c r="Z70" s="189">
        <f t="shared" si="8"/>
        <v>359</v>
      </c>
      <c r="AA70" s="293">
        <v>161</v>
      </c>
      <c r="AB70" s="293">
        <v>198</v>
      </c>
      <c r="AC70" s="189">
        <f t="shared" si="9"/>
        <v>241</v>
      </c>
      <c r="AD70" s="293">
        <v>130</v>
      </c>
      <c r="AE70" s="293">
        <v>111</v>
      </c>
      <c r="AF70" s="189">
        <f t="shared" si="10"/>
        <v>303</v>
      </c>
      <c r="AG70" s="293">
        <v>153</v>
      </c>
      <c r="AH70" s="293">
        <v>150</v>
      </c>
      <c r="AI70" s="189">
        <f t="shared" si="11"/>
        <v>335</v>
      </c>
      <c r="AJ70" s="293">
        <v>181</v>
      </c>
      <c r="AK70" s="293">
        <v>154</v>
      </c>
      <c r="AL70" s="189">
        <f t="shared" si="12"/>
        <v>133</v>
      </c>
      <c r="AM70" s="293">
        <v>65</v>
      </c>
      <c r="AN70" s="293">
        <v>68</v>
      </c>
    </row>
    <row r="71" spans="1:40" ht="20.100000000000001" customHeight="1" x14ac:dyDescent="0.15">
      <c r="A71" s="192">
        <v>53</v>
      </c>
      <c r="B71" s="188">
        <f t="shared" ref="B71:B127" si="24">C71+D71</f>
        <v>3408</v>
      </c>
      <c r="C71" s="189">
        <f t="shared" si="23"/>
        <v>1741</v>
      </c>
      <c r="D71" s="189">
        <f t="shared" si="23"/>
        <v>1667</v>
      </c>
      <c r="E71" s="189">
        <f t="shared" ref="E71:E127" si="25">F71+G71</f>
        <v>261</v>
      </c>
      <c r="F71" s="293">
        <v>145</v>
      </c>
      <c r="G71" s="293">
        <v>116</v>
      </c>
      <c r="H71" s="189">
        <f t="shared" ref="H71:H127" si="26">I71+J71</f>
        <v>145</v>
      </c>
      <c r="I71" s="293">
        <v>78</v>
      </c>
      <c r="J71" s="293">
        <v>67</v>
      </c>
      <c r="K71" s="189">
        <f t="shared" ref="K71:K127" si="27">L71+M71</f>
        <v>237</v>
      </c>
      <c r="L71" s="293">
        <v>127</v>
      </c>
      <c r="M71" s="293">
        <v>110</v>
      </c>
      <c r="N71" s="189">
        <f t="shared" ref="N71:N127" si="28">O71+P71</f>
        <v>307</v>
      </c>
      <c r="O71" s="293">
        <v>153</v>
      </c>
      <c r="P71" s="293">
        <v>154</v>
      </c>
      <c r="Q71" s="189">
        <f t="shared" ref="Q71:Q127" si="29">R71+S71</f>
        <v>599</v>
      </c>
      <c r="R71" s="293">
        <v>324</v>
      </c>
      <c r="S71" s="293">
        <v>275</v>
      </c>
      <c r="T71" s="189">
        <f t="shared" ref="T71:T127" si="30">U71+V71</f>
        <v>372</v>
      </c>
      <c r="U71" s="293">
        <v>192</v>
      </c>
      <c r="V71" s="293">
        <v>180</v>
      </c>
      <c r="W71" s="189">
        <f t="shared" ref="W71:W127" si="31">X71+Y71</f>
        <v>281</v>
      </c>
      <c r="X71" s="293">
        <v>139</v>
      </c>
      <c r="Y71" s="293">
        <v>142</v>
      </c>
      <c r="Z71" s="189">
        <f t="shared" ref="Z71:Z127" si="32">AA71+AB71</f>
        <v>327</v>
      </c>
      <c r="AA71" s="293">
        <v>150</v>
      </c>
      <c r="AB71" s="293">
        <v>177</v>
      </c>
      <c r="AC71" s="189">
        <f t="shared" ref="AC71:AC127" si="33">AD71+AE71</f>
        <v>217</v>
      </c>
      <c r="AD71" s="293">
        <v>113</v>
      </c>
      <c r="AE71" s="293">
        <v>104</v>
      </c>
      <c r="AF71" s="189">
        <f t="shared" ref="AF71:AF127" si="34">AG71+AH71</f>
        <v>275</v>
      </c>
      <c r="AG71" s="293">
        <v>113</v>
      </c>
      <c r="AH71" s="293">
        <v>162</v>
      </c>
      <c r="AI71" s="189">
        <f t="shared" ref="AI71:AI127" si="35">AJ71+AK71</f>
        <v>277</v>
      </c>
      <c r="AJ71" s="293">
        <v>148</v>
      </c>
      <c r="AK71" s="293">
        <v>129</v>
      </c>
      <c r="AL71" s="189">
        <f t="shared" ref="AL71:AL127" si="36">AM71+AN71</f>
        <v>110</v>
      </c>
      <c r="AM71" s="293">
        <v>59</v>
      </c>
      <c r="AN71" s="293">
        <v>51</v>
      </c>
    </row>
    <row r="72" spans="1:40" ht="20.100000000000001" customHeight="1" x14ac:dyDescent="0.15">
      <c r="A72" s="191">
        <v>54</v>
      </c>
      <c r="B72" s="193">
        <f t="shared" si="24"/>
        <v>3033</v>
      </c>
      <c r="C72" s="187">
        <f t="shared" si="23"/>
        <v>1559</v>
      </c>
      <c r="D72" s="187">
        <f t="shared" si="23"/>
        <v>1474</v>
      </c>
      <c r="E72" s="187">
        <f t="shared" si="25"/>
        <v>236</v>
      </c>
      <c r="F72" s="293">
        <v>127</v>
      </c>
      <c r="G72" s="293">
        <v>109</v>
      </c>
      <c r="H72" s="187">
        <f t="shared" si="26"/>
        <v>107</v>
      </c>
      <c r="I72" s="293">
        <v>57</v>
      </c>
      <c r="J72" s="293">
        <v>50</v>
      </c>
      <c r="K72" s="187">
        <f t="shared" si="27"/>
        <v>189</v>
      </c>
      <c r="L72" s="293">
        <v>99</v>
      </c>
      <c r="M72" s="293">
        <v>90</v>
      </c>
      <c r="N72" s="187">
        <f t="shared" si="28"/>
        <v>283</v>
      </c>
      <c r="O72" s="293">
        <v>130</v>
      </c>
      <c r="P72" s="293">
        <v>153</v>
      </c>
      <c r="Q72" s="187">
        <f t="shared" si="29"/>
        <v>522</v>
      </c>
      <c r="R72" s="293">
        <v>265</v>
      </c>
      <c r="S72" s="293">
        <v>257</v>
      </c>
      <c r="T72" s="292">
        <f t="shared" si="30"/>
        <v>345</v>
      </c>
      <c r="U72" s="293">
        <v>179</v>
      </c>
      <c r="V72" s="293">
        <v>166</v>
      </c>
      <c r="W72" s="292">
        <f t="shared" si="31"/>
        <v>243</v>
      </c>
      <c r="X72" s="293">
        <v>120</v>
      </c>
      <c r="Y72" s="293">
        <v>123</v>
      </c>
      <c r="Z72" s="292">
        <f t="shared" si="32"/>
        <v>306</v>
      </c>
      <c r="AA72" s="293">
        <v>147</v>
      </c>
      <c r="AB72" s="293">
        <v>159</v>
      </c>
      <c r="AC72" s="292">
        <f t="shared" si="33"/>
        <v>213</v>
      </c>
      <c r="AD72" s="293">
        <v>104</v>
      </c>
      <c r="AE72" s="293">
        <v>109</v>
      </c>
      <c r="AF72" s="292">
        <f t="shared" si="34"/>
        <v>255</v>
      </c>
      <c r="AG72" s="293">
        <v>136</v>
      </c>
      <c r="AH72" s="293">
        <v>119</v>
      </c>
      <c r="AI72" s="292">
        <f t="shared" si="35"/>
        <v>234</v>
      </c>
      <c r="AJ72" s="293">
        <v>135</v>
      </c>
      <c r="AK72" s="293">
        <v>99</v>
      </c>
      <c r="AL72" s="292">
        <f t="shared" si="36"/>
        <v>100</v>
      </c>
      <c r="AM72" s="293">
        <v>60</v>
      </c>
      <c r="AN72" s="293">
        <v>40</v>
      </c>
    </row>
    <row r="73" spans="1:40" ht="20.100000000000001" customHeight="1" x14ac:dyDescent="0.15">
      <c r="A73" s="169" t="s">
        <v>22</v>
      </c>
      <c r="B73" s="184">
        <f t="shared" si="24"/>
        <v>16288</v>
      </c>
      <c r="C73" s="184">
        <f>SUM(C74:C78)</f>
        <v>8252</v>
      </c>
      <c r="D73" s="184">
        <f>SUM(D74:D78)</f>
        <v>8036</v>
      </c>
      <c r="E73" s="184">
        <f t="shared" si="25"/>
        <v>1480</v>
      </c>
      <c r="F73" s="184">
        <f>SUM(F74:F78)</f>
        <v>744</v>
      </c>
      <c r="G73" s="184">
        <f>SUM(G74:G78)</f>
        <v>736</v>
      </c>
      <c r="H73" s="184">
        <f t="shared" si="26"/>
        <v>680</v>
      </c>
      <c r="I73" s="184">
        <f>SUM(I74:I78)</f>
        <v>353</v>
      </c>
      <c r="J73" s="184">
        <f>SUM(J74:J78)</f>
        <v>327</v>
      </c>
      <c r="K73" s="184">
        <f t="shared" si="27"/>
        <v>1270</v>
      </c>
      <c r="L73" s="184">
        <f>SUM(L74:L78)</f>
        <v>649</v>
      </c>
      <c r="M73" s="184">
        <f>SUM(M74:M78)</f>
        <v>621</v>
      </c>
      <c r="N73" s="184">
        <f t="shared" si="28"/>
        <v>1514</v>
      </c>
      <c r="O73" s="184">
        <f>SUM(O74:O78)</f>
        <v>737</v>
      </c>
      <c r="P73" s="184">
        <f>SUM(P74:P78)</f>
        <v>777</v>
      </c>
      <c r="Q73" s="184">
        <f t="shared" si="29"/>
        <v>2431</v>
      </c>
      <c r="R73" s="184">
        <f>SUM(R74:R78)</f>
        <v>1282</v>
      </c>
      <c r="S73" s="184">
        <f>SUM(S74:S78)</f>
        <v>1149</v>
      </c>
      <c r="T73" s="184">
        <f t="shared" si="30"/>
        <v>1884</v>
      </c>
      <c r="U73" s="184">
        <f>SUM(U74:U78)</f>
        <v>943</v>
      </c>
      <c r="V73" s="184">
        <f>SUM(V74:V78)</f>
        <v>941</v>
      </c>
      <c r="W73" s="184">
        <f t="shared" si="31"/>
        <v>1253</v>
      </c>
      <c r="X73" s="184">
        <f>SUM(X74:X78)</f>
        <v>608</v>
      </c>
      <c r="Y73" s="184">
        <f>SUM(Y74:Y78)</f>
        <v>645</v>
      </c>
      <c r="Z73" s="184">
        <f t="shared" si="32"/>
        <v>1648</v>
      </c>
      <c r="AA73" s="184">
        <f>SUM(AA74:AA78)</f>
        <v>775</v>
      </c>
      <c r="AB73" s="184">
        <f>SUM(AB74:AB78)</f>
        <v>873</v>
      </c>
      <c r="AC73" s="184">
        <f t="shared" si="33"/>
        <v>1084</v>
      </c>
      <c r="AD73" s="184">
        <f>SUM(AD74:AD78)</f>
        <v>570</v>
      </c>
      <c r="AE73" s="184">
        <f>SUM(AE74:AE78)</f>
        <v>514</v>
      </c>
      <c r="AF73" s="184">
        <f t="shared" si="34"/>
        <v>1233</v>
      </c>
      <c r="AG73" s="184">
        <f>SUM(AG74:AG78)</f>
        <v>615</v>
      </c>
      <c r="AH73" s="184">
        <f>SUM(AH74:AH78)</f>
        <v>618</v>
      </c>
      <c r="AI73" s="184">
        <f t="shared" si="35"/>
        <v>1240</v>
      </c>
      <c r="AJ73" s="184">
        <f>SUM(AJ74:AJ78)</f>
        <v>676</v>
      </c>
      <c r="AK73" s="184">
        <f>SUM(AK74:AK78)</f>
        <v>564</v>
      </c>
      <c r="AL73" s="184">
        <f t="shared" si="36"/>
        <v>571</v>
      </c>
      <c r="AM73" s="184">
        <f>SUM(AM74:AM78)</f>
        <v>300</v>
      </c>
      <c r="AN73" s="184">
        <f>SUM(AN74:AN78)</f>
        <v>271</v>
      </c>
    </row>
    <row r="74" spans="1:40" ht="20.100000000000001" customHeight="1" x14ac:dyDescent="0.15">
      <c r="A74" s="191">
        <v>55</v>
      </c>
      <c r="B74" s="185">
        <f t="shared" si="24"/>
        <v>3279</v>
      </c>
      <c r="C74" s="186">
        <f>F74+I74+L74+O74+R74+U74+X74+AA74+AD74+AG74+AJ74+AM74</f>
        <v>1685</v>
      </c>
      <c r="D74" s="186">
        <f>G74+J74+M74+P74+S74+V74+Y74+AB74+AE74+AH74+AK74+AN74</f>
        <v>1594</v>
      </c>
      <c r="E74" s="186">
        <f t="shared" si="25"/>
        <v>298</v>
      </c>
      <c r="F74" s="293">
        <v>153</v>
      </c>
      <c r="G74" s="293">
        <v>145</v>
      </c>
      <c r="H74" s="186">
        <f t="shared" si="26"/>
        <v>130</v>
      </c>
      <c r="I74" s="293">
        <v>69</v>
      </c>
      <c r="J74" s="293">
        <v>61</v>
      </c>
      <c r="K74" s="186">
        <f t="shared" si="27"/>
        <v>245</v>
      </c>
      <c r="L74" s="293">
        <v>132</v>
      </c>
      <c r="M74" s="293">
        <v>113</v>
      </c>
      <c r="N74" s="186">
        <f t="shared" si="28"/>
        <v>288</v>
      </c>
      <c r="O74" s="293">
        <v>133</v>
      </c>
      <c r="P74" s="293">
        <v>155</v>
      </c>
      <c r="Q74" s="186">
        <f t="shared" si="29"/>
        <v>555</v>
      </c>
      <c r="R74" s="293">
        <v>295</v>
      </c>
      <c r="S74" s="293">
        <v>260</v>
      </c>
      <c r="T74" s="291">
        <f t="shared" si="30"/>
        <v>380</v>
      </c>
      <c r="U74" s="293">
        <v>188</v>
      </c>
      <c r="V74" s="293">
        <v>192</v>
      </c>
      <c r="W74" s="291">
        <f t="shared" si="31"/>
        <v>267</v>
      </c>
      <c r="X74" s="293">
        <v>145</v>
      </c>
      <c r="Y74" s="293">
        <v>122</v>
      </c>
      <c r="Z74" s="291">
        <f t="shared" si="32"/>
        <v>286</v>
      </c>
      <c r="AA74" s="293">
        <v>134</v>
      </c>
      <c r="AB74" s="293">
        <v>152</v>
      </c>
      <c r="AC74" s="291">
        <f t="shared" si="33"/>
        <v>212</v>
      </c>
      <c r="AD74" s="293">
        <v>111</v>
      </c>
      <c r="AE74" s="293">
        <v>101</v>
      </c>
      <c r="AF74" s="291">
        <f t="shared" si="34"/>
        <v>248</v>
      </c>
      <c r="AG74" s="293">
        <v>123</v>
      </c>
      <c r="AH74" s="293">
        <v>125</v>
      </c>
      <c r="AI74" s="291">
        <f t="shared" si="35"/>
        <v>261</v>
      </c>
      <c r="AJ74" s="293">
        <v>141</v>
      </c>
      <c r="AK74" s="293">
        <v>120</v>
      </c>
      <c r="AL74" s="291">
        <f t="shared" si="36"/>
        <v>109</v>
      </c>
      <c r="AM74" s="293">
        <v>61</v>
      </c>
      <c r="AN74" s="293">
        <v>48</v>
      </c>
    </row>
    <row r="75" spans="1:40" ht="20.100000000000001" customHeight="1" x14ac:dyDescent="0.15">
      <c r="A75" s="192">
        <v>56</v>
      </c>
      <c r="B75" s="188">
        <f t="shared" si="24"/>
        <v>3218</v>
      </c>
      <c r="C75" s="189">
        <f t="shared" ref="C75:D78" si="37">F75+I75+L75+O75+R75+U75+X75+AA75+AD75+AG75+AJ75+AM75</f>
        <v>1634</v>
      </c>
      <c r="D75" s="189">
        <f t="shared" si="37"/>
        <v>1584</v>
      </c>
      <c r="E75" s="189">
        <f t="shared" si="25"/>
        <v>281</v>
      </c>
      <c r="F75" s="293">
        <v>133</v>
      </c>
      <c r="G75" s="293">
        <v>148</v>
      </c>
      <c r="H75" s="189">
        <f t="shared" si="26"/>
        <v>134</v>
      </c>
      <c r="I75" s="293">
        <v>74</v>
      </c>
      <c r="J75" s="293">
        <v>60</v>
      </c>
      <c r="K75" s="189">
        <f t="shared" si="27"/>
        <v>228</v>
      </c>
      <c r="L75" s="293">
        <v>127</v>
      </c>
      <c r="M75" s="293">
        <v>101</v>
      </c>
      <c r="N75" s="189">
        <f t="shared" si="28"/>
        <v>302</v>
      </c>
      <c r="O75" s="293">
        <v>168</v>
      </c>
      <c r="P75" s="293">
        <v>134</v>
      </c>
      <c r="Q75" s="189">
        <f t="shared" si="29"/>
        <v>483</v>
      </c>
      <c r="R75" s="293">
        <v>256</v>
      </c>
      <c r="S75" s="293">
        <v>227</v>
      </c>
      <c r="T75" s="189">
        <f t="shared" si="30"/>
        <v>395</v>
      </c>
      <c r="U75" s="293">
        <v>202</v>
      </c>
      <c r="V75" s="293">
        <v>193</v>
      </c>
      <c r="W75" s="189">
        <f t="shared" si="31"/>
        <v>234</v>
      </c>
      <c r="X75" s="293">
        <v>108</v>
      </c>
      <c r="Y75" s="293">
        <v>126</v>
      </c>
      <c r="Z75" s="189">
        <f t="shared" si="32"/>
        <v>348</v>
      </c>
      <c r="AA75" s="293">
        <v>145</v>
      </c>
      <c r="AB75" s="293">
        <v>203</v>
      </c>
      <c r="AC75" s="189">
        <f t="shared" si="33"/>
        <v>205</v>
      </c>
      <c r="AD75" s="293">
        <v>109</v>
      </c>
      <c r="AE75" s="293">
        <v>96</v>
      </c>
      <c r="AF75" s="189">
        <f t="shared" si="34"/>
        <v>245</v>
      </c>
      <c r="AG75" s="293">
        <v>118</v>
      </c>
      <c r="AH75" s="293">
        <v>127</v>
      </c>
      <c r="AI75" s="189">
        <f t="shared" si="35"/>
        <v>250</v>
      </c>
      <c r="AJ75" s="293">
        <v>138</v>
      </c>
      <c r="AK75" s="293">
        <v>112</v>
      </c>
      <c r="AL75" s="189">
        <f t="shared" si="36"/>
        <v>113</v>
      </c>
      <c r="AM75" s="293">
        <v>56</v>
      </c>
      <c r="AN75" s="293">
        <v>57</v>
      </c>
    </row>
    <row r="76" spans="1:40" ht="20.100000000000001" customHeight="1" x14ac:dyDescent="0.15">
      <c r="A76" s="192">
        <v>57</v>
      </c>
      <c r="B76" s="188">
        <f t="shared" si="24"/>
        <v>2767</v>
      </c>
      <c r="C76" s="189">
        <f t="shared" si="37"/>
        <v>1405</v>
      </c>
      <c r="D76" s="189">
        <f t="shared" si="37"/>
        <v>1362</v>
      </c>
      <c r="E76" s="189">
        <f t="shared" si="25"/>
        <v>242</v>
      </c>
      <c r="F76" s="293">
        <v>120</v>
      </c>
      <c r="G76" s="293">
        <v>122</v>
      </c>
      <c r="H76" s="189">
        <f t="shared" si="26"/>
        <v>102</v>
      </c>
      <c r="I76" s="293">
        <v>55</v>
      </c>
      <c r="J76" s="293">
        <v>47</v>
      </c>
      <c r="K76" s="189">
        <f t="shared" si="27"/>
        <v>228</v>
      </c>
      <c r="L76" s="293">
        <v>118</v>
      </c>
      <c r="M76" s="293">
        <v>110</v>
      </c>
      <c r="N76" s="189">
        <f t="shared" si="28"/>
        <v>279</v>
      </c>
      <c r="O76" s="293">
        <v>129</v>
      </c>
      <c r="P76" s="293">
        <v>150</v>
      </c>
      <c r="Q76" s="189">
        <f t="shared" si="29"/>
        <v>402</v>
      </c>
      <c r="R76" s="293">
        <v>189</v>
      </c>
      <c r="S76" s="293">
        <v>213</v>
      </c>
      <c r="T76" s="189">
        <f t="shared" si="30"/>
        <v>338</v>
      </c>
      <c r="U76" s="293">
        <v>188</v>
      </c>
      <c r="V76" s="293">
        <v>150</v>
      </c>
      <c r="W76" s="189">
        <f t="shared" si="31"/>
        <v>213</v>
      </c>
      <c r="X76" s="293">
        <v>102</v>
      </c>
      <c r="Y76" s="293">
        <v>111</v>
      </c>
      <c r="Z76" s="189">
        <f t="shared" si="32"/>
        <v>282</v>
      </c>
      <c r="AA76" s="293">
        <v>135</v>
      </c>
      <c r="AB76" s="293">
        <v>147</v>
      </c>
      <c r="AC76" s="189">
        <f t="shared" si="33"/>
        <v>174</v>
      </c>
      <c r="AD76" s="293">
        <v>90</v>
      </c>
      <c r="AE76" s="293">
        <v>84</v>
      </c>
      <c r="AF76" s="189">
        <f t="shared" si="34"/>
        <v>195</v>
      </c>
      <c r="AG76" s="293">
        <v>105</v>
      </c>
      <c r="AH76" s="293">
        <v>90</v>
      </c>
      <c r="AI76" s="189">
        <f t="shared" si="35"/>
        <v>211</v>
      </c>
      <c r="AJ76" s="293">
        <v>123</v>
      </c>
      <c r="AK76" s="293">
        <v>88</v>
      </c>
      <c r="AL76" s="189">
        <f t="shared" si="36"/>
        <v>101</v>
      </c>
      <c r="AM76" s="293">
        <v>51</v>
      </c>
      <c r="AN76" s="293">
        <v>50</v>
      </c>
    </row>
    <row r="77" spans="1:40" ht="20.100000000000001" customHeight="1" x14ac:dyDescent="0.15">
      <c r="A77" s="192">
        <v>58</v>
      </c>
      <c r="B77" s="188">
        <f t="shared" si="24"/>
        <v>3427</v>
      </c>
      <c r="C77" s="189">
        <f t="shared" si="37"/>
        <v>1720</v>
      </c>
      <c r="D77" s="189">
        <f t="shared" si="37"/>
        <v>1707</v>
      </c>
      <c r="E77" s="189">
        <f t="shared" si="25"/>
        <v>300</v>
      </c>
      <c r="F77" s="293">
        <v>156</v>
      </c>
      <c r="G77" s="293">
        <v>144</v>
      </c>
      <c r="H77" s="189">
        <f t="shared" si="26"/>
        <v>144</v>
      </c>
      <c r="I77" s="293">
        <v>65</v>
      </c>
      <c r="J77" s="293">
        <v>79</v>
      </c>
      <c r="K77" s="189">
        <f t="shared" si="27"/>
        <v>271</v>
      </c>
      <c r="L77" s="293">
        <v>143</v>
      </c>
      <c r="M77" s="293">
        <v>128</v>
      </c>
      <c r="N77" s="189">
        <f t="shared" si="28"/>
        <v>306</v>
      </c>
      <c r="O77" s="293">
        <v>134</v>
      </c>
      <c r="P77" s="293">
        <v>172</v>
      </c>
      <c r="Q77" s="189">
        <f t="shared" si="29"/>
        <v>508</v>
      </c>
      <c r="R77" s="293">
        <v>276</v>
      </c>
      <c r="S77" s="293">
        <v>232</v>
      </c>
      <c r="T77" s="189">
        <f t="shared" si="30"/>
        <v>383</v>
      </c>
      <c r="U77" s="293">
        <v>174</v>
      </c>
      <c r="V77" s="293">
        <v>209</v>
      </c>
      <c r="W77" s="189">
        <f t="shared" si="31"/>
        <v>265</v>
      </c>
      <c r="X77" s="293">
        <v>133</v>
      </c>
      <c r="Y77" s="293">
        <v>132</v>
      </c>
      <c r="Z77" s="189">
        <f t="shared" si="32"/>
        <v>377</v>
      </c>
      <c r="AA77" s="293">
        <v>186</v>
      </c>
      <c r="AB77" s="293">
        <v>191</v>
      </c>
      <c r="AC77" s="189">
        <f t="shared" si="33"/>
        <v>255</v>
      </c>
      <c r="AD77" s="293">
        <v>135</v>
      </c>
      <c r="AE77" s="293">
        <v>120</v>
      </c>
      <c r="AF77" s="189">
        <f t="shared" si="34"/>
        <v>241</v>
      </c>
      <c r="AG77" s="293">
        <v>116</v>
      </c>
      <c r="AH77" s="293">
        <v>125</v>
      </c>
      <c r="AI77" s="189">
        <f t="shared" si="35"/>
        <v>253</v>
      </c>
      <c r="AJ77" s="293">
        <v>138</v>
      </c>
      <c r="AK77" s="293">
        <v>115</v>
      </c>
      <c r="AL77" s="189">
        <f t="shared" si="36"/>
        <v>124</v>
      </c>
      <c r="AM77" s="293">
        <v>64</v>
      </c>
      <c r="AN77" s="293">
        <v>60</v>
      </c>
    </row>
    <row r="78" spans="1:40" ht="20.100000000000001" customHeight="1" x14ac:dyDescent="0.15">
      <c r="A78" s="191">
        <v>59</v>
      </c>
      <c r="B78" s="193">
        <f t="shared" si="24"/>
        <v>3597</v>
      </c>
      <c r="C78" s="187">
        <f t="shared" si="37"/>
        <v>1808</v>
      </c>
      <c r="D78" s="187">
        <f t="shared" si="37"/>
        <v>1789</v>
      </c>
      <c r="E78" s="187">
        <f t="shared" si="25"/>
        <v>359</v>
      </c>
      <c r="F78" s="293">
        <v>182</v>
      </c>
      <c r="G78" s="293">
        <v>177</v>
      </c>
      <c r="H78" s="187">
        <f t="shared" si="26"/>
        <v>170</v>
      </c>
      <c r="I78" s="293">
        <v>90</v>
      </c>
      <c r="J78" s="293">
        <v>80</v>
      </c>
      <c r="K78" s="187">
        <f t="shared" si="27"/>
        <v>298</v>
      </c>
      <c r="L78" s="293">
        <v>129</v>
      </c>
      <c r="M78" s="293">
        <v>169</v>
      </c>
      <c r="N78" s="187">
        <f t="shared" si="28"/>
        <v>339</v>
      </c>
      <c r="O78" s="293">
        <v>173</v>
      </c>
      <c r="P78" s="293">
        <v>166</v>
      </c>
      <c r="Q78" s="187">
        <f t="shared" si="29"/>
        <v>483</v>
      </c>
      <c r="R78" s="293">
        <v>266</v>
      </c>
      <c r="S78" s="293">
        <v>217</v>
      </c>
      <c r="T78" s="292">
        <f t="shared" si="30"/>
        <v>388</v>
      </c>
      <c r="U78" s="293">
        <v>191</v>
      </c>
      <c r="V78" s="293">
        <v>197</v>
      </c>
      <c r="W78" s="292">
        <f t="shared" si="31"/>
        <v>274</v>
      </c>
      <c r="X78" s="293">
        <v>120</v>
      </c>
      <c r="Y78" s="293">
        <v>154</v>
      </c>
      <c r="Z78" s="292">
        <f t="shared" si="32"/>
        <v>355</v>
      </c>
      <c r="AA78" s="293">
        <v>175</v>
      </c>
      <c r="AB78" s="293">
        <v>180</v>
      </c>
      <c r="AC78" s="292">
        <f t="shared" si="33"/>
        <v>238</v>
      </c>
      <c r="AD78" s="293">
        <v>125</v>
      </c>
      <c r="AE78" s="293">
        <v>113</v>
      </c>
      <c r="AF78" s="292">
        <f t="shared" si="34"/>
        <v>304</v>
      </c>
      <c r="AG78" s="293">
        <v>153</v>
      </c>
      <c r="AH78" s="293">
        <v>151</v>
      </c>
      <c r="AI78" s="292">
        <f t="shared" si="35"/>
        <v>265</v>
      </c>
      <c r="AJ78" s="293">
        <v>136</v>
      </c>
      <c r="AK78" s="293">
        <v>129</v>
      </c>
      <c r="AL78" s="292">
        <f t="shared" si="36"/>
        <v>124</v>
      </c>
      <c r="AM78" s="293">
        <v>68</v>
      </c>
      <c r="AN78" s="293">
        <v>56</v>
      </c>
    </row>
    <row r="79" spans="1:40" ht="20.100000000000001" customHeight="1" x14ac:dyDescent="0.15">
      <c r="A79" s="169" t="s">
        <v>23</v>
      </c>
      <c r="B79" s="184">
        <f t="shared" si="24"/>
        <v>14856</v>
      </c>
      <c r="C79" s="184">
        <f>SUM(C80:C84)</f>
        <v>7457</v>
      </c>
      <c r="D79" s="184">
        <f>SUM(D80:D84)</f>
        <v>7399</v>
      </c>
      <c r="E79" s="184">
        <f t="shared" si="25"/>
        <v>1517</v>
      </c>
      <c r="F79" s="184">
        <f>SUM(F80:F84)</f>
        <v>793</v>
      </c>
      <c r="G79" s="184">
        <f>SUM(G80:G84)</f>
        <v>724</v>
      </c>
      <c r="H79" s="184">
        <f t="shared" si="26"/>
        <v>728</v>
      </c>
      <c r="I79" s="184">
        <f>SUM(I80:I84)</f>
        <v>376</v>
      </c>
      <c r="J79" s="184">
        <f>SUM(J80:J84)</f>
        <v>352</v>
      </c>
      <c r="K79" s="184">
        <f t="shared" si="27"/>
        <v>1344</v>
      </c>
      <c r="L79" s="184">
        <f>SUM(L80:L84)</f>
        <v>684</v>
      </c>
      <c r="M79" s="184">
        <f>SUM(M80:M84)</f>
        <v>660</v>
      </c>
      <c r="N79" s="184">
        <f t="shared" si="28"/>
        <v>1445</v>
      </c>
      <c r="O79" s="184">
        <f>SUM(O80:O84)</f>
        <v>680</v>
      </c>
      <c r="P79" s="184">
        <f>SUM(P80:P84)</f>
        <v>765</v>
      </c>
      <c r="Q79" s="184">
        <f t="shared" si="29"/>
        <v>1681</v>
      </c>
      <c r="R79" s="184">
        <f>SUM(R80:R84)</f>
        <v>865</v>
      </c>
      <c r="S79" s="184">
        <f>SUM(S80:S84)</f>
        <v>816</v>
      </c>
      <c r="T79" s="184">
        <f t="shared" si="30"/>
        <v>1809</v>
      </c>
      <c r="U79" s="184">
        <f>SUM(U80:U84)</f>
        <v>895</v>
      </c>
      <c r="V79" s="184">
        <f>SUM(V80:V84)</f>
        <v>914</v>
      </c>
      <c r="W79" s="184">
        <f t="shared" si="31"/>
        <v>1170</v>
      </c>
      <c r="X79" s="184">
        <f>SUM(X80:X84)</f>
        <v>563</v>
      </c>
      <c r="Y79" s="184">
        <f>SUM(Y80:Y84)</f>
        <v>607</v>
      </c>
      <c r="Z79" s="184">
        <f t="shared" si="32"/>
        <v>1638</v>
      </c>
      <c r="AA79" s="184">
        <f>SUM(AA80:AA84)</f>
        <v>831</v>
      </c>
      <c r="AB79" s="184">
        <f>SUM(AB80:AB84)</f>
        <v>807</v>
      </c>
      <c r="AC79" s="184">
        <f t="shared" si="33"/>
        <v>1008</v>
      </c>
      <c r="AD79" s="184">
        <f>SUM(AD80:AD84)</f>
        <v>494</v>
      </c>
      <c r="AE79" s="184">
        <f>SUM(AE80:AE84)</f>
        <v>514</v>
      </c>
      <c r="AF79" s="184">
        <f t="shared" si="34"/>
        <v>1030</v>
      </c>
      <c r="AG79" s="184">
        <f>SUM(AG80:AG84)</f>
        <v>532</v>
      </c>
      <c r="AH79" s="184">
        <f>SUM(AH80:AH84)</f>
        <v>498</v>
      </c>
      <c r="AI79" s="184">
        <f t="shared" si="35"/>
        <v>1019</v>
      </c>
      <c r="AJ79" s="184">
        <f>SUM(AJ80:AJ84)</f>
        <v>496</v>
      </c>
      <c r="AK79" s="184">
        <f>SUM(AK80:AK84)</f>
        <v>523</v>
      </c>
      <c r="AL79" s="184">
        <f t="shared" si="36"/>
        <v>467</v>
      </c>
      <c r="AM79" s="184">
        <f>SUM(AM80:AM84)</f>
        <v>248</v>
      </c>
      <c r="AN79" s="184">
        <f>SUM(AN80:AN84)</f>
        <v>219</v>
      </c>
    </row>
    <row r="80" spans="1:40" ht="20.100000000000001" customHeight="1" x14ac:dyDescent="0.15">
      <c r="A80" s="191">
        <v>60</v>
      </c>
      <c r="B80" s="185">
        <f t="shared" si="24"/>
        <v>3503</v>
      </c>
      <c r="C80" s="186">
        <f>F80+I80+L80+O80+R80+U80+X80+AA80+AD80+AG80+AJ80+AM80</f>
        <v>1754</v>
      </c>
      <c r="D80" s="186">
        <f>G80+J80+M80+P80+S80+V80+Y80+AB80+AE80+AH80+AK80+AN80</f>
        <v>1749</v>
      </c>
      <c r="E80" s="186">
        <f t="shared" si="25"/>
        <v>347</v>
      </c>
      <c r="F80" s="293">
        <v>185</v>
      </c>
      <c r="G80" s="293">
        <v>162</v>
      </c>
      <c r="H80" s="186">
        <f t="shared" si="26"/>
        <v>144</v>
      </c>
      <c r="I80" s="293">
        <v>81</v>
      </c>
      <c r="J80" s="293">
        <v>63</v>
      </c>
      <c r="K80" s="186">
        <f t="shared" si="27"/>
        <v>309</v>
      </c>
      <c r="L80" s="293">
        <v>144</v>
      </c>
      <c r="M80" s="293">
        <v>165</v>
      </c>
      <c r="N80" s="186">
        <f t="shared" si="28"/>
        <v>320</v>
      </c>
      <c r="O80" s="293">
        <v>153</v>
      </c>
      <c r="P80" s="293">
        <v>167</v>
      </c>
      <c r="Q80" s="186">
        <f t="shared" si="29"/>
        <v>434</v>
      </c>
      <c r="R80" s="293">
        <v>218</v>
      </c>
      <c r="S80" s="293">
        <v>216</v>
      </c>
      <c r="T80" s="291">
        <f t="shared" si="30"/>
        <v>409</v>
      </c>
      <c r="U80" s="293">
        <v>220</v>
      </c>
      <c r="V80" s="293">
        <v>189</v>
      </c>
      <c r="W80" s="291">
        <f t="shared" si="31"/>
        <v>270</v>
      </c>
      <c r="X80" s="293">
        <v>135</v>
      </c>
      <c r="Y80" s="293">
        <v>135</v>
      </c>
      <c r="Z80" s="291">
        <f t="shared" si="32"/>
        <v>419</v>
      </c>
      <c r="AA80" s="293">
        <v>195</v>
      </c>
      <c r="AB80" s="293">
        <v>224</v>
      </c>
      <c r="AC80" s="291">
        <f t="shared" si="33"/>
        <v>225</v>
      </c>
      <c r="AD80" s="293">
        <v>109</v>
      </c>
      <c r="AE80" s="293">
        <v>116</v>
      </c>
      <c r="AF80" s="291">
        <f t="shared" si="34"/>
        <v>285</v>
      </c>
      <c r="AG80" s="293">
        <v>151</v>
      </c>
      <c r="AH80" s="293">
        <v>134</v>
      </c>
      <c r="AI80" s="291">
        <f t="shared" si="35"/>
        <v>223</v>
      </c>
      <c r="AJ80" s="293">
        <v>104</v>
      </c>
      <c r="AK80" s="293">
        <v>119</v>
      </c>
      <c r="AL80" s="291">
        <f t="shared" si="36"/>
        <v>118</v>
      </c>
      <c r="AM80" s="293">
        <v>59</v>
      </c>
      <c r="AN80" s="293">
        <v>59</v>
      </c>
    </row>
    <row r="81" spans="1:40" ht="20.100000000000001" customHeight="1" x14ac:dyDescent="0.15">
      <c r="A81" s="192">
        <v>61</v>
      </c>
      <c r="B81" s="188">
        <f t="shared" si="24"/>
        <v>3151</v>
      </c>
      <c r="C81" s="189">
        <f t="shared" ref="C81:D84" si="38">F81+I81+L81+O81+R81+U81+X81+AA81+AD81+AG81+AJ81+AM81</f>
        <v>1546</v>
      </c>
      <c r="D81" s="189">
        <f t="shared" si="38"/>
        <v>1605</v>
      </c>
      <c r="E81" s="189">
        <f t="shared" si="25"/>
        <v>324</v>
      </c>
      <c r="F81" s="293">
        <v>159</v>
      </c>
      <c r="G81" s="293">
        <v>165</v>
      </c>
      <c r="H81" s="189">
        <f t="shared" si="26"/>
        <v>167</v>
      </c>
      <c r="I81" s="293">
        <v>79</v>
      </c>
      <c r="J81" s="293">
        <v>88</v>
      </c>
      <c r="K81" s="189">
        <f t="shared" si="27"/>
        <v>273</v>
      </c>
      <c r="L81" s="293">
        <v>129</v>
      </c>
      <c r="M81" s="293">
        <v>144</v>
      </c>
      <c r="N81" s="189">
        <f t="shared" si="28"/>
        <v>304</v>
      </c>
      <c r="O81" s="293">
        <v>138</v>
      </c>
      <c r="P81" s="293">
        <v>166</v>
      </c>
      <c r="Q81" s="189">
        <f t="shared" si="29"/>
        <v>372</v>
      </c>
      <c r="R81" s="293">
        <v>194</v>
      </c>
      <c r="S81" s="293">
        <v>178</v>
      </c>
      <c r="T81" s="189">
        <f t="shared" si="30"/>
        <v>370</v>
      </c>
      <c r="U81" s="293">
        <v>183</v>
      </c>
      <c r="V81" s="293">
        <v>187</v>
      </c>
      <c r="W81" s="189">
        <f t="shared" si="31"/>
        <v>226</v>
      </c>
      <c r="X81" s="293">
        <v>96</v>
      </c>
      <c r="Y81" s="293">
        <v>130</v>
      </c>
      <c r="Z81" s="189">
        <f t="shared" si="32"/>
        <v>341</v>
      </c>
      <c r="AA81" s="293">
        <v>168</v>
      </c>
      <c r="AB81" s="293">
        <v>173</v>
      </c>
      <c r="AC81" s="189">
        <f t="shared" si="33"/>
        <v>217</v>
      </c>
      <c r="AD81" s="293">
        <v>115</v>
      </c>
      <c r="AE81" s="293">
        <v>102</v>
      </c>
      <c r="AF81" s="189">
        <f t="shared" si="34"/>
        <v>234</v>
      </c>
      <c r="AG81" s="293">
        <v>120</v>
      </c>
      <c r="AH81" s="293">
        <v>114</v>
      </c>
      <c r="AI81" s="189">
        <f t="shared" si="35"/>
        <v>224</v>
      </c>
      <c r="AJ81" s="293">
        <v>108</v>
      </c>
      <c r="AK81" s="293">
        <v>116</v>
      </c>
      <c r="AL81" s="189">
        <f t="shared" si="36"/>
        <v>99</v>
      </c>
      <c r="AM81" s="293">
        <v>57</v>
      </c>
      <c r="AN81" s="293">
        <v>42</v>
      </c>
    </row>
    <row r="82" spans="1:40" ht="20.100000000000001" customHeight="1" x14ac:dyDescent="0.15">
      <c r="A82" s="192">
        <v>62</v>
      </c>
      <c r="B82" s="188">
        <f t="shared" si="24"/>
        <v>2796</v>
      </c>
      <c r="C82" s="189">
        <f t="shared" si="38"/>
        <v>1424</v>
      </c>
      <c r="D82" s="189">
        <f t="shared" si="38"/>
        <v>1372</v>
      </c>
      <c r="E82" s="189">
        <f t="shared" si="25"/>
        <v>291</v>
      </c>
      <c r="F82" s="293">
        <v>165</v>
      </c>
      <c r="G82" s="293">
        <v>126</v>
      </c>
      <c r="H82" s="189">
        <f t="shared" si="26"/>
        <v>142</v>
      </c>
      <c r="I82" s="293">
        <v>78</v>
      </c>
      <c r="J82" s="293">
        <v>64</v>
      </c>
      <c r="K82" s="189">
        <f t="shared" si="27"/>
        <v>241</v>
      </c>
      <c r="L82" s="293">
        <v>128</v>
      </c>
      <c r="M82" s="293">
        <v>113</v>
      </c>
      <c r="N82" s="189">
        <f t="shared" si="28"/>
        <v>266</v>
      </c>
      <c r="O82" s="293">
        <v>124</v>
      </c>
      <c r="P82" s="293">
        <v>142</v>
      </c>
      <c r="Q82" s="189">
        <f t="shared" si="29"/>
        <v>288</v>
      </c>
      <c r="R82" s="293">
        <v>136</v>
      </c>
      <c r="S82" s="293">
        <v>152</v>
      </c>
      <c r="T82" s="189">
        <f t="shared" si="30"/>
        <v>382</v>
      </c>
      <c r="U82" s="293">
        <v>183</v>
      </c>
      <c r="V82" s="293">
        <v>199</v>
      </c>
      <c r="W82" s="189">
        <f t="shared" si="31"/>
        <v>230</v>
      </c>
      <c r="X82" s="293">
        <v>114</v>
      </c>
      <c r="Y82" s="293">
        <v>116</v>
      </c>
      <c r="Z82" s="189">
        <f t="shared" si="32"/>
        <v>310</v>
      </c>
      <c r="AA82" s="293">
        <v>156</v>
      </c>
      <c r="AB82" s="293">
        <v>154</v>
      </c>
      <c r="AC82" s="189">
        <f t="shared" si="33"/>
        <v>199</v>
      </c>
      <c r="AD82" s="293">
        <v>98</v>
      </c>
      <c r="AE82" s="293">
        <v>101</v>
      </c>
      <c r="AF82" s="189">
        <f t="shared" si="34"/>
        <v>169</v>
      </c>
      <c r="AG82" s="293">
        <v>90</v>
      </c>
      <c r="AH82" s="293">
        <v>79</v>
      </c>
      <c r="AI82" s="189">
        <f t="shared" si="35"/>
        <v>202</v>
      </c>
      <c r="AJ82" s="293">
        <v>108</v>
      </c>
      <c r="AK82" s="293">
        <v>94</v>
      </c>
      <c r="AL82" s="189">
        <f t="shared" si="36"/>
        <v>76</v>
      </c>
      <c r="AM82" s="293">
        <v>44</v>
      </c>
      <c r="AN82" s="293">
        <v>32</v>
      </c>
    </row>
    <row r="83" spans="1:40" ht="20.100000000000001" customHeight="1" x14ac:dyDescent="0.15">
      <c r="A83" s="192">
        <v>63</v>
      </c>
      <c r="B83" s="188">
        <f t="shared" si="24"/>
        <v>2881</v>
      </c>
      <c r="C83" s="189">
        <f t="shared" si="38"/>
        <v>1464</v>
      </c>
      <c r="D83" s="189">
        <f t="shared" si="38"/>
        <v>1417</v>
      </c>
      <c r="E83" s="189">
        <f t="shared" si="25"/>
        <v>292</v>
      </c>
      <c r="F83" s="293">
        <v>155</v>
      </c>
      <c r="G83" s="293">
        <v>137</v>
      </c>
      <c r="H83" s="189">
        <f t="shared" si="26"/>
        <v>130</v>
      </c>
      <c r="I83" s="293">
        <v>72</v>
      </c>
      <c r="J83" s="293">
        <v>58</v>
      </c>
      <c r="K83" s="189">
        <f t="shared" si="27"/>
        <v>264</v>
      </c>
      <c r="L83" s="293">
        <v>136</v>
      </c>
      <c r="M83" s="293">
        <v>128</v>
      </c>
      <c r="N83" s="189">
        <f t="shared" si="28"/>
        <v>299</v>
      </c>
      <c r="O83" s="293">
        <v>139</v>
      </c>
      <c r="P83" s="293">
        <v>160</v>
      </c>
      <c r="Q83" s="189">
        <f t="shared" si="29"/>
        <v>324</v>
      </c>
      <c r="R83" s="293">
        <v>164</v>
      </c>
      <c r="S83" s="293">
        <v>160</v>
      </c>
      <c r="T83" s="189">
        <f t="shared" si="30"/>
        <v>352</v>
      </c>
      <c r="U83" s="293">
        <v>175</v>
      </c>
      <c r="V83" s="293">
        <v>177</v>
      </c>
      <c r="W83" s="189">
        <f t="shared" si="31"/>
        <v>260</v>
      </c>
      <c r="X83" s="293">
        <v>131</v>
      </c>
      <c r="Y83" s="293">
        <v>129</v>
      </c>
      <c r="Z83" s="189">
        <f t="shared" si="32"/>
        <v>285</v>
      </c>
      <c r="AA83" s="293">
        <v>159</v>
      </c>
      <c r="AB83" s="293">
        <v>126</v>
      </c>
      <c r="AC83" s="189">
        <f t="shared" si="33"/>
        <v>176</v>
      </c>
      <c r="AD83" s="293">
        <v>83</v>
      </c>
      <c r="AE83" s="293">
        <v>93</v>
      </c>
      <c r="AF83" s="189">
        <f t="shared" si="34"/>
        <v>193</v>
      </c>
      <c r="AG83" s="293">
        <v>102</v>
      </c>
      <c r="AH83" s="293">
        <v>91</v>
      </c>
      <c r="AI83" s="189">
        <f t="shared" si="35"/>
        <v>209</v>
      </c>
      <c r="AJ83" s="293">
        <v>104</v>
      </c>
      <c r="AK83" s="293">
        <v>105</v>
      </c>
      <c r="AL83" s="189">
        <f t="shared" si="36"/>
        <v>97</v>
      </c>
      <c r="AM83" s="293">
        <v>44</v>
      </c>
      <c r="AN83" s="293">
        <v>53</v>
      </c>
    </row>
    <row r="84" spans="1:40" ht="20.100000000000001" customHeight="1" x14ac:dyDescent="0.15">
      <c r="A84" s="191">
        <v>64</v>
      </c>
      <c r="B84" s="193">
        <f t="shared" si="24"/>
        <v>2525</v>
      </c>
      <c r="C84" s="187">
        <f t="shared" si="38"/>
        <v>1269</v>
      </c>
      <c r="D84" s="187">
        <f t="shared" si="38"/>
        <v>1256</v>
      </c>
      <c r="E84" s="187">
        <f t="shared" si="25"/>
        <v>263</v>
      </c>
      <c r="F84" s="293">
        <v>129</v>
      </c>
      <c r="G84" s="293">
        <v>134</v>
      </c>
      <c r="H84" s="187">
        <f t="shared" si="26"/>
        <v>145</v>
      </c>
      <c r="I84" s="293">
        <v>66</v>
      </c>
      <c r="J84" s="293">
        <v>79</v>
      </c>
      <c r="K84" s="187">
        <f t="shared" si="27"/>
        <v>257</v>
      </c>
      <c r="L84" s="293">
        <v>147</v>
      </c>
      <c r="M84" s="293">
        <v>110</v>
      </c>
      <c r="N84" s="187">
        <f t="shared" si="28"/>
        <v>256</v>
      </c>
      <c r="O84" s="293">
        <v>126</v>
      </c>
      <c r="P84" s="293">
        <v>130</v>
      </c>
      <c r="Q84" s="187">
        <f t="shared" si="29"/>
        <v>263</v>
      </c>
      <c r="R84" s="293">
        <v>153</v>
      </c>
      <c r="S84" s="293">
        <v>110</v>
      </c>
      <c r="T84" s="292">
        <f t="shared" si="30"/>
        <v>296</v>
      </c>
      <c r="U84" s="293">
        <v>134</v>
      </c>
      <c r="V84" s="293">
        <v>162</v>
      </c>
      <c r="W84" s="292">
        <f t="shared" si="31"/>
        <v>184</v>
      </c>
      <c r="X84" s="293">
        <v>87</v>
      </c>
      <c r="Y84" s="293">
        <v>97</v>
      </c>
      <c r="Z84" s="292">
        <f t="shared" si="32"/>
        <v>283</v>
      </c>
      <c r="AA84" s="293">
        <v>153</v>
      </c>
      <c r="AB84" s="293">
        <v>130</v>
      </c>
      <c r="AC84" s="292">
        <f t="shared" si="33"/>
        <v>191</v>
      </c>
      <c r="AD84" s="293">
        <v>89</v>
      </c>
      <c r="AE84" s="293">
        <v>102</v>
      </c>
      <c r="AF84" s="292">
        <f t="shared" si="34"/>
        <v>149</v>
      </c>
      <c r="AG84" s="293">
        <v>69</v>
      </c>
      <c r="AH84" s="293">
        <v>80</v>
      </c>
      <c r="AI84" s="292">
        <f t="shared" si="35"/>
        <v>161</v>
      </c>
      <c r="AJ84" s="293">
        <v>72</v>
      </c>
      <c r="AK84" s="293">
        <v>89</v>
      </c>
      <c r="AL84" s="292">
        <f t="shared" si="36"/>
        <v>77</v>
      </c>
      <c r="AM84" s="293">
        <v>44</v>
      </c>
      <c r="AN84" s="293">
        <v>33</v>
      </c>
    </row>
    <row r="85" spans="1:40" ht="20.100000000000001" customHeight="1" x14ac:dyDescent="0.15">
      <c r="A85" s="169" t="s">
        <v>24</v>
      </c>
      <c r="B85" s="184">
        <f t="shared" si="24"/>
        <v>9764</v>
      </c>
      <c r="C85" s="184">
        <f>SUM(C86:C90)</f>
        <v>4737</v>
      </c>
      <c r="D85" s="184">
        <f>SUM(D86:D90)</f>
        <v>5027</v>
      </c>
      <c r="E85" s="184">
        <f t="shared" si="25"/>
        <v>1050</v>
      </c>
      <c r="F85" s="184">
        <f>SUM(F86:F90)</f>
        <v>527</v>
      </c>
      <c r="G85" s="184">
        <f>SUM(G86:G90)</f>
        <v>523</v>
      </c>
      <c r="H85" s="184">
        <f t="shared" si="26"/>
        <v>567</v>
      </c>
      <c r="I85" s="184">
        <f>SUM(I86:I90)</f>
        <v>301</v>
      </c>
      <c r="J85" s="184">
        <f>SUM(J86:J90)</f>
        <v>266</v>
      </c>
      <c r="K85" s="184">
        <f t="shared" si="27"/>
        <v>915</v>
      </c>
      <c r="L85" s="184">
        <f>SUM(L86:L90)</f>
        <v>442</v>
      </c>
      <c r="M85" s="184">
        <f>SUM(M86:M90)</f>
        <v>473</v>
      </c>
      <c r="N85" s="184">
        <f t="shared" si="28"/>
        <v>996</v>
      </c>
      <c r="O85" s="184">
        <f>SUM(O86:O90)</f>
        <v>460</v>
      </c>
      <c r="P85" s="184">
        <f>SUM(P86:P90)</f>
        <v>536</v>
      </c>
      <c r="Q85" s="184">
        <f t="shared" si="29"/>
        <v>933</v>
      </c>
      <c r="R85" s="184">
        <f>SUM(R86:R90)</f>
        <v>459</v>
      </c>
      <c r="S85" s="184">
        <f>SUM(S86:S90)</f>
        <v>474</v>
      </c>
      <c r="T85" s="184">
        <f t="shared" si="30"/>
        <v>1112</v>
      </c>
      <c r="U85" s="184">
        <f>SUM(U86:U90)</f>
        <v>539</v>
      </c>
      <c r="V85" s="184">
        <f>SUM(V86:V90)</f>
        <v>573</v>
      </c>
      <c r="W85" s="184">
        <f t="shared" si="31"/>
        <v>800</v>
      </c>
      <c r="X85" s="184">
        <f>SUM(X86:X90)</f>
        <v>357</v>
      </c>
      <c r="Y85" s="184">
        <f>SUM(Y86:Y90)</f>
        <v>443</v>
      </c>
      <c r="Z85" s="184">
        <f t="shared" si="32"/>
        <v>975</v>
      </c>
      <c r="AA85" s="184">
        <f>SUM(AA86:AA90)</f>
        <v>463</v>
      </c>
      <c r="AB85" s="184">
        <f>SUM(AB86:AB90)</f>
        <v>512</v>
      </c>
      <c r="AC85" s="184">
        <f t="shared" si="33"/>
        <v>795</v>
      </c>
      <c r="AD85" s="184">
        <f>SUM(AD86:AD90)</f>
        <v>382</v>
      </c>
      <c r="AE85" s="184">
        <f>SUM(AE86:AE90)</f>
        <v>413</v>
      </c>
      <c r="AF85" s="184">
        <f t="shared" si="34"/>
        <v>637</v>
      </c>
      <c r="AG85" s="184">
        <f>SUM(AG86:AG90)</f>
        <v>331</v>
      </c>
      <c r="AH85" s="184">
        <f>SUM(AH86:AH90)</f>
        <v>306</v>
      </c>
      <c r="AI85" s="184">
        <f t="shared" si="35"/>
        <v>730</v>
      </c>
      <c r="AJ85" s="184">
        <f>SUM(AJ86:AJ90)</f>
        <v>354</v>
      </c>
      <c r="AK85" s="184">
        <f>SUM(AK86:AK90)</f>
        <v>376</v>
      </c>
      <c r="AL85" s="184">
        <f t="shared" si="36"/>
        <v>254</v>
      </c>
      <c r="AM85" s="184">
        <f>SUM(AM86:AM90)</f>
        <v>122</v>
      </c>
      <c r="AN85" s="184">
        <f>SUM(AN86:AN90)</f>
        <v>132</v>
      </c>
    </row>
    <row r="86" spans="1:40" ht="20.100000000000001" customHeight="1" x14ac:dyDescent="0.15">
      <c r="A86" s="191">
        <v>65</v>
      </c>
      <c r="B86" s="185">
        <f t="shared" si="24"/>
        <v>2509</v>
      </c>
      <c r="C86" s="186">
        <f>F86+I86+L86+O86+R86+U86+X86+AA86+AD86+AG86+AJ86+AM86</f>
        <v>1232</v>
      </c>
      <c r="D86" s="186">
        <f>G86+J86+M86+P86+S86+V86+Y86+AB86+AE86+AH86+AK86+AN86</f>
        <v>1277</v>
      </c>
      <c r="E86" s="186">
        <f t="shared" si="25"/>
        <v>241</v>
      </c>
      <c r="F86" s="293">
        <v>128</v>
      </c>
      <c r="G86" s="293">
        <v>113</v>
      </c>
      <c r="H86" s="186">
        <f t="shared" si="26"/>
        <v>137</v>
      </c>
      <c r="I86" s="293">
        <v>75</v>
      </c>
      <c r="J86" s="293">
        <v>62</v>
      </c>
      <c r="K86" s="186">
        <f t="shared" si="27"/>
        <v>238</v>
      </c>
      <c r="L86" s="293">
        <v>112</v>
      </c>
      <c r="M86" s="293">
        <v>126</v>
      </c>
      <c r="N86" s="186">
        <f t="shared" si="28"/>
        <v>268</v>
      </c>
      <c r="O86" s="293">
        <v>119</v>
      </c>
      <c r="P86" s="293">
        <v>149</v>
      </c>
      <c r="Q86" s="186">
        <f t="shared" si="29"/>
        <v>251</v>
      </c>
      <c r="R86" s="293">
        <v>134</v>
      </c>
      <c r="S86" s="293">
        <v>117</v>
      </c>
      <c r="T86" s="291">
        <f t="shared" si="30"/>
        <v>301</v>
      </c>
      <c r="U86" s="293">
        <v>144</v>
      </c>
      <c r="V86" s="293">
        <v>157</v>
      </c>
      <c r="W86" s="291">
        <f t="shared" si="31"/>
        <v>189</v>
      </c>
      <c r="X86" s="293">
        <v>87</v>
      </c>
      <c r="Y86" s="293">
        <v>102</v>
      </c>
      <c r="Z86" s="291">
        <f t="shared" si="32"/>
        <v>248</v>
      </c>
      <c r="AA86" s="293">
        <v>112</v>
      </c>
      <c r="AB86" s="293">
        <v>136</v>
      </c>
      <c r="AC86" s="291">
        <f t="shared" si="33"/>
        <v>203</v>
      </c>
      <c r="AD86" s="293">
        <v>98</v>
      </c>
      <c r="AE86" s="293">
        <v>105</v>
      </c>
      <c r="AF86" s="291">
        <f t="shared" si="34"/>
        <v>182</v>
      </c>
      <c r="AG86" s="293">
        <v>94</v>
      </c>
      <c r="AH86" s="293">
        <v>88</v>
      </c>
      <c r="AI86" s="291">
        <f t="shared" si="35"/>
        <v>175</v>
      </c>
      <c r="AJ86" s="293">
        <v>94</v>
      </c>
      <c r="AK86" s="293">
        <v>81</v>
      </c>
      <c r="AL86" s="291">
        <f t="shared" si="36"/>
        <v>76</v>
      </c>
      <c r="AM86" s="293">
        <v>35</v>
      </c>
      <c r="AN86" s="293">
        <v>41</v>
      </c>
    </row>
    <row r="87" spans="1:40" ht="20.100000000000001" customHeight="1" x14ac:dyDescent="0.15">
      <c r="A87" s="192">
        <v>66</v>
      </c>
      <c r="B87" s="188">
        <f t="shared" si="24"/>
        <v>2170</v>
      </c>
      <c r="C87" s="189">
        <f t="shared" ref="C87:D90" si="39">F87+I87+L87+O87+R87+U87+X87+AA87+AD87+AG87+AJ87+AM87</f>
        <v>1036</v>
      </c>
      <c r="D87" s="189">
        <f t="shared" si="39"/>
        <v>1134</v>
      </c>
      <c r="E87" s="189">
        <f t="shared" si="25"/>
        <v>230</v>
      </c>
      <c r="F87" s="293">
        <v>108</v>
      </c>
      <c r="G87" s="293">
        <v>122</v>
      </c>
      <c r="H87" s="189">
        <f t="shared" si="26"/>
        <v>128</v>
      </c>
      <c r="I87" s="293">
        <v>65</v>
      </c>
      <c r="J87" s="293">
        <v>63</v>
      </c>
      <c r="K87" s="189">
        <f t="shared" si="27"/>
        <v>204</v>
      </c>
      <c r="L87" s="293">
        <v>105</v>
      </c>
      <c r="M87" s="293">
        <v>99</v>
      </c>
      <c r="N87" s="189">
        <f t="shared" si="28"/>
        <v>228</v>
      </c>
      <c r="O87" s="293">
        <v>106</v>
      </c>
      <c r="P87" s="293">
        <v>122</v>
      </c>
      <c r="Q87" s="189">
        <f t="shared" si="29"/>
        <v>200</v>
      </c>
      <c r="R87" s="293">
        <v>96</v>
      </c>
      <c r="S87" s="293">
        <v>104</v>
      </c>
      <c r="T87" s="189">
        <f t="shared" si="30"/>
        <v>275</v>
      </c>
      <c r="U87" s="293">
        <v>126</v>
      </c>
      <c r="V87" s="293">
        <v>149</v>
      </c>
      <c r="W87" s="189">
        <f t="shared" si="31"/>
        <v>176</v>
      </c>
      <c r="X87" s="293">
        <v>78</v>
      </c>
      <c r="Y87" s="293">
        <v>98</v>
      </c>
      <c r="Z87" s="189">
        <f t="shared" si="32"/>
        <v>216</v>
      </c>
      <c r="AA87" s="293">
        <v>103</v>
      </c>
      <c r="AB87" s="293">
        <v>113</v>
      </c>
      <c r="AC87" s="189">
        <f t="shared" si="33"/>
        <v>174</v>
      </c>
      <c r="AD87" s="293">
        <v>81</v>
      </c>
      <c r="AE87" s="293">
        <v>93</v>
      </c>
      <c r="AF87" s="189">
        <f t="shared" si="34"/>
        <v>138</v>
      </c>
      <c r="AG87" s="293">
        <v>76</v>
      </c>
      <c r="AH87" s="293">
        <v>62</v>
      </c>
      <c r="AI87" s="189">
        <f t="shared" si="35"/>
        <v>160</v>
      </c>
      <c r="AJ87" s="293">
        <v>72</v>
      </c>
      <c r="AK87" s="293">
        <v>88</v>
      </c>
      <c r="AL87" s="189">
        <f t="shared" si="36"/>
        <v>41</v>
      </c>
      <c r="AM87" s="293">
        <v>20</v>
      </c>
      <c r="AN87" s="293">
        <v>21</v>
      </c>
    </row>
    <row r="88" spans="1:40" ht="20.100000000000001" customHeight="1" x14ac:dyDescent="0.15">
      <c r="A88" s="192">
        <v>67</v>
      </c>
      <c r="B88" s="188">
        <f t="shared" si="24"/>
        <v>1719</v>
      </c>
      <c r="C88" s="189">
        <f t="shared" si="39"/>
        <v>827</v>
      </c>
      <c r="D88" s="189">
        <f t="shared" si="39"/>
        <v>892</v>
      </c>
      <c r="E88" s="189">
        <f t="shared" si="25"/>
        <v>185</v>
      </c>
      <c r="F88" s="293">
        <v>85</v>
      </c>
      <c r="G88" s="293">
        <v>100</v>
      </c>
      <c r="H88" s="189">
        <f t="shared" si="26"/>
        <v>98</v>
      </c>
      <c r="I88" s="293">
        <v>46</v>
      </c>
      <c r="J88" s="293">
        <v>52</v>
      </c>
      <c r="K88" s="189">
        <f t="shared" si="27"/>
        <v>142</v>
      </c>
      <c r="L88" s="293">
        <v>64</v>
      </c>
      <c r="M88" s="293">
        <v>78</v>
      </c>
      <c r="N88" s="189">
        <f t="shared" si="28"/>
        <v>175</v>
      </c>
      <c r="O88" s="293">
        <v>81</v>
      </c>
      <c r="P88" s="293">
        <v>94</v>
      </c>
      <c r="Q88" s="189">
        <f t="shared" si="29"/>
        <v>178</v>
      </c>
      <c r="R88" s="293">
        <v>89</v>
      </c>
      <c r="S88" s="293">
        <v>89</v>
      </c>
      <c r="T88" s="189">
        <f t="shared" si="30"/>
        <v>200</v>
      </c>
      <c r="U88" s="293">
        <v>101</v>
      </c>
      <c r="V88" s="293">
        <v>99</v>
      </c>
      <c r="W88" s="189">
        <f t="shared" si="31"/>
        <v>147</v>
      </c>
      <c r="X88" s="293">
        <v>64</v>
      </c>
      <c r="Y88" s="293">
        <v>83</v>
      </c>
      <c r="Z88" s="189">
        <f t="shared" si="32"/>
        <v>155</v>
      </c>
      <c r="AA88" s="293">
        <v>80</v>
      </c>
      <c r="AB88" s="293">
        <v>75</v>
      </c>
      <c r="AC88" s="189">
        <f t="shared" si="33"/>
        <v>140</v>
      </c>
      <c r="AD88" s="293">
        <v>66</v>
      </c>
      <c r="AE88" s="293">
        <v>74</v>
      </c>
      <c r="AF88" s="189">
        <f t="shared" si="34"/>
        <v>110</v>
      </c>
      <c r="AG88" s="293">
        <v>56</v>
      </c>
      <c r="AH88" s="293">
        <v>54</v>
      </c>
      <c r="AI88" s="189">
        <f t="shared" si="35"/>
        <v>138</v>
      </c>
      <c r="AJ88" s="293">
        <v>70</v>
      </c>
      <c r="AK88" s="293">
        <v>68</v>
      </c>
      <c r="AL88" s="189">
        <f t="shared" si="36"/>
        <v>51</v>
      </c>
      <c r="AM88" s="293">
        <v>25</v>
      </c>
      <c r="AN88" s="293">
        <v>26</v>
      </c>
    </row>
    <row r="89" spans="1:40" ht="20.100000000000001" customHeight="1" x14ac:dyDescent="0.15">
      <c r="A89" s="192">
        <v>68</v>
      </c>
      <c r="B89" s="188">
        <f t="shared" si="24"/>
        <v>1879</v>
      </c>
      <c r="C89" s="189">
        <f t="shared" si="39"/>
        <v>883</v>
      </c>
      <c r="D89" s="189">
        <f t="shared" si="39"/>
        <v>996</v>
      </c>
      <c r="E89" s="189">
        <f t="shared" si="25"/>
        <v>203</v>
      </c>
      <c r="F89" s="293">
        <v>102</v>
      </c>
      <c r="G89" s="293">
        <v>101</v>
      </c>
      <c r="H89" s="189">
        <f t="shared" si="26"/>
        <v>107</v>
      </c>
      <c r="I89" s="293">
        <v>58</v>
      </c>
      <c r="J89" s="293">
        <v>49</v>
      </c>
      <c r="K89" s="189">
        <f t="shared" si="27"/>
        <v>197</v>
      </c>
      <c r="L89" s="293">
        <v>88</v>
      </c>
      <c r="M89" s="293">
        <v>109</v>
      </c>
      <c r="N89" s="189">
        <f t="shared" si="28"/>
        <v>183</v>
      </c>
      <c r="O89" s="293">
        <v>78</v>
      </c>
      <c r="P89" s="293">
        <v>105</v>
      </c>
      <c r="Q89" s="189">
        <f t="shared" si="29"/>
        <v>167</v>
      </c>
      <c r="R89" s="293">
        <v>73</v>
      </c>
      <c r="S89" s="293">
        <v>94</v>
      </c>
      <c r="T89" s="189">
        <f t="shared" si="30"/>
        <v>183</v>
      </c>
      <c r="U89" s="293">
        <v>87</v>
      </c>
      <c r="V89" s="293">
        <v>96</v>
      </c>
      <c r="W89" s="189">
        <f t="shared" si="31"/>
        <v>168</v>
      </c>
      <c r="X89" s="293">
        <v>74</v>
      </c>
      <c r="Y89" s="293">
        <v>94</v>
      </c>
      <c r="Z89" s="189">
        <f t="shared" si="32"/>
        <v>211</v>
      </c>
      <c r="AA89" s="293">
        <v>99</v>
      </c>
      <c r="AB89" s="293">
        <v>112</v>
      </c>
      <c r="AC89" s="189">
        <f t="shared" si="33"/>
        <v>147</v>
      </c>
      <c r="AD89" s="293">
        <v>64</v>
      </c>
      <c r="AE89" s="293">
        <v>83</v>
      </c>
      <c r="AF89" s="189">
        <f t="shared" si="34"/>
        <v>125</v>
      </c>
      <c r="AG89" s="293">
        <v>71</v>
      </c>
      <c r="AH89" s="293">
        <v>54</v>
      </c>
      <c r="AI89" s="189">
        <f t="shared" si="35"/>
        <v>140</v>
      </c>
      <c r="AJ89" s="293">
        <v>66</v>
      </c>
      <c r="AK89" s="293">
        <v>74</v>
      </c>
      <c r="AL89" s="189">
        <f t="shared" si="36"/>
        <v>48</v>
      </c>
      <c r="AM89" s="293">
        <v>23</v>
      </c>
      <c r="AN89" s="293">
        <v>25</v>
      </c>
    </row>
    <row r="90" spans="1:40" ht="20.100000000000001" customHeight="1" x14ac:dyDescent="0.15">
      <c r="A90" s="191">
        <v>69</v>
      </c>
      <c r="B90" s="193">
        <f t="shared" si="24"/>
        <v>1487</v>
      </c>
      <c r="C90" s="187">
        <f t="shared" si="39"/>
        <v>759</v>
      </c>
      <c r="D90" s="187">
        <f t="shared" si="39"/>
        <v>728</v>
      </c>
      <c r="E90" s="187">
        <f t="shared" si="25"/>
        <v>191</v>
      </c>
      <c r="F90" s="293">
        <v>104</v>
      </c>
      <c r="G90" s="293">
        <v>87</v>
      </c>
      <c r="H90" s="187">
        <f t="shared" si="26"/>
        <v>97</v>
      </c>
      <c r="I90" s="293">
        <v>57</v>
      </c>
      <c r="J90" s="293">
        <v>40</v>
      </c>
      <c r="K90" s="187">
        <f t="shared" si="27"/>
        <v>134</v>
      </c>
      <c r="L90" s="293">
        <v>73</v>
      </c>
      <c r="M90" s="293">
        <v>61</v>
      </c>
      <c r="N90" s="187">
        <f t="shared" si="28"/>
        <v>142</v>
      </c>
      <c r="O90" s="293">
        <v>76</v>
      </c>
      <c r="P90" s="293">
        <v>66</v>
      </c>
      <c r="Q90" s="187">
        <f t="shared" si="29"/>
        <v>137</v>
      </c>
      <c r="R90" s="293">
        <v>67</v>
      </c>
      <c r="S90" s="293">
        <v>70</v>
      </c>
      <c r="T90" s="292">
        <f t="shared" si="30"/>
        <v>153</v>
      </c>
      <c r="U90" s="293">
        <v>81</v>
      </c>
      <c r="V90" s="293">
        <v>72</v>
      </c>
      <c r="W90" s="292">
        <f t="shared" si="31"/>
        <v>120</v>
      </c>
      <c r="X90" s="293">
        <v>54</v>
      </c>
      <c r="Y90" s="293">
        <v>66</v>
      </c>
      <c r="Z90" s="292">
        <f t="shared" si="32"/>
        <v>145</v>
      </c>
      <c r="AA90" s="293">
        <v>69</v>
      </c>
      <c r="AB90" s="293">
        <v>76</v>
      </c>
      <c r="AC90" s="292">
        <f t="shared" si="33"/>
        <v>131</v>
      </c>
      <c r="AD90" s="293">
        <v>73</v>
      </c>
      <c r="AE90" s="293">
        <v>58</v>
      </c>
      <c r="AF90" s="292">
        <f t="shared" si="34"/>
        <v>82</v>
      </c>
      <c r="AG90" s="293">
        <v>34</v>
      </c>
      <c r="AH90" s="293">
        <v>48</v>
      </c>
      <c r="AI90" s="292">
        <f t="shared" si="35"/>
        <v>117</v>
      </c>
      <c r="AJ90" s="293">
        <v>52</v>
      </c>
      <c r="AK90" s="293">
        <v>65</v>
      </c>
      <c r="AL90" s="292">
        <f t="shared" si="36"/>
        <v>38</v>
      </c>
      <c r="AM90" s="293">
        <v>19</v>
      </c>
      <c r="AN90" s="293">
        <v>19</v>
      </c>
    </row>
    <row r="91" spans="1:40" ht="20.100000000000001" customHeight="1" x14ac:dyDescent="0.15">
      <c r="A91" s="169" t="s">
        <v>25</v>
      </c>
      <c r="B91" s="184">
        <f t="shared" si="24"/>
        <v>6768</v>
      </c>
      <c r="C91" s="184">
        <f>SUM(C92:C96)</f>
        <v>3199</v>
      </c>
      <c r="D91" s="184">
        <f>SUM(D92:D96)</f>
        <v>3569</v>
      </c>
      <c r="E91" s="184">
        <f t="shared" si="25"/>
        <v>755</v>
      </c>
      <c r="F91" s="184">
        <f>SUM(F92:F96)</f>
        <v>372</v>
      </c>
      <c r="G91" s="184">
        <f>SUM(G92:G96)</f>
        <v>383</v>
      </c>
      <c r="H91" s="184">
        <f t="shared" si="26"/>
        <v>368</v>
      </c>
      <c r="I91" s="184">
        <f>SUM(I92:I96)</f>
        <v>160</v>
      </c>
      <c r="J91" s="184">
        <f>SUM(J92:J96)</f>
        <v>208</v>
      </c>
      <c r="K91" s="184">
        <f t="shared" si="27"/>
        <v>662</v>
      </c>
      <c r="L91" s="184">
        <f>SUM(L92:L96)</f>
        <v>320</v>
      </c>
      <c r="M91" s="184">
        <f>SUM(M92:M96)</f>
        <v>342</v>
      </c>
      <c r="N91" s="184">
        <f t="shared" si="28"/>
        <v>695</v>
      </c>
      <c r="O91" s="184">
        <f>SUM(O92:O96)</f>
        <v>341</v>
      </c>
      <c r="P91" s="184">
        <f>SUM(P92:P96)</f>
        <v>354</v>
      </c>
      <c r="Q91" s="184">
        <f t="shared" si="29"/>
        <v>602</v>
      </c>
      <c r="R91" s="184">
        <f>SUM(R92:R96)</f>
        <v>279</v>
      </c>
      <c r="S91" s="184">
        <f>SUM(S92:S96)</f>
        <v>323</v>
      </c>
      <c r="T91" s="184">
        <f t="shared" si="30"/>
        <v>811</v>
      </c>
      <c r="U91" s="184">
        <f>SUM(U92:U96)</f>
        <v>386</v>
      </c>
      <c r="V91" s="184">
        <f>SUM(V92:V96)</f>
        <v>425</v>
      </c>
      <c r="W91" s="184">
        <f t="shared" si="31"/>
        <v>604</v>
      </c>
      <c r="X91" s="184">
        <f>SUM(X92:X96)</f>
        <v>231</v>
      </c>
      <c r="Y91" s="184">
        <f>SUM(Y92:Y96)</f>
        <v>373</v>
      </c>
      <c r="Z91" s="184">
        <f t="shared" si="32"/>
        <v>668</v>
      </c>
      <c r="AA91" s="184">
        <f>SUM(AA92:AA96)</f>
        <v>313</v>
      </c>
      <c r="AB91" s="184">
        <f>SUM(AB92:AB96)</f>
        <v>355</v>
      </c>
      <c r="AC91" s="184">
        <f t="shared" si="33"/>
        <v>539</v>
      </c>
      <c r="AD91" s="184">
        <f>SUM(AD92:AD96)</f>
        <v>268</v>
      </c>
      <c r="AE91" s="184">
        <f>SUM(AE92:AE96)</f>
        <v>271</v>
      </c>
      <c r="AF91" s="184">
        <f t="shared" si="34"/>
        <v>351</v>
      </c>
      <c r="AG91" s="184">
        <f>SUM(AG92:AG96)</f>
        <v>183</v>
      </c>
      <c r="AH91" s="184">
        <f>SUM(AH92:AH96)</f>
        <v>168</v>
      </c>
      <c r="AI91" s="184">
        <f t="shared" si="35"/>
        <v>533</v>
      </c>
      <c r="AJ91" s="184">
        <f>SUM(AJ92:AJ96)</f>
        <v>254</v>
      </c>
      <c r="AK91" s="184">
        <f>SUM(AK92:AK96)</f>
        <v>279</v>
      </c>
      <c r="AL91" s="184">
        <f t="shared" si="36"/>
        <v>180</v>
      </c>
      <c r="AM91" s="184">
        <f>SUM(AM92:AM96)</f>
        <v>92</v>
      </c>
      <c r="AN91" s="184">
        <f>SUM(AN92:AN96)</f>
        <v>88</v>
      </c>
    </row>
    <row r="92" spans="1:40" ht="20.100000000000001" customHeight="1" x14ac:dyDescent="0.15">
      <c r="A92" s="191">
        <v>70</v>
      </c>
      <c r="B92" s="185">
        <f t="shared" si="24"/>
        <v>1455</v>
      </c>
      <c r="C92" s="186">
        <f>F92+I92+L92+O92+R92+U92+X92+AA92+AD92+AG92+AJ92+AM92</f>
        <v>728</v>
      </c>
      <c r="D92" s="186">
        <f>G92+J92+M92+P92+S92+V92+Y92+AB92+AE92+AH92+AK92+AN92</f>
        <v>727</v>
      </c>
      <c r="E92" s="186">
        <f t="shared" si="25"/>
        <v>172</v>
      </c>
      <c r="F92" s="293">
        <v>90</v>
      </c>
      <c r="G92" s="293">
        <v>82</v>
      </c>
      <c r="H92" s="186">
        <f t="shared" si="26"/>
        <v>82</v>
      </c>
      <c r="I92" s="293">
        <v>44</v>
      </c>
      <c r="J92" s="293">
        <v>38</v>
      </c>
      <c r="K92" s="186">
        <f t="shared" si="27"/>
        <v>156</v>
      </c>
      <c r="L92" s="293">
        <v>79</v>
      </c>
      <c r="M92" s="293">
        <v>77</v>
      </c>
      <c r="N92" s="186">
        <f t="shared" si="28"/>
        <v>153</v>
      </c>
      <c r="O92" s="293">
        <v>81</v>
      </c>
      <c r="P92" s="293">
        <v>72</v>
      </c>
      <c r="Q92" s="186">
        <f t="shared" si="29"/>
        <v>108</v>
      </c>
      <c r="R92" s="293">
        <v>53</v>
      </c>
      <c r="S92" s="293">
        <v>55</v>
      </c>
      <c r="T92" s="291">
        <f t="shared" si="30"/>
        <v>173</v>
      </c>
      <c r="U92" s="293">
        <v>80</v>
      </c>
      <c r="V92" s="293">
        <v>93</v>
      </c>
      <c r="W92" s="291">
        <f t="shared" si="31"/>
        <v>129</v>
      </c>
      <c r="X92" s="293">
        <v>59</v>
      </c>
      <c r="Y92" s="293">
        <v>70</v>
      </c>
      <c r="Z92" s="291">
        <f t="shared" si="32"/>
        <v>144</v>
      </c>
      <c r="AA92" s="293">
        <v>68</v>
      </c>
      <c r="AB92" s="293">
        <v>76</v>
      </c>
      <c r="AC92" s="291">
        <f t="shared" si="33"/>
        <v>117</v>
      </c>
      <c r="AD92" s="293">
        <v>58</v>
      </c>
      <c r="AE92" s="293">
        <v>59</v>
      </c>
      <c r="AF92" s="291">
        <f t="shared" si="34"/>
        <v>80</v>
      </c>
      <c r="AG92" s="293">
        <v>43</v>
      </c>
      <c r="AH92" s="293">
        <v>37</v>
      </c>
      <c r="AI92" s="291">
        <f t="shared" si="35"/>
        <v>104</v>
      </c>
      <c r="AJ92" s="293">
        <v>53</v>
      </c>
      <c r="AK92" s="293">
        <v>51</v>
      </c>
      <c r="AL92" s="291">
        <f t="shared" si="36"/>
        <v>37</v>
      </c>
      <c r="AM92" s="293">
        <v>20</v>
      </c>
      <c r="AN92" s="293">
        <v>17</v>
      </c>
    </row>
    <row r="93" spans="1:40" ht="20.100000000000001" customHeight="1" x14ac:dyDescent="0.15">
      <c r="A93" s="192">
        <v>71</v>
      </c>
      <c r="B93" s="188">
        <f t="shared" si="24"/>
        <v>1424</v>
      </c>
      <c r="C93" s="189">
        <f t="shared" ref="C93:D96" si="40">F93+I93+L93+O93+R93+U93+X93+AA93+AD93+AG93+AJ93+AM93</f>
        <v>651</v>
      </c>
      <c r="D93" s="189">
        <f t="shared" si="40"/>
        <v>773</v>
      </c>
      <c r="E93" s="189">
        <f t="shared" si="25"/>
        <v>136</v>
      </c>
      <c r="F93" s="293">
        <v>60</v>
      </c>
      <c r="G93" s="293">
        <v>76</v>
      </c>
      <c r="H93" s="189">
        <f t="shared" si="26"/>
        <v>79</v>
      </c>
      <c r="I93" s="293">
        <v>32</v>
      </c>
      <c r="J93" s="293">
        <v>47</v>
      </c>
      <c r="K93" s="189">
        <f t="shared" si="27"/>
        <v>125</v>
      </c>
      <c r="L93" s="293">
        <v>57</v>
      </c>
      <c r="M93" s="293">
        <v>68</v>
      </c>
      <c r="N93" s="189">
        <f t="shared" si="28"/>
        <v>141</v>
      </c>
      <c r="O93" s="293">
        <v>76</v>
      </c>
      <c r="P93" s="293">
        <v>65</v>
      </c>
      <c r="Q93" s="189">
        <f t="shared" si="29"/>
        <v>151</v>
      </c>
      <c r="R93" s="293">
        <v>70</v>
      </c>
      <c r="S93" s="293">
        <v>81</v>
      </c>
      <c r="T93" s="189">
        <f t="shared" si="30"/>
        <v>185</v>
      </c>
      <c r="U93" s="293">
        <v>86</v>
      </c>
      <c r="V93" s="293">
        <v>99</v>
      </c>
      <c r="W93" s="189">
        <f t="shared" si="31"/>
        <v>116</v>
      </c>
      <c r="X93" s="293">
        <v>41</v>
      </c>
      <c r="Y93" s="293">
        <v>75</v>
      </c>
      <c r="Z93" s="189">
        <f t="shared" si="32"/>
        <v>156</v>
      </c>
      <c r="AA93" s="293">
        <v>69</v>
      </c>
      <c r="AB93" s="293">
        <v>87</v>
      </c>
      <c r="AC93" s="189">
        <f t="shared" si="33"/>
        <v>117</v>
      </c>
      <c r="AD93" s="293">
        <v>61</v>
      </c>
      <c r="AE93" s="293">
        <v>56</v>
      </c>
      <c r="AF93" s="189">
        <f t="shared" si="34"/>
        <v>66</v>
      </c>
      <c r="AG93" s="293">
        <v>33</v>
      </c>
      <c r="AH93" s="293">
        <v>33</v>
      </c>
      <c r="AI93" s="189">
        <f t="shared" si="35"/>
        <v>108</v>
      </c>
      <c r="AJ93" s="293">
        <v>47</v>
      </c>
      <c r="AK93" s="293">
        <v>61</v>
      </c>
      <c r="AL93" s="189">
        <f t="shared" si="36"/>
        <v>44</v>
      </c>
      <c r="AM93" s="293">
        <v>19</v>
      </c>
      <c r="AN93" s="293">
        <v>25</v>
      </c>
    </row>
    <row r="94" spans="1:40" ht="20.100000000000001" customHeight="1" x14ac:dyDescent="0.15">
      <c r="A94" s="192">
        <v>72</v>
      </c>
      <c r="B94" s="188">
        <f t="shared" si="24"/>
        <v>1446</v>
      </c>
      <c r="C94" s="189">
        <f t="shared" si="40"/>
        <v>676</v>
      </c>
      <c r="D94" s="189">
        <f t="shared" si="40"/>
        <v>770</v>
      </c>
      <c r="E94" s="189">
        <f t="shared" si="25"/>
        <v>177</v>
      </c>
      <c r="F94" s="293">
        <v>87</v>
      </c>
      <c r="G94" s="293">
        <v>90</v>
      </c>
      <c r="H94" s="189">
        <f t="shared" si="26"/>
        <v>66</v>
      </c>
      <c r="I94" s="293">
        <v>23</v>
      </c>
      <c r="J94" s="293">
        <v>43</v>
      </c>
      <c r="K94" s="189">
        <f t="shared" si="27"/>
        <v>143</v>
      </c>
      <c r="L94" s="293">
        <v>76</v>
      </c>
      <c r="M94" s="293">
        <v>67</v>
      </c>
      <c r="N94" s="189">
        <f t="shared" si="28"/>
        <v>152</v>
      </c>
      <c r="O94" s="293">
        <v>72</v>
      </c>
      <c r="P94" s="293">
        <v>80</v>
      </c>
      <c r="Q94" s="189">
        <f t="shared" si="29"/>
        <v>118</v>
      </c>
      <c r="R94" s="293">
        <v>54</v>
      </c>
      <c r="S94" s="293">
        <v>64</v>
      </c>
      <c r="T94" s="189">
        <f t="shared" si="30"/>
        <v>175</v>
      </c>
      <c r="U94" s="293">
        <v>83</v>
      </c>
      <c r="V94" s="293">
        <v>92</v>
      </c>
      <c r="W94" s="189">
        <f t="shared" si="31"/>
        <v>137</v>
      </c>
      <c r="X94" s="293">
        <v>47</v>
      </c>
      <c r="Y94" s="293">
        <v>90</v>
      </c>
      <c r="Z94" s="189">
        <f t="shared" si="32"/>
        <v>124</v>
      </c>
      <c r="AA94" s="293">
        <v>63</v>
      </c>
      <c r="AB94" s="293">
        <v>61</v>
      </c>
      <c r="AC94" s="189">
        <f t="shared" si="33"/>
        <v>107</v>
      </c>
      <c r="AD94" s="293">
        <v>52</v>
      </c>
      <c r="AE94" s="293">
        <v>55</v>
      </c>
      <c r="AF94" s="189">
        <f t="shared" si="34"/>
        <v>73</v>
      </c>
      <c r="AG94" s="293">
        <v>40</v>
      </c>
      <c r="AH94" s="293">
        <v>33</v>
      </c>
      <c r="AI94" s="189">
        <f t="shared" si="35"/>
        <v>139</v>
      </c>
      <c r="AJ94" s="293">
        <v>66</v>
      </c>
      <c r="AK94" s="293">
        <v>73</v>
      </c>
      <c r="AL94" s="189">
        <f t="shared" si="36"/>
        <v>35</v>
      </c>
      <c r="AM94" s="293">
        <v>13</v>
      </c>
      <c r="AN94" s="293">
        <v>22</v>
      </c>
    </row>
    <row r="95" spans="1:40" ht="20.100000000000001" customHeight="1" x14ac:dyDescent="0.15">
      <c r="A95" s="192">
        <v>73</v>
      </c>
      <c r="B95" s="188">
        <f t="shared" si="24"/>
        <v>1400</v>
      </c>
      <c r="C95" s="189">
        <f t="shared" si="40"/>
        <v>634</v>
      </c>
      <c r="D95" s="189">
        <f t="shared" si="40"/>
        <v>766</v>
      </c>
      <c r="E95" s="189">
        <f t="shared" si="25"/>
        <v>152</v>
      </c>
      <c r="F95" s="293">
        <v>67</v>
      </c>
      <c r="G95" s="293">
        <v>85</v>
      </c>
      <c r="H95" s="189">
        <f t="shared" si="26"/>
        <v>84</v>
      </c>
      <c r="I95" s="293">
        <v>45</v>
      </c>
      <c r="J95" s="293">
        <v>39</v>
      </c>
      <c r="K95" s="189">
        <f t="shared" si="27"/>
        <v>146</v>
      </c>
      <c r="L95" s="293">
        <v>68</v>
      </c>
      <c r="M95" s="293">
        <v>78</v>
      </c>
      <c r="N95" s="189">
        <f t="shared" si="28"/>
        <v>143</v>
      </c>
      <c r="O95" s="293">
        <v>61</v>
      </c>
      <c r="P95" s="293">
        <v>82</v>
      </c>
      <c r="Q95" s="189">
        <f t="shared" si="29"/>
        <v>117</v>
      </c>
      <c r="R95" s="293">
        <v>52</v>
      </c>
      <c r="S95" s="293">
        <v>65</v>
      </c>
      <c r="T95" s="189">
        <f t="shared" si="30"/>
        <v>155</v>
      </c>
      <c r="U95" s="293">
        <v>71</v>
      </c>
      <c r="V95" s="293">
        <v>84</v>
      </c>
      <c r="W95" s="189">
        <f t="shared" si="31"/>
        <v>120</v>
      </c>
      <c r="X95" s="293">
        <v>42</v>
      </c>
      <c r="Y95" s="293">
        <v>78</v>
      </c>
      <c r="Z95" s="189">
        <f t="shared" si="32"/>
        <v>148</v>
      </c>
      <c r="AA95" s="293">
        <v>66</v>
      </c>
      <c r="AB95" s="293">
        <v>82</v>
      </c>
      <c r="AC95" s="189">
        <f t="shared" si="33"/>
        <v>123</v>
      </c>
      <c r="AD95" s="293">
        <v>58</v>
      </c>
      <c r="AE95" s="293">
        <v>65</v>
      </c>
      <c r="AF95" s="189">
        <f t="shared" si="34"/>
        <v>82</v>
      </c>
      <c r="AG95" s="293">
        <v>40</v>
      </c>
      <c r="AH95" s="293">
        <v>42</v>
      </c>
      <c r="AI95" s="189">
        <f t="shared" si="35"/>
        <v>95</v>
      </c>
      <c r="AJ95" s="293">
        <v>44</v>
      </c>
      <c r="AK95" s="293">
        <v>51</v>
      </c>
      <c r="AL95" s="189">
        <f t="shared" si="36"/>
        <v>35</v>
      </c>
      <c r="AM95" s="293">
        <v>20</v>
      </c>
      <c r="AN95" s="293">
        <v>15</v>
      </c>
    </row>
    <row r="96" spans="1:40" ht="20.100000000000001" customHeight="1" x14ac:dyDescent="0.15">
      <c r="A96" s="191">
        <v>74</v>
      </c>
      <c r="B96" s="193">
        <f t="shared" si="24"/>
        <v>1043</v>
      </c>
      <c r="C96" s="187">
        <f t="shared" si="40"/>
        <v>510</v>
      </c>
      <c r="D96" s="187">
        <f t="shared" si="40"/>
        <v>533</v>
      </c>
      <c r="E96" s="187">
        <f t="shared" si="25"/>
        <v>118</v>
      </c>
      <c r="F96" s="293">
        <v>68</v>
      </c>
      <c r="G96" s="293">
        <v>50</v>
      </c>
      <c r="H96" s="187">
        <f t="shared" si="26"/>
        <v>57</v>
      </c>
      <c r="I96" s="293">
        <v>16</v>
      </c>
      <c r="J96" s="293">
        <v>41</v>
      </c>
      <c r="K96" s="187">
        <f t="shared" si="27"/>
        <v>92</v>
      </c>
      <c r="L96" s="293">
        <v>40</v>
      </c>
      <c r="M96" s="293">
        <v>52</v>
      </c>
      <c r="N96" s="187">
        <f t="shared" si="28"/>
        <v>106</v>
      </c>
      <c r="O96" s="293">
        <v>51</v>
      </c>
      <c r="P96" s="293">
        <v>55</v>
      </c>
      <c r="Q96" s="187">
        <f t="shared" si="29"/>
        <v>108</v>
      </c>
      <c r="R96" s="293">
        <v>50</v>
      </c>
      <c r="S96" s="293">
        <v>58</v>
      </c>
      <c r="T96" s="292">
        <f t="shared" si="30"/>
        <v>123</v>
      </c>
      <c r="U96" s="293">
        <v>66</v>
      </c>
      <c r="V96" s="293">
        <v>57</v>
      </c>
      <c r="W96" s="292">
        <f t="shared" si="31"/>
        <v>102</v>
      </c>
      <c r="X96" s="293">
        <v>42</v>
      </c>
      <c r="Y96" s="293">
        <v>60</v>
      </c>
      <c r="Z96" s="292">
        <f t="shared" si="32"/>
        <v>96</v>
      </c>
      <c r="AA96" s="293">
        <v>47</v>
      </c>
      <c r="AB96" s="293">
        <v>49</v>
      </c>
      <c r="AC96" s="292">
        <f t="shared" si="33"/>
        <v>75</v>
      </c>
      <c r="AD96" s="293">
        <v>39</v>
      </c>
      <c r="AE96" s="293">
        <v>36</v>
      </c>
      <c r="AF96" s="292">
        <f t="shared" si="34"/>
        <v>50</v>
      </c>
      <c r="AG96" s="293">
        <v>27</v>
      </c>
      <c r="AH96" s="293">
        <v>23</v>
      </c>
      <c r="AI96" s="292">
        <f t="shared" si="35"/>
        <v>87</v>
      </c>
      <c r="AJ96" s="293">
        <v>44</v>
      </c>
      <c r="AK96" s="293">
        <v>43</v>
      </c>
      <c r="AL96" s="292">
        <f t="shared" si="36"/>
        <v>29</v>
      </c>
      <c r="AM96" s="293">
        <v>20</v>
      </c>
      <c r="AN96" s="293">
        <v>9</v>
      </c>
    </row>
    <row r="97" spans="1:40" ht="20.100000000000001" customHeight="1" x14ac:dyDescent="0.15">
      <c r="A97" s="169" t="s">
        <v>26</v>
      </c>
      <c r="B97" s="184">
        <f t="shared" si="24"/>
        <v>5334</v>
      </c>
      <c r="C97" s="184">
        <f>SUM(C98:C102)</f>
        <v>2268</v>
      </c>
      <c r="D97" s="184">
        <f>SUM(D98:D102)</f>
        <v>3066</v>
      </c>
      <c r="E97" s="184">
        <f t="shared" si="25"/>
        <v>543</v>
      </c>
      <c r="F97" s="184">
        <f>SUM(F98:F102)</f>
        <v>260</v>
      </c>
      <c r="G97" s="184">
        <f>SUM(G98:G102)</f>
        <v>283</v>
      </c>
      <c r="H97" s="184">
        <f t="shared" si="26"/>
        <v>295</v>
      </c>
      <c r="I97" s="184">
        <f>SUM(I98:I102)</f>
        <v>134</v>
      </c>
      <c r="J97" s="184">
        <f>SUM(J98:J102)</f>
        <v>161</v>
      </c>
      <c r="K97" s="184">
        <f t="shared" si="27"/>
        <v>529</v>
      </c>
      <c r="L97" s="184">
        <f>SUM(L98:L102)</f>
        <v>230</v>
      </c>
      <c r="M97" s="184">
        <f>SUM(M98:M102)</f>
        <v>299</v>
      </c>
      <c r="N97" s="184">
        <f t="shared" si="28"/>
        <v>513</v>
      </c>
      <c r="O97" s="184">
        <f>SUM(O98:O102)</f>
        <v>203</v>
      </c>
      <c r="P97" s="184">
        <f>SUM(P98:P102)</f>
        <v>310</v>
      </c>
      <c r="Q97" s="184">
        <f t="shared" si="29"/>
        <v>527</v>
      </c>
      <c r="R97" s="184">
        <f>SUM(R98:R102)</f>
        <v>217</v>
      </c>
      <c r="S97" s="184">
        <f>SUM(S98:S102)</f>
        <v>310</v>
      </c>
      <c r="T97" s="184">
        <f t="shared" si="30"/>
        <v>609</v>
      </c>
      <c r="U97" s="184">
        <f>SUM(U98:U102)</f>
        <v>271</v>
      </c>
      <c r="V97" s="184">
        <f>SUM(V98:V102)</f>
        <v>338</v>
      </c>
      <c r="W97" s="184">
        <f t="shared" si="31"/>
        <v>453</v>
      </c>
      <c r="X97" s="184">
        <f>SUM(X98:X102)</f>
        <v>183</v>
      </c>
      <c r="Y97" s="184">
        <f>SUM(Y98:Y102)</f>
        <v>270</v>
      </c>
      <c r="Z97" s="184">
        <f t="shared" si="32"/>
        <v>503</v>
      </c>
      <c r="AA97" s="184">
        <f>SUM(AA98:AA102)</f>
        <v>193</v>
      </c>
      <c r="AB97" s="184">
        <f>SUM(AB98:AB102)</f>
        <v>310</v>
      </c>
      <c r="AC97" s="184">
        <f t="shared" si="33"/>
        <v>481</v>
      </c>
      <c r="AD97" s="184">
        <f>SUM(AD98:AD102)</f>
        <v>206</v>
      </c>
      <c r="AE97" s="184">
        <f>SUM(AE98:AE102)</f>
        <v>275</v>
      </c>
      <c r="AF97" s="184">
        <f t="shared" si="34"/>
        <v>298</v>
      </c>
      <c r="AG97" s="184">
        <f>SUM(AG98:AG102)</f>
        <v>124</v>
      </c>
      <c r="AH97" s="184">
        <f>SUM(AH98:AH102)</f>
        <v>174</v>
      </c>
      <c r="AI97" s="184">
        <f t="shared" si="35"/>
        <v>450</v>
      </c>
      <c r="AJ97" s="184">
        <f>SUM(AJ98:AJ102)</f>
        <v>194</v>
      </c>
      <c r="AK97" s="184">
        <f>SUM(AK98:AK102)</f>
        <v>256</v>
      </c>
      <c r="AL97" s="184">
        <f t="shared" si="36"/>
        <v>133</v>
      </c>
      <c r="AM97" s="184">
        <f>SUM(AM98:AM102)</f>
        <v>53</v>
      </c>
      <c r="AN97" s="184">
        <f>SUM(AN98:AN102)</f>
        <v>80</v>
      </c>
    </row>
    <row r="98" spans="1:40" ht="20.100000000000001" customHeight="1" x14ac:dyDescent="0.15">
      <c r="A98" s="191">
        <v>75</v>
      </c>
      <c r="B98" s="185">
        <f t="shared" si="24"/>
        <v>978</v>
      </c>
      <c r="C98" s="186">
        <f>F98+I98+L98+O98+R98+U98+X98+AA98+AD98+AG98+AJ98+AM98</f>
        <v>449</v>
      </c>
      <c r="D98" s="186">
        <f>G98+J98+M98+P98+S98+V98+Y98+AB98+AE98+AH98+AK98+AN98</f>
        <v>529</v>
      </c>
      <c r="E98" s="186">
        <f t="shared" si="25"/>
        <v>126</v>
      </c>
      <c r="F98" s="293">
        <v>75</v>
      </c>
      <c r="G98" s="293">
        <v>51</v>
      </c>
      <c r="H98" s="186">
        <f t="shared" si="26"/>
        <v>63</v>
      </c>
      <c r="I98" s="293">
        <v>29</v>
      </c>
      <c r="J98" s="293">
        <v>34</v>
      </c>
      <c r="K98" s="186">
        <f t="shared" si="27"/>
        <v>90</v>
      </c>
      <c r="L98" s="293">
        <v>45</v>
      </c>
      <c r="M98" s="293">
        <v>45</v>
      </c>
      <c r="N98" s="186">
        <f t="shared" si="28"/>
        <v>86</v>
      </c>
      <c r="O98" s="293">
        <v>28</v>
      </c>
      <c r="P98" s="293">
        <v>58</v>
      </c>
      <c r="Q98" s="186">
        <f t="shared" si="29"/>
        <v>92</v>
      </c>
      <c r="R98" s="293">
        <v>36</v>
      </c>
      <c r="S98" s="293">
        <v>56</v>
      </c>
      <c r="T98" s="291">
        <f t="shared" si="30"/>
        <v>110</v>
      </c>
      <c r="U98" s="293">
        <v>52</v>
      </c>
      <c r="V98" s="293">
        <v>58</v>
      </c>
      <c r="W98" s="291">
        <f t="shared" si="31"/>
        <v>89</v>
      </c>
      <c r="X98" s="293">
        <v>43</v>
      </c>
      <c r="Y98" s="293">
        <v>46</v>
      </c>
      <c r="Z98" s="291">
        <f t="shared" si="32"/>
        <v>101</v>
      </c>
      <c r="AA98" s="293">
        <v>39</v>
      </c>
      <c r="AB98" s="293">
        <v>62</v>
      </c>
      <c r="AC98" s="291">
        <f t="shared" si="33"/>
        <v>81</v>
      </c>
      <c r="AD98" s="293">
        <v>39</v>
      </c>
      <c r="AE98" s="293">
        <v>42</v>
      </c>
      <c r="AF98" s="291">
        <f t="shared" si="34"/>
        <v>54</v>
      </c>
      <c r="AG98" s="293">
        <v>23</v>
      </c>
      <c r="AH98" s="293">
        <v>31</v>
      </c>
      <c r="AI98" s="291">
        <f t="shared" si="35"/>
        <v>65</v>
      </c>
      <c r="AJ98" s="293">
        <v>28</v>
      </c>
      <c r="AK98" s="293">
        <v>37</v>
      </c>
      <c r="AL98" s="291">
        <f t="shared" si="36"/>
        <v>21</v>
      </c>
      <c r="AM98" s="293">
        <v>12</v>
      </c>
      <c r="AN98" s="293">
        <v>9</v>
      </c>
    </row>
    <row r="99" spans="1:40" ht="20.100000000000001" customHeight="1" x14ac:dyDescent="0.15">
      <c r="A99" s="192">
        <v>76</v>
      </c>
      <c r="B99" s="188">
        <f t="shared" si="24"/>
        <v>1017</v>
      </c>
      <c r="C99" s="189">
        <f t="shared" ref="C99:D102" si="41">F99+I99+L99+O99+R99+U99+X99+AA99+AD99+AG99+AJ99+AM99</f>
        <v>437</v>
      </c>
      <c r="D99" s="189">
        <f t="shared" si="41"/>
        <v>580</v>
      </c>
      <c r="E99" s="189">
        <f t="shared" si="25"/>
        <v>97</v>
      </c>
      <c r="F99" s="293">
        <v>42</v>
      </c>
      <c r="G99" s="293">
        <v>55</v>
      </c>
      <c r="H99" s="189">
        <f t="shared" si="26"/>
        <v>53</v>
      </c>
      <c r="I99" s="293">
        <v>28</v>
      </c>
      <c r="J99" s="293">
        <v>25</v>
      </c>
      <c r="K99" s="189">
        <f t="shared" si="27"/>
        <v>107</v>
      </c>
      <c r="L99" s="293">
        <v>44</v>
      </c>
      <c r="M99" s="293">
        <v>63</v>
      </c>
      <c r="N99" s="189">
        <f t="shared" si="28"/>
        <v>115</v>
      </c>
      <c r="O99" s="293">
        <v>42</v>
      </c>
      <c r="P99" s="293">
        <v>73</v>
      </c>
      <c r="Q99" s="189">
        <f t="shared" si="29"/>
        <v>84</v>
      </c>
      <c r="R99" s="293">
        <v>30</v>
      </c>
      <c r="S99" s="293">
        <v>54</v>
      </c>
      <c r="T99" s="189">
        <f t="shared" si="30"/>
        <v>131</v>
      </c>
      <c r="U99" s="293">
        <v>61</v>
      </c>
      <c r="V99" s="293">
        <v>70</v>
      </c>
      <c r="W99" s="189">
        <f t="shared" si="31"/>
        <v>87</v>
      </c>
      <c r="X99" s="293">
        <v>40</v>
      </c>
      <c r="Y99" s="293">
        <v>47</v>
      </c>
      <c r="Z99" s="189">
        <f t="shared" si="32"/>
        <v>103</v>
      </c>
      <c r="AA99" s="293">
        <v>49</v>
      </c>
      <c r="AB99" s="293">
        <v>54</v>
      </c>
      <c r="AC99" s="189">
        <f t="shared" si="33"/>
        <v>76</v>
      </c>
      <c r="AD99" s="293">
        <v>33</v>
      </c>
      <c r="AE99" s="293">
        <v>43</v>
      </c>
      <c r="AF99" s="189">
        <f t="shared" si="34"/>
        <v>57</v>
      </c>
      <c r="AG99" s="293">
        <v>23</v>
      </c>
      <c r="AH99" s="293">
        <v>34</v>
      </c>
      <c r="AI99" s="189">
        <f t="shared" si="35"/>
        <v>83</v>
      </c>
      <c r="AJ99" s="293">
        <v>37</v>
      </c>
      <c r="AK99" s="293">
        <v>46</v>
      </c>
      <c r="AL99" s="189">
        <f t="shared" si="36"/>
        <v>24</v>
      </c>
      <c r="AM99" s="293">
        <v>8</v>
      </c>
      <c r="AN99" s="293">
        <v>16</v>
      </c>
    </row>
    <row r="100" spans="1:40" ht="20.100000000000001" customHeight="1" x14ac:dyDescent="0.15">
      <c r="A100" s="192">
        <v>77</v>
      </c>
      <c r="B100" s="188">
        <f t="shared" si="24"/>
        <v>1053</v>
      </c>
      <c r="C100" s="189">
        <f t="shared" si="41"/>
        <v>451</v>
      </c>
      <c r="D100" s="189">
        <f t="shared" si="41"/>
        <v>602</v>
      </c>
      <c r="E100" s="189">
        <f t="shared" si="25"/>
        <v>94</v>
      </c>
      <c r="F100" s="293">
        <v>38</v>
      </c>
      <c r="G100" s="293">
        <v>56</v>
      </c>
      <c r="H100" s="189">
        <f t="shared" si="26"/>
        <v>47</v>
      </c>
      <c r="I100" s="293">
        <v>21</v>
      </c>
      <c r="J100" s="293">
        <v>26</v>
      </c>
      <c r="K100" s="189">
        <f t="shared" si="27"/>
        <v>116</v>
      </c>
      <c r="L100" s="293">
        <v>56</v>
      </c>
      <c r="M100" s="293">
        <v>60</v>
      </c>
      <c r="N100" s="189">
        <f t="shared" si="28"/>
        <v>102</v>
      </c>
      <c r="O100" s="293">
        <v>39</v>
      </c>
      <c r="P100" s="293">
        <v>63</v>
      </c>
      <c r="Q100" s="189">
        <f t="shared" si="29"/>
        <v>106</v>
      </c>
      <c r="R100" s="293">
        <v>46</v>
      </c>
      <c r="S100" s="293">
        <v>60</v>
      </c>
      <c r="T100" s="189">
        <f t="shared" si="30"/>
        <v>114</v>
      </c>
      <c r="U100" s="293">
        <v>53</v>
      </c>
      <c r="V100" s="293">
        <v>61</v>
      </c>
      <c r="W100" s="189">
        <f t="shared" si="31"/>
        <v>96</v>
      </c>
      <c r="X100" s="293">
        <v>41</v>
      </c>
      <c r="Y100" s="293">
        <v>55</v>
      </c>
      <c r="Z100" s="189">
        <f t="shared" si="32"/>
        <v>106</v>
      </c>
      <c r="AA100" s="293">
        <v>44</v>
      </c>
      <c r="AB100" s="293">
        <v>62</v>
      </c>
      <c r="AC100" s="189">
        <f t="shared" si="33"/>
        <v>91</v>
      </c>
      <c r="AD100" s="293">
        <v>36</v>
      </c>
      <c r="AE100" s="293">
        <v>55</v>
      </c>
      <c r="AF100" s="189">
        <f t="shared" si="34"/>
        <v>54</v>
      </c>
      <c r="AG100" s="293">
        <v>23</v>
      </c>
      <c r="AH100" s="293">
        <v>31</v>
      </c>
      <c r="AI100" s="189">
        <f t="shared" si="35"/>
        <v>102</v>
      </c>
      <c r="AJ100" s="293">
        <v>45</v>
      </c>
      <c r="AK100" s="293">
        <v>57</v>
      </c>
      <c r="AL100" s="189">
        <f t="shared" si="36"/>
        <v>25</v>
      </c>
      <c r="AM100" s="293">
        <v>9</v>
      </c>
      <c r="AN100" s="293">
        <v>16</v>
      </c>
    </row>
    <row r="101" spans="1:40" ht="20.100000000000001" customHeight="1" x14ac:dyDescent="0.15">
      <c r="A101" s="192">
        <v>78</v>
      </c>
      <c r="B101" s="188">
        <f t="shared" si="24"/>
        <v>1269</v>
      </c>
      <c r="C101" s="189">
        <f t="shared" si="41"/>
        <v>525</v>
      </c>
      <c r="D101" s="189">
        <f t="shared" si="41"/>
        <v>744</v>
      </c>
      <c r="E101" s="189">
        <f t="shared" si="25"/>
        <v>130</v>
      </c>
      <c r="F101" s="293">
        <v>61</v>
      </c>
      <c r="G101" s="293">
        <v>69</v>
      </c>
      <c r="H101" s="189">
        <f t="shared" si="26"/>
        <v>70</v>
      </c>
      <c r="I101" s="293">
        <v>29</v>
      </c>
      <c r="J101" s="293">
        <v>41</v>
      </c>
      <c r="K101" s="189">
        <f t="shared" si="27"/>
        <v>119</v>
      </c>
      <c r="L101" s="293">
        <v>45</v>
      </c>
      <c r="M101" s="293">
        <v>74</v>
      </c>
      <c r="N101" s="189">
        <f t="shared" si="28"/>
        <v>119</v>
      </c>
      <c r="O101" s="293">
        <v>57</v>
      </c>
      <c r="P101" s="293">
        <v>62</v>
      </c>
      <c r="Q101" s="189">
        <f t="shared" si="29"/>
        <v>140</v>
      </c>
      <c r="R101" s="293">
        <v>54</v>
      </c>
      <c r="S101" s="293">
        <v>86</v>
      </c>
      <c r="T101" s="189">
        <f t="shared" si="30"/>
        <v>147</v>
      </c>
      <c r="U101" s="293">
        <v>63</v>
      </c>
      <c r="V101" s="293">
        <v>84</v>
      </c>
      <c r="W101" s="189">
        <f t="shared" si="31"/>
        <v>81</v>
      </c>
      <c r="X101" s="293">
        <v>25</v>
      </c>
      <c r="Y101" s="293">
        <v>56</v>
      </c>
      <c r="Z101" s="189">
        <f t="shared" si="32"/>
        <v>104</v>
      </c>
      <c r="AA101" s="293">
        <v>35</v>
      </c>
      <c r="AB101" s="293">
        <v>69</v>
      </c>
      <c r="AC101" s="189">
        <f t="shared" si="33"/>
        <v>134</v>
      </c>
      <c r="AD101" s="293">
        <v>58</v>
      </c>
      <c r="AE101" s="293">
        <v>76</v>
      </c>
      <c r="AF101" s="189">
        <f t="shared" si="34"/>
        <v>69</v>
      </c>
      <c r="AG101" s="293">
        <v>35</v>
      </c>
      <c r="AH101" s="293">
        <v>34</v>
      </c>
      <c r="AI101" s="189">
        <f t="shared" si="35"/>
        <v>122</v>
      </c>
      <c r="AJ101" s="293">
        <v>48</v>
      </c>
      <c r="AK101" s="293">
        <v>74</v>
      </c>
      <c r="AL101" s="189">
        <f t="shared" si="36"/>
        <v>34</v>
      </c>
      <c r="AM101" s="293">
        <v>15</v>
      </c>
      <c r="AN101" s="293">
        <v>19</v>
      </c>
    </row>
    <row r="102" spans="1:40" ht="20.100000000000001" customHeight="1" x14ac:dyDescent="0.15">
      <c r="A102" s="191">
        <v>79</v>
      </c>
      <c r="B102" s="193">
        <f t="shared" si="24"/>
        <v>1017</v>
      </c>
      <c r="C102" s="187">
        <f t="shared" si="41"/>
        <v>406</v>
      </c>
      <c r="D102" s="187">
        <f t="shared" si="41"/>
        <v>611</v>
      </c>
      <c r="E102" s="187">
        <f t="shared" si="25"/>
        <v>96</v>
      </c>
      <c r="F102" s="293">
        <v>44</v>
      </c>
      <c r="G102" s="293">
        <v>52</v>
      </c>
      <c r="H102" s="187">
        <f t="shared" si="26"/>
        <v>62</v>
      </c>
      <c r="I102" s="293">
        <v>27</v>
      </c>
      <c r="J102" s="293">
        <v>35</v>
      </c>
      <c r="K102" s="187">
        <f t="shared" si="27"/>
        <v>97</v>
      </c>
      <c r="L102" s="293">
        <v>40</v>
      </c>
      <c r="M102" s="293">
        <v>57</v>
      </c>
      <c r="N102" s="187">
        <f t="shared" si="28"/>
        <v>91</v>
      </c>
      <c r="O102" s="293">
        <v>37</v>
      </c>
      <c r="P102" s="293">
        <v>54</v>
      </c>
      <c r="Q102" s="187">
        <f t="shared" si="29"/>
        <v>105</v>
      </c>
      <c r="R102" s="293">
        <v>51</v>
      </c>
      <c r="S102" s="293">
        <v>54</v>
      </c>
      <c r="T102" s="292">
        <f t="shared" si="30"/>
        <v>107</v>
      </c>
      <c r="U102" s="293">
        <v>42</v>
      </c>
      <c r="V102" s="293">
        <v>65</v>
      </c>
      <c r="W102" s="292">
        <f t="shared" si="31"/>
        <v>100</v>
      </c>
      <c r="X102" s="293">
        <v>34</v>
      </c>
      <c r="Y102" s="293">
        <v>66</v>
      </c>
      <c r="Z102" s="292">
        <f t="shared" si="32"/>
        <v>89</v>
      </c>
      <c r="AA102" s="293">
        <v>26</v>
      </c>
      <c r="AB102" s="293">
        <v>63</v>
      </c>
      <c r="AC102" s="292">
        <f t="shared" si="33"/>
        <v>99</v>
      </c>
      <c r="AD102" s="293">
        <v>40</v>
      </c>
      <c r="AE102" s="293">
        <v>59</v>
      </c>
      <c r="AF102" s="292">
        <f t="shared" si="34"/>
        <v>64</v>
      </c>
      <c r="AG102" s="293">
        <v>20</v>
      </c>
      <c r="AH102" s="293">
        <v>44</v>
      </c>
      <c r="AI102" s="292">
        <f t="shared" si="35"/>
        <v>78</v>
      </c>
      <c r="AJ102" s="293">
        <v>36</v>
      </c>
      <c r="AK102" s="293">
        <v>42</v>
      </c>
      <c r="AL102" s="292">
        <f t="shared" si="36"/>
        <v>29</v>
      </c>
      <c r="AM102" s="293">
        <v>9</v>
      </c>
      <c r="AN102" s="293">
        <v>20</v>
      </c>
    </row>
    <row r="103" spans="1:40" ht="20.100000000000001" customHeight="1" x14ac:dyDescent="0.15">
      <c r="A103" s="169" t="s">
        <v>27</v>
      </c>
      <c r="B103" s="184">
        <f t="shared" si="24"/>
        <v>3502</v>
      </c>
      <c r="C103" s="184">
        <f>SUM(C104:C108)</f>
        <v>1326</v>
      </c>
      <c r="D103" s="184">
        <f>SUM(D104:D108)</f>
        <v>2176</v>
      </c>
      <c r="E103" s="184">
        <f t="shared" si="25"/>
        <v>304</v>
      </c>
      <c r="F103" s="184">
        <f>SUM(F104:F108)</f>
        <v>130</v>
      </c>
      <c r="G103" s="184">
        <f>SUM(G104:G108)</f>
        <v>174</v>
      </c>
      <c r="H103" s="184">
        <f t="shared" si="26"/>
        <v>175</v>
      </c>
      <c r="I103" s="184">
        <f>SUM(I104:I108)</f>
        <v>67</v>
      </c>
      <c r="J103" s="184">
        <f>SUM(J104:J108)</f>
        <v>108</v>
      </c>
      <c r="K103" s="184">
        <f t="shared" si="27"/>
        <v>394</v>
      </c>
      <c r="L103" s="184">
        <f>SUM(L104:L108)</f>
        <v>141</v>
      </c>
      <c r="M103" s="184">
        <f>SUM(M104:M108)</f>
        <v>253</v>
      </c>
      <c r="N103" s="184">
        <f t="shared" si="28"/>
        <v>336</v>
      </c>
      <c r="O103" s="184">
        <f>SUM(O104:O108)</f>
        <v>138</v>
      </c>
      <c r="P103" s="184">
        <f>SUM(P104:P108)</f>
        <v>198</v>
      </c>
      <c r="Q103" s="184">
        <f t="shared" si="29"/>
        <v>367</v>
      </c>
      <c r="R103" s="184">
        <f>SUM(R104:R108)</f>
        <v>147</v>
      </c>
      <c r="S103" s="184">
        <f>SUM(S104:S108)</f>
        <v>220</v>
      </c>
      <c r="T103" s="184">
        <f t="shared" si="30"/>
        <v>388</v>
      </c>
      <c r="U103" s="184">
        <f>SUM(U104:U108)</f>
        <v>156</v>
      </c>
      <c r="V103" s="184">
        <f>SUM(V104:V108)</f>
        <v>232</v>
      </c>
      <c r="W103" s="184">
        <f t="shared" si="31"/>
        <v>289</v>
      </c>
      <c r="X103" s="184">
        <f>SUM(X104:X108)</f>
        <v>75</v>
      </c>
      <c r="Y103" s="184">
        <f>SUM(Y104:Y108)</f>
        <v>214</v>
      </c>
      <c r="Z103" s="184">
        <f t="shared" si="32"/>
        <v>355</v>
      </c>
      <c r="AA103" s="184">
        <f>SUM(AA104:AA108)</f>
        <v>122</v>
      </c>
      <c r="AB103" s="184">
        <f>SUM(AB104:AB108)</f>
        <v>233</v>
      </c>
      <c r="AC103" s="184">
        <f t="shared" si="33"/>
        <v>291</v>
      </c>
      <c r="AD103" s="184">
        <f>SUM(AD104:AD108)</f>
        <v>108</v>
      </c>
      <c r="AE103" s="184">
        <f>SUM(AE104:AE108)</f>
        <v>183</v>
      </c>
      <c r="AF103" s="184">
        <f t="shared" si="34"/>
        <v>212</v>
      </c>
      <c r="AG103" s="184">
        <f>SUM(AG104:AG108)</f>
        <v>85</v>
      </c>
      <c r="AH103" s="184">
        <f>SUM(AH104:AH108)</f>
        <v>127</v>
      </c>
      <c r="AI103" s="184">
        <f t="shared" si="35"/>
        <v>291</v>
      </c>
      <c r="AJ103" s="184">
        <f>SUM(AJ104:AJ108)</f>
        <v>118</v>
      </c>
      <c r="AK103" s="184">
        <f>SUM(AK104:AK108)</f>
        <v>173</v>
      </c>
      <c r="AL103" s="184">
        <f t="shared" si="36"/>
        <v>100</v>
      </c>
      <c r="AM103" s="184">
        <f>SUM(AM104:AM108)</f>
        <v>39</v>
      </c>
      <c r="AN103" s="184">
        <f>SUM(AN104:AN108)</f>
        <v>61</v>
      </c>
    </row>
    <row r="104" spans="1:40" ht="20.100000000000001" customHeight="1" x14ac:dyDescent="0.15">
      <c r="A104" s="191">
        <v>80</v>
      </c>
      <c r="B104" s="185">
        <f t="shared" si="24"/>
        <v>739</v>
      </c>
      <c r="C104" s="186">
        <f>F104+I104+L104+O104+R104+U104+X104+AA104+AD104+AG104+AJ104+AM104</f>
        <v>274</v>
      </c>
      <c r="D104" s="186">
        <f>G104+J104+M104+P104+S104+V104+Y104+AB104+AE104+AH104+AK104+AN104</f>
        <v>465</v>
      </c>
      <c r="E104" s="186">
        <f t="shared" si="25"/>
        <v>73</v>
      </c>
      <c r="F104" s="293">
        <v>27</v>
      </c>
      <c r="G104" s="293">
        <v>46</v>
      </c>
      <c r="H104" s="186">
        <f t="shared" si="26"/>
        <v>43</v>
      </c>
      <c r="I104" s="293">
        <v>16</v>
      </c>
      <c r="J104" s="293">
        <v>27</v>
      </c>
      <c r="K104" s="186">
        <f t="shared" si="27"/>
        <v>94</v>
      </c>
      <c r="L104" s="293">
        <v>36</v>
      </c>
      <c r="M104" s="293">
        <v>58</v>
      </c>
      <c r="N104" s="186">
        <f t="shared" si="28"/>
        <v>80</v>
      </c>
      <c r="O104" s="293">
        <v>34</v>
      </c>
      <c r="P104" s="293">
        <v>46</v>
      </c>
      <c r="Q104" s="186">
        <f t="shared" si="29"/>
        <v>69</v>
      </c>
      <c r="R104" s="293">
        <v>29</v>
      </c>
      <c r="S104" s="293">
        <v>40</v>
      </c>
      <c r="T104" s="291">
        <f t="shared" si="30"/>
        <v>91</v>
      </c>
      <c r="U104" s="293">
        <v>34</v>
      </c>
      <c r="V104" s="293">
        <v>57</v>
      </c>
      <c r="W104" s="291">
        <f t="shared" si="31"/>
        <v>54</v>
      </c>
      <c r="X104" s="293">
        <v>20</v>
      </c>
      <c r="Y104" s="293">
        <v>34</v>
      </c>
      <c r="Z104" s="291">
        <f t="shared" si="32"/>
        <v>68</v>
      </c>
      <c r="AA104" s="293">
        <v>23</v>
      </c>
      <c r="AB104" s="293">
        <v>45</v>
      </c>
      <c r="AC104" s="291">
        <f t="shared" si="33"/>
        <v>54</v>
      </c>
      <c r="AD104" s="293">
        <v>18</v>
      </c>
      <c r="AE104" s="293">
        <v>36</v>
      </c>
      <c r="AF104" s="291">
        <f t="shared" si="34"/>
        <v>46</v>
      </c>
      <c r="AG104" s="293">
        <v>14</v>
      </c>
      <c r="AH104" s="293">
        <v>32</v>
      </c>
      <c r="AI104" s="291">
        <f t="shared" si="35"/>
        <v>53</v>
      </c>
      <c r="AJ104" s="293">
        <v>17</v>
      </c>
      <c r="AK104" s="293">
        <v>36</v>
      </c>
      <c r="AL104" s="291">
        <f t="shared" si="36"/>
        <v>14</v>
      </c>
      <c r="AM104" s="293">
        <v>6</v>
      </c>
      <c r="AN104" s="293">
        <v>8</v>
      </c>
    </row>
    <row r="105" spans="1:40" ht="20.100000000000001" customHeight="1" x14ac:dyDescent="0.15">
      <c r="A105" s="192">
        <v>81</v>
      </c>
      <c r="B105" s="188">
        <f t="shared" si="24"/>
        <v>814</v>
      </c>
      <c r="C105" s="189">
        <f t="shared" ref="C105:D108" si="42">F105+I105+L105+O105+R105+U105+X105+AA105+AD105+AG105+AJ105+AM105</f>
        <v>307</v>
      </c>
      <c r="D105" s="189">
        <f t="shared" si="42"/>
        <v>507</v>
      </c>
      <c r="E105" s="189">
        <f t="shared" si="25"/>
        <v>68</v>
      </c>
      <c r="F105" s="293">
        <v>30</v>
      </c>
      <c r="G105" s="293">
        <v>38</v>
      </c>
      <c r="H105" s="189">
        <f t="shared" si="26"/>
        <v>34</v>
      </c>
      <c r="I105" s="293">
        <v>10</v>
      </c>
      <c r="J105" s="293">
        <v>24</v>
      </c>
      <c r="K105" s="189">
        <f t="shared" si="27"/>
        <v>98</v>
      </c>
      <c r="L105" s="293">
        <v>26</v>
      </c>
      <c r="M105" s="293">
        <v>72</v>
      </c>
      <c r="N105" s="189">
        <f t="shared" si="28"/>
        <v>73</v>
      </c>
      <c r="O105" s="293">
        <v>33</v>
      </c>
      <c r="P105" s="293">
        <v>40</v>
      </c>
      <c r="Q105" s="189">
        <f t="shared" si="29"/>
        <v>98</v>
      </c>
      <c r="R105" s="293">
        <v>37</v>
      </c>
      <c r="S105" s="293">
        <v>61</v>
      </c>
      <c r="T105" s="189">
        <f t="shared" si="30"/>
        <v>76</v>
      </c>
      <c r="U105" s="293">
        <v>34</v>
      </c>
      <c r="V105" s="293">
        <v>42</v>
      </c>
      <c r="W105" s="189">
        <f t="shared" si="31"/>
        <v>70</v>
      </c>
      <c r="X105" s="293">
        <v>15</v>
      </c>
      <c r="Y105" s="293">
        <v>55</v>
      </c>
      <c r="Z105" s="189">
        <f t="shared" si="32"/>
        <v>95</v>
      </c>
      <c r="AA105" s="293">
        <v>23</v>
      </c>
      <c r="AB105" s="293">
        <v>72</v>
      </c>
      <c r="AC105" s="189">
        <f t="shared" si="33"/>
        <v>73</v>
      </c>
      <c r="AD105" s="293">
        <v>35</v>
      </c>
      <c r="AE105" s="293">
        <v>38</v>
      </c>
      <c r="AF105" s="189">
        <f t="shared" si="34"/>
        <v>51</v>
      </c>
      <c r="AG105" s="293">
        <v>25</v>
      </c>
      <c r="AH105" s="293">
        <v>26</v>
      </c>
      <c r="AI105" s="189">
        <f t="shared" si="35"/>
        <v>58</v>
      </c>
      <c r="AJ105" s="293">
        <v>33</v>
      </c>
      <c r="AK105" s="293">
        <v>25</v>
      </c>
      <c r="AL105" s="189">
        <f t="shared" si="36"/>
        <v>20</v>
      </c>
      <c r="AM105" s="293">
        <v>6</v>
      </c>
      <c r="AN105" s="293">
        <v>14</v>
      </c>
    </row>
    <row r="106" spans="1:40" ht="20.100000000000001" customHeight="1" x14ac:dyDescent="0.15">
      <c r="A106" s="192">
        <v>82</v>
      </c>
      <c r="B106" s="188">
        <f t="shared" si="24"/>
        <v>739</v>
      </c>
      <c r="C106" s="189">
        <f t="shared" si="42"/>
        <v>313</v>
      </c>
      <c r="D106" s="189">
        <f t="shared" si="42"/>
        <v>426</v>
      </c>
      <c r="E106" s="189">
        <f t="shared" si="25"/>
        <v>53</v>
      </c>
      <c r="F106" s="293">
        <v>26</v>
      </c>
      <c r="G106" s="293">
        <v>27</v>
      </c>
      <c r="H106" s="189">
        <f t="shared" si="26"/>
        <v>40</v>
      </c>
      <c r="I106" s="293">
        <v>19</v>
      </c>
      <c r="J106" s="293">
        <v>21</v>
      </c>
      <c r="K106" s="189">
        <f t="shared" si="27"/>
        <v>70</v>
      </c>
      <c r="L106" s="293">
        <v>31</v>
      </c>
      <c r="M106" s="293">
        <v>39</v>
      </c>
      <c r="N106" s="189">
        <f t="shared" si="28"/>
        <v>71</v>
      </c>
      <c r="O106" s="293">
        <v>28</v>
      </c>
      <c r="P106" s="293">
        <v>43</v>
      </c>
      <c r="Q106" s="189">
        <f t="shared" si="29"/>
        <v>68</v>
      </c>
      <c r="R106" s="293">
        <v>31</v>
      </c>
      <c r="S106" s="293">
        <v>37</v>
      </c>
      <c r="T106" s="189">
        <f t="shared" si="30"/>
        <v>102</v>
      </c>
      <c r="U106" s="293">
        <v>43</v>
      </c>
      <c r="V106" s="293">
        <v>59</v>
      </c>
      <c r="W106" s="189">
        <f t="shared" si="31"/>
        <v>63</v>
      </c>
      <c r="X106" s="293">
        <v>14</v>
      </c>
      <c r="Y106" s="293">
        <v>49</v>
      </c>
      <c r="Z106" s="189">
        <f t="shared" si="32"/>
        <v>77</v>
      </c>
      <c r="AA106" s="293">
        <v>35</v>
      </c>
      <c r="AB106" s="293">
        <v>42</v>
      </c>
      <c r="AC106" s="189">
        <f t="shared" si="33"/>
        <v>57</v>
      </c>
      <c r="AD106" s="293">
        <v>25</v>
      </c>
      <c r="AE106" s="293">
        <v>32</v>
      </c>
      <c r="AF106" s="189">
        <f t="shared" si="34"/>
        <v>50</v>
      </c>
      <c r="AG106" s="293">
        <v>25</v>
      </c>
      <c r="AH106" s="293">
        <v>25</v>
      </c>
      <c r="AI106" s="189">
        <f t="shared" si="35"/>
        <v>62</v>
      </c>
      <c r="AJ106" s="293">
        <v>26</v>
      </c>
      <c r="AK106" s="293">
        <v>36</v>
      </c>
      <c r="AL106" s="189">
        <f t="shared" si="36"/>
        <v>26</v>
      </c>
      <c r="AM106" s="293">
        <v>10</v>
      </c>
      <c r="AN106" s="293">
        <v>16</v>
      </c>
    </row>
    <row r="107" spans="1:40" ht="20.100000000000001" customHeight="1" x14ac:dyDescent="0.15">
      <c r="A107" s="192">
        <v>83</v>
      </c>
      <c r="B107" s="188">
        <f t="shared" si="24"/>
        <v>644</v>
      </c>
      <c r="C107" s="189">
        <f t="shared" si="42"/>
        <v>242</v>
      </c>
      <c r="D107" s="189">
        <f t="shared" si="42"/>
        <v>402</v>
      </c>
      <c r="E107" s="189">
        <f t="shared" si="25"/>
        <v>68</v>
      </c>
      <c r="F107" s="293">
        <v>33</v>
      </c>
      <c r="G107" s="293">
        <v>35</v>
      </c>
      <c r="H107" s="189">
        <f t="shared" si="26"/>
        <v>27</v>
      </c>
      <c r="I107" s="293">
        <v>11</v>
      </c>
      <c r="J107" s="293">
        <v>16</v>
      </c>
      <c r="K107" s="189">
        <f t="shared" si="27"/>
        <v>69</v>
      </c>
      <c r="L107" s="293">
        <v>29</v>
      </c>
      <c r="M107" s="293">
        <v>40</v>
      </c>
      <c r="N107" s="189">
        <f t="shared" si="28"/>
        <v>68</v>
      </c>
      <c r="O107" s="293">
        <v>31</v>
      </c>
      <c r="P107" s="293">
        <v>37</v>
      </c>
      <c r="Q107" s="189">
        <f t="shared" si="29"/>
        <v>67</v>
      </c>
      <c r="R107" s="293">
        <v>21</v>
      </c>
      <c r="S107" s="293">
        <v>46</v>
      </c>
      <c r="T107" s="189">
        <f t="shared" si="30"/>
        <v>63</v>
      </c>
      <c r="U107" s="293">
        <v>24</v>
      </c>
      <c r="V107" s="293">
        <v>39</v>
      </c>
      <c r="W107" s="189">
        <f t="shared" si="31"/>
        <v>50</v>
      </c>
      <c r="X107" s="293">
        <v>15</v>
      </c>
      <c r="Y107" s="293">
        <v>35</v>
      </c>
      <c r="Z107" s="189">
        <f t="shared" si="32"/>
        <v>58</v>
      </c>
      <c r="AA107" s="293">
        <v>20</v>
      </c>
      <c r="AB107" s="293">
        <v>38</v>
      </c>
      <c r="AC107" s="189">
        <f t="shared" si="33"/>
        <v>49</v>
      </c>
      <c r="AD107" s="293">
        <v>12</v>
      </c>
      <c r="AE107" s="293">
        <v>37</v>
      </c>
      <c r="AF107" s="189">
        <f t="shared" si="34"/>
        <v>30</v>
      </c>
      <c r="AG107" s="293">
        <v>9</v>
      </c>
      <c r="AH107" s="293">
        <v>21</v>
      </c>
      <c r="AI107" s="189">
        <f t="shared" si="35"/>
        <v>73</v>
      </c>
      <c r="AJ107" s="293">
        <v>27</v>
      </c>
      <c r="AK107" s="293">
        <v>46</v>
      </c>
      <c r="AL107" s="189">
        <f t="shared" si="36"/>
        <v>22</v>
      </c>
      <c r="AM107" s="293">
        <v>10</v>
      </c>
      <c r="AN107" s="293">
        <v>12</v>
      </c>
    </row>
    <row r="108" spans="1:40" ht="20.100000000000001" customHeight="1" x14ac:dyDescent="0.15">
      <c r="A108" s="191">
        <v>84</v>
      </c>
      <c r="B108" s="193">
        <f t="shared" si="24"/>
        <v>566</v>
      </c>
      <c r="C108" s="187">
        <f t="shared" si="42"/>
        <v>190</v>
      </c>
      <c r="D108" s="187">
        <f t="shared" si="42"/>
        <v>376</v>
      </c>
      <c r="E108" s="187">
        <f t="shared" si="25"/>
        <v>42</v>
      </c>
      <c r="F108" s="293">
        <v>14</v>
      </c>
      <c r="G108" s="293">
        <v>28</v>
      </c>
      <c r="H108" s="187">
        <f t="shared" si="26"/>
        <v>31</v>
      </c>
      <c r="I108" s="293">
        <v>11</v>
      </c>
      <c r="J108" s="293">
        <v>20</v>
      </c>
      <c r="K108" s="187">
        <f t="shared" si="27"/>
        <v>63</v>
      </c>
      <c r="L108" s="293">
        <v>19</v>
      </c>
      <c r="M108" s="293">
        <v>44</v>
      </c>
      <c r="N108" s="187">
        <f t="shared" si="28"/>
        <v>44</v>
      </c>
      <c r="O108" s="293">
        <v>12</v>
      </c>
      <c r="P108" s="293">
        <v>32</v>
      </c>
      <c r="Q108" s="187">
        <f t="shared" si="29"/>
        <v>65</v>
      </c>
      <c r="R108" s="293">
        <v>29</v>
      </c>
      <c r="S108" s="293">
        <v>36</v>
      </c>
      <c r="T108" s="292">
        <f t="shared" si="30"/>
        <v>56</v>
      </c>
      <c r="U108" s="293">
        <v>21</v>
      </c>
      <c r="V108" s="293">
        <v>35</v>
      </c>
      <c r="W108" s="292">
        <f t="shared" si="31"/>
        <v>52</v>
      </c>
      <c r="X108" s="293">
        <v>11</v>
      </c>
      <c r="Y108" s="293">
        <v>41</v>
      </c>
      <c r="Z108" s="292">
        <f t="shared" si="32"/>
        <v>57</v>
      </c>
      <c r="AA108" s="293">
        <v>21</v>
      </c>
      <c r="AB108" s="293">
        <v>36</v>
      </c>
      <c r="AC108" s="292">
        <f t="shared" si="33"/>
        <v>58</v>
      </c>
      <c r="AD108" s="293">
        <v>18</v>
      </c>
      <c r="AE108" s="293">
        <v>40</v>
      </c>
      <c r="AF108" s="292">
        <f t="shared" si="34"/>
        <v>35</v>
      </c>
      <c r="AG108" s="293">
        <v>12</v>
      </c>
      <c r="AH108" s="293">
        <v>23</v>
      </c>
      <c r="AI108" s="292">
        <f t="shared" si="35"/>
        <v>45</v>
      </c>
      <c r="AJ108" s="293">
        <v>15</v>
      </c>
      <c r="AK108" s="293">
        <v>30</v>
      </c>
      <c r="AL108" s="292">
        <f t="shared" si="36"/>
        <v>18</v>
      </c>
      <c r="AM108" s="293">
        <v>7</v>
      </c>
      <c r="AN108" s="293">
        <v>11</v>
      </c>
    </row>
    <row r="109" spans="1:40" ht="20.100000000000001" customHeight="1" x14ac:dyDescent="0.15">
      <c r="A109" s="169" t="s">
        <v>28</v>
      </c>
      <c r="B109" s="184">
        <f t="shared" si="24"/>
        <v>1773</v>
      </c>
      <c r="C109" s="184">
        <f>SUM(C110:C114)</f>
        <v>540</v>
      </c>
      <c r="D109" s="184">
        <f>SUM(D110:D114)</f>
        <v>1233</v>
      </c>
      <c r="E109" s="184">
        <f t="shared" si="25"/>
        <v>157</v>
      </c>
      <c r="F109" s="184">
        <f>SUM(F110:F114)</f>
        <v>51</v>
      </c>
      <c r="G109" s="184">
        <f>SUM(G110:G114)</f>
        <v>106</v>
      </c>
      <c r="H109" s="184">
        <f t="shared" si="26"/>
        <v>73</v>
      </c>
      <c r="I109" s="184">
        <f>SUM(I110:I114)</f>
        <v>19</v>
      </c>
      <c r="J109" s="184">
        <f>SUM(J110:J114)</f>
        <v>54</v>
      </c>
      <c r="K109" s="184">
        <f t="shared" si="27"/>
        <v>188</v>
      </c>
      <c r="L109" s="184">
        <f>SUM(L110:L114)</f>
        <v>68</v>
      </c>
      <c r="M109" s="184">
        <f>SUM(M110:M114)</f>
        <v>120</v>
      </c>
      <c r="N109" s="184">
        <f t="shared" si="28"/>
        <v>164</v>
      </c>
      <c r="O109" s="184">
        <f>SUM(O110:O114)</f>
        <v>53</v>
      </c>
      <c r="P109" s="184">
        <f>SUM(P110:P114)</f>
        <v>111</v>
      </c>
      <c r="Q109" s="184">
        <f t="shared" si="29"/>
        <v>208</v>
      </c>
      <c r="R109" s="184">
        <f>SUM(R110:R114)</f>
        <v>65</v>
      </c>
      <c r="S109" s="184">
        <f>SUM(S110:S114)</f>
        <v>143</v>
      </c>
      <c r="T109" s="184">
        <f t="shared" si="30"/>
        <v>159</v>
      </c>
      <c r="U109" s="184">
        <f>SUM(U110:U114)</f>
        <v>55</v>
      </c>
      <c r="V109" s="184">
        <f>SUM(V110:V114)</f>
        <v>104</v>
      </c>
      <c r="W109" s="184">
        <f t="shared" si="31"/>
        <v>190</v>
      </c>
      <c r="X109" s="184">
        <f>SUM(X110:X114)</f>
        <v>46</v>
      </c>
      <c r="Y109" s="184">
        <f>SUM(Y110:Y114)</f>
        <v>144</v>
      </c>
      <c r="Z109" s="184">
        <f t="shared" si="32"/>
        <v>180</v>
      </c>
      <c r="AA109" s="184">
        <f>SUM(AA110:AA114)</f>
        <v>48</v>
      </c>
      <c r="AB109" s="184">
        <f>SUM(AB110:AB114)</f>
        <v>132</v>
      </c>
      <c r="AC109" s="184">
        <f t="shared" si="33"/>
        <v>148</v>
      </c>
      <c r="AD109" s="184">
        <f>SUM(AD110:AD114)</f>
        <v>47</v>
      </c>
      <c r="AE109" s="184">
        <f>SUM(AE110:AE114)</f>
        <v>101</v>
      </c>
      <c r="AF109" s="184">
        <f t="shared" si="34"/>
        <v>126</v>
      </c>
      <c r="AG109" s="184">
        <f>SUM(AG110:AG114)</f>
        <v>40</v>
      </c>
      <c r="AH109" s="184">
        <f>SUM(AH110:AH114)</f>
        <v>86</v>
      </c>
      <c r="AI109" s="184">
        <f t="shared" si="35"/>
        <v>149</v>
      </c>
      <c r="AJ109" s="184">
        <f>SUM(AJ110:AJ114)</f>
        <v>44</v>
      </c>
      <c r="AK109" s="184">
        <f>SUM(AK110:AK114)</f>
        <v>105</v>
      </c>
      <c r="AL109" s="184">
        <f t="shared" si="36"/>
        <v>31</v>
      </c>
      <c r="AM109" s="184">
        <f>SUM(AM110:AM114)</f>
        <v>4</v>
      </c>
      <c r="AN109" s="184">
        <f>SUM(AN110:AN114)</f>
        <v>27</v>
      </c>
    </row>
    <row r="110" spans="1:40" ht="20.100000000000001" customHeight="1" x14ac:dyDescent="0.15">
      <c r="A110" s="191">
        <v>85</v>
      </c>
      <c r="B110" s="185">
        <f t="shared" si="24"/>
        <v>506</v>
      </c>
      <c r="C110" s="186">
        <f>F110+I110+L110+O110+R110+U110+X110+AA110+AD110+AG110+AJ110+AM110</f>
        <v>174</v>
      </c>
      <c r="D110" s="186">
        <f>G110+J110+M110+P110+S110+V110+Y110+AB110+AE110+AH110+AK110+AN110</f>
        <v>332</v>
      </c>
      <c r="E110" s="186">
        <f t="shared" si="25"/>
        <v>38</v>
      </c>
      <c r="F110" s="293">
        <v>13</v>
      </c>
      <c r="G110" s="293">
        <v>25</v>
      </c>
      <c r="H110" s="186">
        <f t="shared" si="26"/>
        <v>27</v>
      </c>
      <c r="I110" s="293">
        <v>5</v>
      </c>
      <c r="J110" s="293">
        <v>22</v>
      </c>
      <c r="K110" s="186">
        <f t="shared" si="27"/>
        <v>54</v>
      </c>
      <c r="L110" s="293">
        <v>22</v>
      </c>
      <c r="M110" s="293">
        <v>32</v>
      </c>
      <c r="N110" s="186">
        <f t="shared" si="28"/>
        <v>41</v>
      </c>
      <c r="O110" s="293">
        <v>18</v>
      </c>
      <c r="P110" s="293">
        <v>23</v>
      </c>
      <c r="Q110" s="186">
        <f t="shared" si="29"/>
        <v>60</v>
      </c>
      <c r="R110" s="293">
        <v>22</v>
      </c>
      <c r="S110" s="293">
        <v>38</v>
      </c>
      <c r="T110" s="186">
        <f t="shared" si="30"/>
        <v>44</v>
      </c>
      <c r="U110" s="293">
        <v>15</v>
      </c>
      <c r="V110" s="293">
        <v>29</v>
      </c>
      <c r="W110" s="186">
        <f t="shared" si="31"/>
        <v>53</v>
      </c>
      <c r="X110" s="293">
        <v>16</v>
      </c>
      <c r="Y110" s="293">
        <v>37</v>
      </c>
      <c r="Z110" s="186">
        <f t="shared" si="32"/>
        <v>52</v>
      </c>
      <c r="AA110" s="293">
        <v>11</v>
      </c>
      <c r="AB110" s="293">
        <v>41</v>
      </c>
      <c r="AC110" s="186">
        <f t="shared" si="33"/>
        <v>34</v>
      </c>
      <c r="AD110" s="293">
        <v>16</v>
      </c>
      <c r="AE110" s="293">
        <v>18</v>
      </c>
      <c r="AF110" s="186">
        <f t="shared" si="34"/>
        <v>45</v>
      </c>
      <c r="AG110" s="293">
        <v>13</v>
      </c>
      <c r="AH110" s="293">
        <v>32</v>
      </c>
      <c r="AI110" s="186">
        <f t="shared" si="35"/>
        <v>49</v>
      </c>
      <c r="AJ110" s="293">
        <v>22</v>
      </c>
      <c r="AK110" s="293">
        <v>27</v>
      </c>
      <c r="AL110" s="186">
        <f t="shared" si="36"/>
        <v>9</v>
      </c>
      <c r="AM110" s="293">
        <v>1</v>
      </c>
      <c r="AN110" s="293">
        <v>8</v>
      </c>
    </row>
    <row r="111" spans="1:40" ht="20.100000000000001" customHeight="1" x14ac:dyDescent="0.15">
      <c r="A111" s="192">
        <v>86</v>
      </c>
      <c r="B111" s="188">
        <f t="shared" si="24"/>
        <v>417</v>
      </c>
      <c r="C111" s="189">
        <f t="shared" ref="C111:D114" si="43">F111+I111+L111+O111+R111+U111+X111+AA111+AD111+AG111+AJ111+AM111</f>
        <v>123</v>
      </c>
      <c r="D111" s="189">
        <f t="shared" si="43"/>
        <v>294</v>
      </c>
      <c r="E111" s="189">
        <f t="shared" si="25"/>
        <v>45</v>
      </c>
      <c r="F111" s="293">
        <v>15</v>
      </c>
      <c r="G111" s="293">
        <v>30</v>
      </c>
      <c r="H111" s="189">
        <f t="shared" si="26"/>
        <v>16</v>
      </c>
      <c r="I111" s="293">
        <v>7</v>
      </c>
      <c r="J111" s="293">
        <v>9</v>
      </c>
      <c r="K111" s="189">
        <f t="shared" si="27"/>
        <v>39</v>
      </c>
      <c r="L111" s="293">
        <v>13</v>
      </c>
      <c r="M111" s="293">
        <v>26</v>
      </c>
      <c r="N111" s="189">
        <f t="shared" si="28"/>
        <v>47</v>
      </c>
      <c r="O111" s="293">
        <v>12</v>
      </c>
      <c r="P111" s="293">
        <v>35</v>
      </c>
      <c r="Q111" s="189">
        <f t="shared" si="29"/>
        <v>46</v>
      </c>
      <c r="R111" s="293">
        <v>15</v>
      </c>
      <c r="S111" s="293">
        <v>31</v>
      </c>
      <c r="T111" s="189">
        <f t="shared" si="30"/>
        <v>39</v>
      </c>
      <c r="U111" s="293">
        <v>12</v>
      </c>
      <c r="V111" s="293">
        <v>27</v>
      </c>
      <c r="W111" s="189">
        <f t="shared" si="31"/>
        <v>52</v>
      </c>
      <c r="X111" s="293">
        <v>12</v>
      </c>
      <c r="Y111" s="293">
        <v>40</v>
      </c>
      <c r="Z111" s="189">
        <f t="shared" si="32"/>
        <v>31</v>
      </c>
      <c r="AA111" s="293">
        <v>10</v>
      </c>
      <c r="AB111" s="293">
        <v>21</v>
      </c>
      <c r="AC111" s="189">
        <f t="shared" si="33"/>
        <v>36</v>
      </c>
      <c r="AD111" s="293">
        <v>8</v>
      </c>
      <c r="AE111" s="293">
        <v>28</v>
      </c>
      <c r="AF111" s="189">
        <f t="shared" si="34"/>
        <v>27</v>
      </c>
      <c r="AG111" s="293">
        <v>11</v>
      </c>
      <c r="AH111" s="293">
        <v>16</v>
      </c>
      <c r="AI111" s="189">
        <f t="shared" si="35"/>
        <v>33</v>
      </c>
      <c r="AJ111" s="293">
        <v>8</v>
      </c>
      <c r="AK111" s="293">
        <v>25</v>
      </c>
      <c r="AL111" s="189">
        <f t="shared" si="36"/>
        <v>6</v>
      </c>
      <c r="AM111" s="293">
        <v>0</v>
      </c>
      <c r="AN111" s="293">
        <v>6</v>
      </c>
    </row>
    <row r="112" spans="1:40" ht="20.100000000000001" customHeight="1" x14ac:dyDescent="0.15">
      <c r="A112" s="192">
        <v>87</v>
      </c>
      <c r="B112" s="188">
        <f t="shared" si="24"/>
        <v>358</v>
      </c>
      <c r="C112" s="189">
        <f t="shared" si="43"/>
        <v>117</v>
      </c>
      <c r="D112" s="189">
        <f t="shared" si="43"/>
        <v>241</v>
      </c>
      <c r="E112" s="189">
        <f t="shared" si="25"/>
        <v>18</v>
      </c>
      <c r="F112" s="293">
        <v>6</v>
      </c>
      <c r="G112" s="293">
        <v>12</v>
      </c>
      <c r="H112" s="189">
        <f t="shared" si="26"/>
        <v>17</v>
      </c>
      <c r="I112" s="293">
        <v>5</v>
      </c>
      <c r="J112" s="293">
        <v>12</v>
      </c>
      <c r="K112" s="189">
        <f t="shared" si="27"/>
        <v>45</v>
      </c>
      <c r="L112" s="293">
        <v>13</v>
      </c>
      <c r="M112" s="293">
        <v>32</v>
      </c>
      <c r="N112" s="189">
        <f t="shared" si="28"/>
        <v>26</v>
      </c>
      <c r="O112" s="293">
        <v>11</v>
      </c>
      <c r="P112" s="293">
        <v>15</v>
      </c>
      <c r="Q112" s="189">
        <f t="shared" si="29"/>
        <v>44</v>
      </c>
      <c r="R112" s="293">
        <v>17</v>
      </c>
      <c r="S112" s="293">
        <v>27</v>
      </c>
      <c r="T112" s="189">
        <f t="shared" si="30"/>
        <v>38</v>
      </c>
      <c r="U112" s="293">
        <v>14</v>
      </c>
      <c r="V112" s="293">
        <v>24</v>
      </c>
      <c r="W112" s="189">
        <f t="shared" si="31"/>
        <v>39</v>
      </c>
      <c r="X112" s="293">
        <v>14</v>
      </c>
      <c r="Y112" s="293">
        <v>25</v>
      </c>
      <c r="Z112" s="189">
        <f t="shared" si="32"/>
        <v>41</v>
      </c>
      <c r="AA112" s="293">
        <v>12</v>
      </c>
      <c r="AB112" s="293">
        <v>29</v>
      </c>
      <c r="AC112" s="189">
        <f t="shared" si="33"/>
        <v>42</v>
      </c>
      <c r="AD112" s="293">
        <v>14</v>
      </c>
      <c r="AE112" s="293">
        <v>28</v>
      </c>
      <c r="AF112" s="189">
        <f t="shared" si="34"/>
        <v>19</v>
      </c>
      <c r="AG112" s="293">
        <v>4</v>
      </c>
      <c r="AH112" s="293">
        <v>15</v>
      </c>
      <c r="AI112" s="189">
        <f t="shared" si="35"/>
        <v>24</v>
      </c>
      <c r="AJ112" s="293">
        <v>5</v>
      </c>
      <c r="AK112" s="293">
        <v>19</v>
      </c>
      <c r="AL112" s="189">
        <f t="shared" si="36"/>
        <v>5</v>
      </c>
      <c r="AM112" s="293">
        <v>2</v>
      </c>
      <c r="AN112" s="293">
        <v>3</v>
      </c>
    </row>
    <row r="113" spans="1:40" ht="20.100000000000001" customHeight="1" x14ac:dyDescent="0.15">
      <c r="A113" s="192">
        <v>88</v>
      </c>
      <c r="B113" s="188">
        <f t="shared" si="24"/>
        <v>258</v>
      </c>
      <c r="C113" s="189">
        <f t="shared" si="43"/>
        <v>69</v>
      </c>
      <c r="D113" s="189">
        <f t="shared" si="43"/>
        <v>189</v>
      </c>
      <c r="E113" s="189">
        <f t="shared" si="25"/>
        <v>27</v>
      </c>
      <c r="F113" s="293">
        <v>8</v>
      </c>
      <c r="G113" s="293">
        <v>19</v>
      </c>
      <c r="H113" s="189">
        <f t="shared" si="26"/>
        <v>4</v>
      </c>
      <c r="I113" s="293">
        <v>0</v>
      </c>
      <c r="J113" s="293">
        <v>4</v>
      </c>
      <c r="K113" s="189">
        <f t="shared" si="27"/>
        <v>27</v>
      </c>
      <c r="L113" s="293">
        <v>11</v>
      </c>
      <c r="M113" s="293">
        <v>16</v>
      </c>
      <c r="N113" s="189">
        <f t="shared" si="28"/>
        <v>27</v>
      </c>
      <c r="O113" s="293">
        <v>8</v>
      </c>
      <c r="P113" s="293">
        <v>19</v>
      </c>
      <c r="Q113" s="189">
        <f t="shared" si="29"/>
        <v>32</v>
      </c>
      <c r="R113" s="293">
        <v>6</v>
      </c>
      <c r="S113" s="293">
        <v>26</v>
      </c>
      <c r="T113" s="189">
        <f t="shared" si="30"/>
        <v>19</v>
      </c>
      <c r="U113" s="293">
        <v>9</v>
      </c>
      <c r="V113" s="293">
        <v>10</v>
      </c>
      <c r="W113" s="189">
        <f t="shared" si="31"/>
        <v>20</v>
      </c>
      <c r="X113" s="293">
        <v>0</v>
      </c>
      <c r="Y113" s="293">
        <v>20</v>
      </c>
      <c r="Z113" s="189">
        <f t="shared" si="32"/>
        <v>30</v>
      </c>
      <c r="AA113" s="293">
        <v>8</v>
      </c>
      <c r="AB113" s="293">
        <v>22</v>
      </c>
      <c r="AC113" s="189">
        <f t="shared" si="33"/>
        <v>23</v>
      </c>
      <c r="AD113" s="293">
        <v>6</v>
      </c>
      <c r="AE113" s="293">
        <v>17</v>
      </c>
      <c r="AF113" s="189">
        <f t="shared" si="34"/>
        <v>20</v>
      </c>
      <c r="AG113" s="293">
        <v>6</v>
      </c>
      <c r="AH113" s="293">
        <v>14</v>
      </c>
      <c r="AI113" s="189">
        <f t="shared" si="35"/>
        <v>24</v>
      </c>
      <c r="AJ113" s="293">
        <v>6</v>
      </c>
      <c r="AK113" s="293">
        <v>18</v>
      </c>
      <c r="AL113" s="189">
        <f t="shared" si="36"/>
        <v>5</v>
      </c>
      <c r="AM113" s="293">
        <v>1</v>
      </c>
      <c r="AN113" s="293">
        <v>4</v>
      </c>
    </row>
    <row r="114" spans="1:40" ht="20.100000000000001" customHeight="1" x14ac:dyDescent="0.15">
      <c r="A114" s="191">
        <v>89</v>
      </c>
      <c r="B114" s="193">
        <f t="shared" si="24"/>
        <v>234</v>
      </c>
      <c r="C114" s="187">
        <f t="shared" si="43"/>
        <v>57</v>
      </c>
      <c r="D114" s="187">
        <f t="shared" si="43"/>
        <v>177</v>
      </c>
      <c r="E114" s="187">
        <f t="shared" si="25"/>
        <v>29</v>
      </c>
      <c r="F114" s="293">
        <v>9</v>
      </c>
      <c r="G114" s="293">
        <v>20</v>
      </c>
      <c r="H114" s="187">
        <f t="shared" si="26"/>
        <v>9</v>
      </c>
      <c r="I114" s="293">
        <v>2</v>
      </c>
      <c r="J114" s="293">
        <v>7</v>
      </c>
      <c r="K114" s="187">
        <f t="shared" si="27"/>
        <v>23</v>
      </c>
      <c r="L114" s="293">
        <v>9</v>
      </c>
      <c r="M114" s="293">
        <v>14</v>
      </c>
      <c r="N114" s="187">
        <f t="shared" si="28"/>
        <v>23</v>
      </c>
      <c r="O114" s="293">
        <v>4</v>
      </c>
      <c r="P114" s="293">
        <v>19</v>
      </c>
      <c r="Q114" s="187">
        <f t="shared" si="29"/>
        <v>26</v>
      </c>
      <c r="R114" s="293">
        <v>5</v>
      </c>
      <c r="S114" s="293">
        <v>21</v>
      </c>
      <c r="T114" s="187">
        <f t="shared" si="30"/>
        <v>19</v>
      </c>
      <c r="U114" s="293">
        <v>5</v>
      </c>
      <c r="V114" s="293">
        <v>14</v>
      </c>
      <c r="W114" s="187">
        <f t="shared" si="31"/>
        <v>26</v>
      </c>
      <c r="X114" s="293">
        <v>4</v>
      </c>
      <c r="Y114" s="293">
        <v>22</v>
      </c>
      <c r="Z114" s="187">
        <f t="shared" si="32"/>
        <v>26</v>
      </c>
      <c r="AA114" s="293">
        <v>7</v>
      </c>
      <c r="AB114" s="293">
        <v>19</v>
      </c>
      <c r="AC114" s="187">
        <f t="shared" si="33"/>
        <v>13</v>
      </c>
      <c r="AD114" s="293">
        <v>3</v>
      </c>
      <c r="AE114" s="293">
        <v>10</v>
      </c>
      <c r="AF114" s="187">
        <f t="shared" si="34"/>
        <v>15</v>
      </c>
      <c r="AG114" s="293">
        <v>6</v>
      </c>
      <c r="AH114" s="293">
        <v>9</v>
      </c>
      <c r="AI114" s="187">
        <f t="shared" si="35"/>
        <v>19</v>
      </c>
      <c r="AJ114" s="293">
        <v>3</v>
      </c>
      <c r="AK114" s="293">
        <v>16</v>
      </c>
      <c r="AL114" s="187">
        <f t="shared" si="36"/>
        <v>6</v>
      </c>
      <c r="AM114" s="293">
        <v>0</v>
      </c>
      <c r="AN114" s="293">
        <v>6</v>
      </c>
    </row>
    <row r="115" spans="1:40" ht="20.100000000000001" customHeight="1" x14ac:dyDescent="0.15">
      <c r="A115" s="169" t="s">
        <v>29</v>
      </c>
      <c r="B115" s="184">
        <f t="shared" si="24"/>
        <v>577</v>
      </c>
      <c r="C115" s="184">
        <f>SUM(C116:C120)</f>
        <v>127</v>
      </c>
      <c r="D115" s="184">
        <f>SUM(D116:D120)</f>
        <v>450</v>
      </c>
      <c r="E115" s="184">
        <f t="shared" si="25"/>
        <v>62</v>
      </c>
      <c r="F115" s="184">
        <f>SUM(F116:F120)</f>
        <v>8</v>
      </c>
      <c r="G115" s="184">
        <f>SUM(G116:G120)</f>
        <v>54</v>
      </c>
      <c r="H115" s="184">
        <f t="shared" si="26"/>
        <v>38</v>
      </c>
      <c r="I115" s="184">
        <f>SUM(I116:I120)</f>
        <v>6</v>
      </c>
      <c r="J115" s="184">
        <f>SUM(J116:J120)</f>
        <v>32</v>
      </c>
      <c r="K115" s="184">
        <f t="shared" si="27"/>
        <v>62</v>
      </c>
      <c r="L115" s="184">
        <f>SUM(L116:L120)</f>
        <v>20</v>
      </c>
      <c r="M115" s="184">
        <f>SUM(M116:M120)</f>
        <v>42</v>
      </c>
      <c r="N115" s="184">
        <f t="shared" si="28"/>
        <v>46</v>
      </c>
      <c r="O115" s="184">
        <f>SUM(O116:O120)</f>
        <v>13</v>
      </c>
      <c r="P115" s="184">
        <f>SUM(P116:P120)</f>
        <v>33</v>
      </c>
      <c r="Q115" s="184">
        <f t="shared" si="29"/>
        <v>65</v>
      </c>
      <c r="R115" s="184">
        <f>SUM(R116:R120)</f>
        <v>15</v>
      </c>
      <c r="S115" s="184">
        <f>SUM(S116:S120)</f>
        <v>50</v>
      </c>
      <c r="T115" s="184">
        <f t="shared" si="30"/>
        <v>54</v>
      </c>
      <c r="U115" s="184">
        <f>SUM(U116:U120)</f>
        <v>9</v>
      </c>
      <c r="V115" s="184">
        <f>SUM(V116:V120)</f>
        <v>45</v>
      </c>
      <c r="W115" s="184">
        <f t="shared" si="31"/>
        <v>40</v>
      </c>
      <c r="X115" s="184">
        <f>SUM(X116:X120)</f>
        <v>14</v>
      </c>
      <c r="Y115" s="184">
        <f>SUM(Y116:Y120)</f>
        <v>26</v>
      </c>
      <c r="Z115" s="184">
        <f t="shared" si="32"/>
        <v>64</v>
      </c>
      <c r="AA115" s="184">
        <f>SUM(AA116:AA120)</f>
        <v>10</v>
      </c>
      <c r="AB115" s="184">
        <f>SUM(AB116:AB120)</f>
        <v>54</v>
      </c>
      <c r="AC115" s="184">
        <f t="shared" si="33"/>
        <v>44</v>
      </c>
      <c r="AD115" s="184">
        <f>SUM(AD116:AD120)</f>
        <v>6</v>
      </c>
      <c r="AE115" s="184">
        <f>SUM(AE116:AE120)</f>
        <v>38</v>
      </c>
      <c r="AF115" s="184">
        <f t="shared" si="34"/>
        <v>39</v>
      </c>
      <c r="AG115" s="184">
        <f>SUM(AG116:AG120)</f>
        <v>7</v>
      </c>
      <c r="AH115" s="184">
        <f>SUM(AH116:AH120)</f>
        <v>32</v>
      </c>
      <c r="AI115" s="184">
        <f t="shared" si="35"/>
        <v>46</v>
      </c>
      <c r="AJ115" s="184">
        <f>SUM(AJ116:AJ120)</f>
        <v>15</v>
      </c>
      <c r="AK115" s="184">
        <f>SUM(AK116:AK120)</f>
        <v>31</v>
      </c>
      <c r="AL115" s="184">
        <f t="shared" si="36"/>
        <v>17</v>
      </c>
      <c r="AM115" s="184">
        <f>SUM(AM116:AM120)</f>
        <v>4</v>
      </c>
      <c r="AN115" s="184">
        <f>SUM(AN116:AN120)</f>
        <v>13</v>
      </c>
    </row>
    <row r="116" spans="1:40" ht="20.100000000000001" customHeight="1" x14ac:dyDescent="0.15">
      <c r="A116" s="191">
        <v>90</v>
      </c>
      <c r="B116" s="185">
        <f t="shared" si="24"/>
        <v>182</v>
      </c>
      <c r="C116" s="186">
        <f>F116+I116+L116+O116+R116+U116+X116+AA116+AD116+AG116+AJ116+AM116</f>
        <v>48</v>
      </c>
      <c r="D116" s="186">
        <f>G116+J116+M116+P116+S116+V116+Y116+AB116+AE116+AH116+AK116+AN116</f>
        <v>134</v>
      </c>
      <c r="E116" s="186">
        <f t="shared" si="25"/>
        <v>14</v>
      </c>
      <c r="F116" s="293">
        <v>3</v>
      </c>
      <c r="G116" s="293">
        <v>11</v>
      </c>
      <c r="H116" s="186">
        <f t="shared" si="26"/>
        <v>14</v>
      </c>
      <c r="I116" s="293">
        <v>3</v>
      </c>
      <c r="J116" s="293">
        <v>11</v>
      </c>
      <c r="K116" s="186">
        <f t="shared" si="27"/>
        <v>17</v>
      </c>
      <c r="L116" s="293">
        <v>7</v>
      </c>
      <c r="M116" s="293">
        <v>10</v>
      </c>
      <c r="N116" s="186">
        <f t="shared" si="28"/>
        <v>16</v>
      </c>
      <c r="O116" s="293">
        <v>4</v>
      </c>
      <c r="P116" s="293">
        <v>12</v>
      </c>
      <c r="Q116" s="186">
        <f t="shared" si="29"/>
        <v>23</v>
      </c>
      <c r="R116" s="293">
        <v>5</v>
      </c>
      <c r="S116" s="293">
        <v>18</v>
      </c>
      <c r="T116" s="291">
        <f t="shared" si="30"/>
        <v>18</v>
      </c>
      <c r="U116" s="293">
        <v>5</v>
      </c>
      <c r="V116" s="293">
        <v>13</v>
      </c>
      <c r="W116" s="291">
        <f t="shared" si="31"/>
        <v>15</v>
      </c>
      <c r="X116" s="293">
        <v>5</v>
      </c>
      <c r="Y116" s="293">
        <v>10</v>
      </c>
      <c r="Z116" s="291">
        <f t="shared" si="32"/>
        <v>21</v>
      </c>
      <c r="AA116" s="293">
        <v>3</v>
      </c>
      <c r="AB116" s="293">
        <v>18</v>
      </c>
      <c r="AC116" s="291">
        <f t="shared" si="33"/>
        <v>9</v>
      </c>
      <c r="AD116" s="293">
        <v>1</v>
      </c>
      <c r="AE116" s="293">
        <v>8</v>
      </c>
      <c r="AF116" s="291">
        <f t="shared" si="34"/>
        <v>14</v>
      </c>
      <c r="AG116" s="293">
        <v>3</v>
      </c>
      <c r="AH116" s="293">
        <v>11</v>
      </c>
      <c r="AI116" s="291">
        <f t="shared" si="35"/>
        <v>15</v>
      </c>
      <c r="AJ116" s="293">
        <v>6</v>
      </c>
      <c r="AK116" s="293">
        <v>9</v>
      </c>
      <c r="AL116" s="291">
        <f t="shared" si="36"/>
        <v>6</v>
      </c>
      <c r="AM116" s="293">
        <v>3</v>
      </c>
      <c r="AN116" s="293">
        <v>3</v>
      </c>
    </row>
    <row r="117" spans="1:40" ht="20.100000000000001" customHeight="1" x14ac:dyDescent="0.15">
      <c r="A117" s="192">
        <v>91</v>
      </c>
      <c r="B117" s="188">
        <f t="shared" si="24"/>
        <v>133</v>
      </c>
      <c r="C117" s="189">
        <f t="shared" ref="C117:D120" si="44">F117+I117+L117+O117+R117+U117+X117+AA117+AD117+AG117+AJ117+AM117</f>
        <v>27</v>
      </c>
      <c r="D117" s="189">
        <f t="shared" si="44"/>
        <v>106</v>
      </c>
      <c r="E117" s="189">
        <f t="shared" si="25"/>
        <v>13</v>
      </c>
      <c r="F117" s="293">
        <v>1</v>
      </c>
      <c r="G117" s="293">
        <v>12</v>
      </c>
      <c r="H117" s="189">
        <f t="shared" si="26"/>
        <v>8</v>
      </c>
      <c r="I117" s="293">
        <v>2</v>
      </c>
      <c r="J117" s="293">
        <v>6</v>
      </c>
      <c r="K117" s="189">
        <f t="shared" si="27"/>
        <v>18</v>
      </c>
      <c r="L117" s="293">
        <v>8</v>
      </c>
      <c r="M117" s="293">
        <v>10</v>
      </c>
      <c r="N117" s="189">
        <f t="shared" si="28"/>
        <v>5</v>
      </c>
      <c r="O117" s="293">
        <v>0</v>
      </c>
      <c r="P117" s="293">
        <v>5</v>
      </c>
      <c r="Q117" s="189">
        <f t="shared" si="29"/>
        <v>15</v>
      </c>
      <c r="R117" s="293">
        <v>3</v>
      </c>
      <c r="S117" s="293">
        <v>12</v>
      </c>
      <c r="T117" s="189">
        <f t="shared" si="30"/>
        <v>12</v>
      </c>
      <c r="U117" s="293">
        <v>1</v>
      </c>
      <c r="V117" s="293">
        <v>11</v>
      </c>
      <c r="W117" s="189">
        <f t="shared" si="31"/>
        <v>7</v>
      </c>
      <c r="X117" s="293">
        <v>1</v>
      </c>
      <c r="Y117" s="293">
        <v>6</v>
      </c>
      <c r="Z117" s="189">
        <f t="shared" si="32"/>
        <v>20</v>
      </c>
      <c r="AA117" s="293">
        <v>3</v>
      </c>
      <c r="AB117" s="293">
        <v>17</v>
      </c>
      <c r="AC117" s="189">
        <f t="shared" si="33"/>
        <v>9</v>
      </c>
      <c r="AD117" s="293">
        <v>1</v>
      </c>
      <c r="AE117" s="293">
        <v>8</v>
      </c>
      <c r="AF117" s="189">
        <f t="shared" si="34"/>
        <v>10</v>
      </c>
      <c r="AG117" s="293">
        <v>2</v>
      </c>
      <c r="AH117" s="293">
        <v>8</v>
      </c>
      <c r="AI117" s="189">
        <f t="shared" si="35"/>
        <v>12</v>
      </c>
      <c r="AJ117" s="293">
        <v>4</v>
      </c>
      <c r="AK117" s="293">
        <v>8</v>
      </c>
      <c r="AL117" s="189">
        <f t="shared" si="36"/>
        <v>4</v>
      </c>
      <c r="AM117" s="293">
        <v>1</v>
      </c>
      <c r="AN117" s="293">
        <v>3</v>
      </c>
    </row>
    <row r="118" spans="1:40" ht="20.100000000000001" customHeight="1" x14ac:dyDescent="0.15">
      <c r="A118" s="192">
        <v>92</v>
      </c>
      <c r="B118" s="188">
        <f t="shared" si="24"/>
        <v>111</v>
      </c>
      <c r="C118" s="189">
        <f t="shared" si="44"/>
        <v>23</v>
      </c>
      <c r="D118" s="189">
        <f t="shared" si="44"/>
        <v>88</v>
      </c>
      <c r="E118" s="189">
        <f t="shared" si="25"/>
        <v>12</v>
      </c>
      <c r="F118" s="293">
        <v>4</v>
      </c>
      <c r="G118" s="293">
        <v>8</v>
      </c>
      <c r="H118" s="189">
        <f t="shared" si="26"/>
        <v>6</v>
      </c>
      <c r="I118" s="293">
        <v>1</v>
      </c>
      <c r="J118" s="293">
        <v>5</v>
      </c>
      <c r="K118" s="189">
        <f t="shared" si="27"/>
        <v>16</v>
      </c>
      <c r="L118" s="293">
        <v>3</v>
      </c>
      <c r="M118" s="293">
        <v>13</v>
      </c>
      <c r="N118" s="189">
        <f t="shared" si="28"/>
        <v>11</v>
      </c>
      <c r="O118" s="293">
        <v>4</v>
      </c>
      <c r="P118" s="293">
        <v>7</v>
      </c>
      <c r="Q118" s="189">
        <f t="shared" si="29"/>
        <v>13</v>
      </c>
      <c r="R118" s="293">
        <v>2</v>
      </c>
      <c r="S118" s="293">
        <v>11</v>
      </c>
      <c r="T118" s="189">
        <f t="shared" si="30"/>
        <v>9</v>
      </c>
      <c r="U118" s="293">
        <v>2</v>
      </c>
      <c r="V118" s="293">
        <v>7</v>
      </c>
      <c r="W118" s="189">
        <f t="shared" si="31"/>
        <v>6</v>
      </c>
      <c r="X118" s="293">
        <v>2</v>
      </c>
      <c r="Y118" s="293">
        <v>4</v>
      </c>
      <c r="Z118" s="189">
        <f t="shared" si="32"/>
        <v>10</v>
      </c>
      <c r="AA118" s="293">
        <v>2</v>
      </c>
      <c r="AB118" s="293">
        <v>8</v>
      </c>
      <c r="AC118" s="189">
        <f t="shared" si="33"/>
        <v>12</v>
      </c>
      <c r="AD118" s="293">
        <v>2</v>
      </c>
      <c r="AE118" s="293">
        <v>10</v>
      </c>
      <c r="AF118" s="189">
        <f t="shared" si="34"/>
        <v>9</v>
      </c>
      <c r="AG118" s="293">
        <v>1</v>
      </c>
      <c r="AH118" s="293">
        <v>8</v>
      </c>
      <c r="AI118" s="189">
        <f t="shared" si="35"/>
        <v>5</v>
      </c>
      <c r="AJ118" s="293">
        <v>0</v>
      </c>
      <c r="AK118" s="293">
        <v>5</v>
      </c>
      <c r="AL118" s="189">
        <f t="shared" si="36"/>
        <v>2</v>
      </c>
      <c r="AM118" s="293">
        <v>0</v>
      </c>
      <c r="AN118" s="293">
        <v>2</v>
      </c>
    </row>
    <row r="119" spans="1:40" ht="20.100000000000001" customHeight="1" x14ac:dyDescent="0.15">
      <c r="A119" s="192">
        <v>93</v>
      </c>
      <c r="B119" s="188">
        <f t="shared" si="24"/>
        <v>94</v>
      </c>
      <c r="C119" s="189">
        <f t="shared" si="44"/>
        <v>18</v>
      </c>
      <c r="D119" s="189">
        <f t="shared" si="44"/>
        <v>76</v>
      </c>
      <c r="E119" s="189">
        <f t="shared" si="25"/>
        <v>12</v>
      </c>
      <c r="F119" s="293">
        <v>0</v>
      </c>
      <c r="G119" s="293">
        <v>12</v>
      </c>
      <c r="H119" s="189">
        <f t="shared" si="26"/>
        <v>6</v>
      </c>
      <c r="I119" s="293">
        <v>0</v>
      </c>
      <c r="J119" s="293">
        <v>6</v>
      </c>
      <c r="K119" s="189">
        <f t="shared" si="27"/>
        <v>6</v>
      </c>
      <c r="L119" s="293">
        <v>1</v>
      </c>
      <c r="M119" s="293">
        <v>5</v>
      </c>
      <c r="N119" s="189">
        <f t="shared" si="28"/>
        <v>9</v>
      </c>
      <c r="O119" s="293">
        <v>3</v>
      </c>
      <c r="P119" s="293">
        <v>6</v>
      </c>
      <c r="Q119" s="189">
        <f t="shared" si="29"/>
        <v>9</v>
      </c>
      <c r="R119" s="293">
        <v>2</v>
      </c>
      <c r="S119" s="293">
        <v>7</v>
      </c>
      <c r="T119" s="189">
        <f t="shared" si="30"/>
        <v>10</v>
      </c>
      <c r="U119" s="293">
        <v>1</v>
      </c>
      <c r="V119" s="293">
        <v>9</v>
      </c>
      <c r="W119" s="189">
        <f t="shared" si="31"/>
        <v>8</v>
      </c>
      <c r="X119" s="293">
        <v>4</v>
      </c>
      <c r="Y119" s="293">
        <v>4</v>
      </c>
      <c r="Z119" s="189">
        <f t="shared" si="32"/>
        <v>10</v>
      </c>
      <c r="AA119" s="293">
        <v>2</v>
      </c>
      <c r="AB119" s="293">
        <v>8</v>
      </c>
      <c r="AC119" s="189">
        <f t="shared" si="33"/>
        <v>7</v>
      </c>
      <c r="AD119" s="293">
        <v>1</v>
      </c>
      <c r="AE119" s="293">
        <v>6</v>
      </c>
      <c r="AF119" s="189">
        <f t="shared" si="34"/>
        <v>3</v>
      </c>
      <c r="AG119" s="293">
        <v>0</v>
      </c>
      <c r="AH119" s="293">
        <v>3</v>
      </c>
      <c r="AI119" s="189">
        <f t="shared" si="35"/>
        <v>11</v>
      </c>
      <c r="AJ119" s="293">
        <v>4</v>
      </c>
      <c r="AK119" s="293">
        <v>7</v>
      </c>
      <c r="AL119" s="189">
        <f t="shared" si="36"/>
        <v>3</v>
      </c>
      <c r="AM119" s="293">
        <v>0</v>
      </c>
      <c r="AN119" s="293">
        <v>3</v>
      </c>
    </row>
    <row r="120" spans="1:40" ht="20.100000000000001" customHeight="1" x14ac:dyDescent="0.15">
      <c r="A120" s="191">
        <v>94</v>
      </c>
      <c r="B120" s="193">
        <f t="shared" si="24"/>
        <v>57</v>
      </c>
      <c r="C120" s="187">
        <f t="shared" si="44"/>
        <v>11</v>
      </c>
      <c r="D120" s="187">
        <f t="shared" si="44"/>
        <v>46</v>
      </c>
      <c r="E120" s="187">
        <f t="shared" si="25"/>
        <v>11</v>
      </c>
      <c r="F120" s="293">
        <v>0</v>
      </c>
      <c r="G120" s="293">
        <v>11</v>
      </c>
      <c r="H120" s="187">
        <f t="shared" si="26"/>
        <v>4</v>
      </c>
      <c r="I120" s="293">
        <v>0</v>
      </c>
      <c r="J120" s="293">
        <v>4</v>
      </c>
      <c r="K120" s="187">
        <f t="shared" si="27"/>
        <v>5</v>
      </c>
      <c r="L120" s="293">
        <v>1</v>
      </c>
      <c r="M120" s="293">
        <v>4</v>
      </c>
      <c r="N120" s="187">
        <f t="shared" si="28"/>
        <v>5</v>
      </c>
      <c r="O120" s="293">
        <v>2</v>
      </c>
      <c r="P120" s="293">
        <v>3</v>
      </c>
      <c r="Q120" s="187">
        <f t="shared" si="29"/>
        <v>5</v>
      </c>
      <c r="R120" s="293">
        <v>3</v>
      </c>
      <c r="S120" s="293">
        <v>2</v>
      </c>
      <c r="T120" s="292">
        <f t="shared" si="30"/>
        <v>5</v>
      </c>
      <c r="U120" s="293">
        <v>0</v>
      </c>
      <c r="V120" s="293">
        <v>5</v>
      </c>
      <c r="W120" s="292">
        <f t="shared" si="31"/>
        <v>4</v>
      </c>
      <c r="X120" s="293">
        <v>2</v>
      </c>
      <c r="Y120" s="293">
        <v>2</v>
      </c>
      <c r="Z120" s="292">
        <f t="shared" si="32"/>
        <v>3</v>
      </c>
      <c r="AA120" s="293">
        <v>0</v>
      </c>
      <c r="AB120" s="293">
        <v>3</v>
      </c>
      <c r="AC120" s="292">
        <f t="shared" si="33"/>
        <v>7</v>
      </c>
      <c r="AD120" s="293">
        <v>1</v>
      </c>
      <c r="AE120" s="293">
        <v>6</v>
      </c>
      <c r="AF120" s="292">
        <f t="shared" si="34"/>
        <v>3</v>
      </c>
      <c r="AG120" s="293">
        <v>1</v>
      </c>
      <c r="AH120" s="293">
        <v>2</v>
      </c>
      <c r="AI120" s="292">
        <f t="shared" si="35"/>
        <v>3</v>
      </c>
      <c r="AJ120" s="293">
        <v>1</v>
      </c>
      <c r="AK120" s="293">
        <v>2</v>
      </c>
      <c r="AL120" s="292">
        <f t="shared" si="36"/>
        <v>2</v>
      </c>
      <c r="AM120" s="293">
        <v>0</v>
      </c>
      <c r="AN120" s="293">
        <v>2</v>
      </c>
    </row>
    <row r="121" spans="1:40" ht="20.100000000000001" customHeight="1" x14ac:dyDescent="0.15">
      <c r="A121" s="169" t="s">
        <v>30</v>
      </c>
      <c r="B121" s="184">
        <f t="shared" si="24"/>
        <v>112</v>
      </c>
      <c r="C121" s="184">
        <f>SUM(C122:C126)</f>
        <v>15</v>
      </c>
      <c r="D121" s="184">
        <f>SUM(D122:D126)</f>
        <v>97</v>
      </c>
      <c r="E121" s="184">
        <f t="shared" si="25"/>
        <v>15</v>
      </c>
      <c r="F121" s="184">
        <f>SUM(F122:F126)</f>
        <v>3</v>
      </c>
      <c r="G121" s="184">
        <f>SUM(G122:G126)</f>
        <v>12</v>
      </c>
      <c r="H121" s="184">
        <f t="shared" si="26"/>
        <v>13</v>
      </c>
      <c r="I121" s="184">
        <f>SUM(I122:I126)</f>
        <v>0</v>
      </c>
      <c r="J121" s="184">
        <f>SUM(J122:J126)</f>
        <v>13</v>
      </c>
      <c r="K121" s="184">
        <f t="shared" si="27"/>
        <v>7</v>
      </c>
      <c r="L121" s="184">
        <f>SUM(L122:L126)</f>
        <v>2</v>
      </c>
      <c r="M121" s="184">
        <f>SUM(M122:M126)</f>
        <v>5</v>
      </c>
      <c r="N121" s="184">
        <f t="shared" si="28"/>
        <v>9</v>
      </c>
      <c r="O121" s="184">
        <f>SUM(O122:O126)</f>
        <v>2</v>
      </c>
      <c r="P121" s="184">
        <f>SUM(P122:P126)</f>
        <v>7</v>
      </c>
      <c r="Q121" s="184">
        <f t="shared" si="29"/>
        <v>8</v>
      </c>
      <c r="R121" s="184">
        <f>SUM(R122:R126)</f>
        <v>1</v>
      </c>
      <c r="S121" s="184">
        <f>SUM(S122:S126)</f>
        <v>7</v>
      </c>
      <c r="T121" s="184">
        <f t="shared" si="30"/>
        <v>9</v>
      </c>
      <c r="U121" s="184">
        <f>SUM(U122:U126)</f>
        <v>3</v>
      </c>
      <c r="V121" s="184">
        <f>SUM(V122:V126)</f>
        <v>6</v>
      </c>
      <c r="W121" s="184">
        <f t="shared" si="31"/>
        <v>7</v>
      </c>
      <c r="X121" s="184">
        <f>SUM(X122:X126)</f>
        <v>0</v>
      </c>
      <c r="Y121" s="184">
        <f>SUM(Y122:Y126)</f>
        <v>7</v>
      </c>
      <c r="Z121" s="184">
        <f t="shared" si="32"/>
        <v>13</v>
      </c>
      <c r="AA121" s="184">
        <f>SUM(AA122:AA126)</f>
        <v>2</v>
      </c>
      <c r="AB121" s="184">
        <f>SUM(AB122:AB126)</f>
        <v>11</v>
      </c>
      <c r="AC121" s="184">
        <f t="shared" si="33"/>
        <v>9</v>
      </c>
      <c r="AD121" s="184">
        <f>SUM(AD122:AD126)</f>
        <v>0</v>
      </c>
      <c r="AE121" s="184">
        <f>SUM(AE122:AE126)</f>
        <v>9</v>
      </c>
      <c r="AF121" s="184">
        <f t="shared" si="34"/>
        <v>4</v>
      </c>
      <c r="AG121" s="184">
        <f>SUM(AG122:AG126)</f>
        <v>1</v>
      </c>
      <c r="AH121" s="184">
        <f>SUM(AH122:AH126)</f>
        <v>3</v>
      </c>
      <c r="AI121" s="184">
        <f t="shared" si="35"/>
        <v>12</v>
      </c>
      <c r="AJ121" s="184">
        <f>SUM(AJ122:AJ126)</f>
        <v>1</v>
      </c>
      <c r="AK121" s="184">
        <f>SUM(AK122:AK126)</f>
        <v>11</v>
      </c>
      <c r="AL121" s="184">
        <f t="shared" si="36"/>
        <v>6</v>
      </c>
      <c r="AM121" s="184">
        <f>SUM(AM122:AM126)</f>
        <v>0</v>
      </c>
      <c r="AN121" s="184">
        <f>SUM(AN122:AN126)</f>
        <v>6</v>
      </c>
    </row>
    <row r="122" spans="1:40" ht="20.100000000000001" customHeight="1" x14ac:dyDescent="0.15">
      <c r="A122" s="191">
        <v>95</v>
      </c>
      <c r="B122" s="185">
        <f t="shared" si="24"/>
        <v>22</v>
      </c>
      <c r="C122" s="186">
        <f>F122+I122+L122+O122+R122+U122+X122+AA122+AD122+AG122+AJ122+AM122</f>
        <v>2</v>
      </c>
      <c r="D122" s="186">
        <f>G122+J122+M122+P122+S122+V122+Y122+AB122+AE122+AH122+AK122+AN122</f>
        <v>20</v>
      </c>
      <c r="E122" s="185">
        <f t="shared" si="25"/>
        <v>2</v>
      </c>
      <c r="F122" s="293">
        <v>1</v>
      </c>
      <c r="G122" s="293">
        <v>1</v>
      </c>
      <c r="H122" s="185">
        <f t="shared" si="26"/>
        <v>3</v>
      </c>
      <c r="I122" s="293">
        <v>0</v>
      </c>
      <c r="J122" s="293">
        <v>3</v>
      </c>
      <c r="K122" s="185">
        <f t="shared" si="27"/>
        <v>1</v>
      </c>
      <c r="L122" s="293">
        <v>0</v>
      </c>
      <c r="M122" s="293">
        <v>1</v>
      </c>
      <c r="N122" s="185">
        <f t="shared" si="28"/>
        <v>4</v>
      </c>
      <c r="O122" s="293">
        <v>0</v>
      </c>
      <c r="P122" s="293">
        <v>4</v>
      </c>
      <c r="Q122" s="185">
        <f t="shared" si="29"/>
        <v>1</v>
      </c>
      <c r="R122" s="293">
        <v>0</v>
      </c>
      <c r="S122" s="293">
        <v>1</v>
      </c>
      <c r="T122" s="291">
        <f t="shared" si="30"/>
        <v>2</v>
      </c>
      <c r="U122" s="293">
        <v>1</v>
      </c>
      <c r="V122" s="293">
        <v>1</v>
      </c>
      <c r="W122" s="291">
        <f t="shared" si="31"/>
        <v>0</v>
      </c>
      <c r="X122" s="293">
        <v>0</v>
      </c>
      <c r="Y122" s="293">
        <v>0</v>
      </c>
      <c r="Z122" s="291">
        <f t="shared" si="32"/>
        <v>2</v>
      </c>
      <c r="AA122" s="293">
        <v>0</v>
      </c>
      <c r="AB122" s="293">
        <v>2</v>
      </c>
      <c r="AC122" s="291">
        <f t="shared" si="33"/>
        <v>2</v>
      </c>
      <c r="AD122" s="293">
        <v>0</v>
      </c>
      <c r="AE122" s="293">
        <v>2</v>
      </c>
      <c r="AF122" s="291">
        <f t="shared" si="34"/>
        <v>0</v>
      </c>
      <c r="AG122" s="293">
        <v>0</v>
      </c>
      <c r="AH122" s="293">
        <v>0</v>
      </c>
      <c r="AI122" s="291">
        <f t="shared" si="35"/>
        <v>4</v>
      </c>
      <c r="AJ122" s="293">
        <v>0</v>
      </c>
      <c r="AK122" s="293">
        <v>4</v>
      </c>
      <c r="AL122" s="291">
        <f t="shared" si="36"/>
        <v>1</v>
      </c>
      <c r="AM122" s="293">
        <v>0</v>
      </c>
      <c r="AN122" s="293">
        <v>1</v>
      </c>
    </row>
    <row r="123" spans="1:40" ht="20.100000000000001" customHeight="1" x14ac:dyDescent="0.15">
      <c r="A123" s="192">
        <v>96</v>
      </c>
      <c r="B123" s="188">
        <f t="shared" si="24"/>
        <v>27</v>
      </c>
      <c r="C123" s="189">
        <f t="shared" ref="C123:D127" si="45">F123+I123+L123+O123+R123+U123+X123+AA123+AD123+AG123+AJ123+AM123</f>
        <v>6</v>
      </c>
      <c r="D123" s="189">
        <f t="shared" si="45"/>
        <v>21</v>
      </c>
      <c r="E123" s="188">
        <f t="shared" si="25"/>
        <v>3</v>
      </c>
      <c r="F123" s="293">
        <v>0</v>
      </c>
      <c r="G123" s="293">
        <v>3</v>
      </c>
      <c r="H123" s="188">
        <f t="shared" si="26"/>
        <v>3</v>
      </c>
      <c r="I123" s="293">
        <v>0</v>
      </c>
      <c r="J123" s="293">
        <v>3</v>
      </c>
      <c r="K123" s="188">
        <f t="shared" si="27"/>
        <v>1</v>
      </c>
      <c r="L123" s="293">
        <v>1</v>
      </c>
      <c r="M123" s="293">
        <v>0</v>
      </c>
      <c r="N123" s="188">
        <f t="shared" si="28"/>
        <v>4</v>
      </c>
      <c r="O123" s="293">
        <v>2</v>
      </c>
      <c r="P123" s="293">
        <v>2</v>
      </c>
      <c r="Q123" s="188">
        <f t="shared" si="29"/>
        <v>4</v>
      </c>
      <c r="R123" s="293">
        <v>0</v>
      </c>
      <c r="S123" s="293">
        <v>4</v>
      </c>
      <c r="T123" s="189">
        <f t="shared" si="30"/>
        <v>1</v>
      </c>
      <c r="U123" s="293">
        <v>1</v>
      </c>
      <c r="V123" s="293">
        <v>0</v>
      </c>
      <c r="W123" s="189">
        <f t="shared" si="31"/>
        <v>2</v>
      </c>
      <c r="X123" s="293">
        <v>0</v>
      </c>
      <c r="Y123" s="293">
        <v>2</v>
      </c>
      <c r="Z123" s="189">
        <f t="shared" si="32"/>
        <v>3</v>
      </c>
      <c r="AA123" s="293">
        <v>0</v>
      </c>
      <c r="AB123" s="293">
        <v>3</v>
      </c>
      <c r="AC123" s="189">
        <f t="shared" si="33"/>
        <v>0</v>
      </c>
      <c r="AD123" s="293">
        <v>0</v>
      </c>
      <c r="AE123" s="293">
        <v>0</v>
      </c>
      <c r="AF123" s="189">
        <f t="shared" si="34"/>
        <v>2</v>
      </c>
      <c r="AG123" s="293">
        <v>1</v>
      </c>
      <c r="AH123" s="293">
        <v>1</v>
      </c>
      <c r="AI123" s="189">
        <f t="shared" si="35"/>
        <v>3</v>
      </c>
      <c r="AJ123" s="293">
        <v>1</v>
      </c>
      <c r="AK123" s="293">
        <v>2</v>
      </c>
      <c r="AL123" s="189">
        <f t="shared" si="36"/>
        <v>1</v>
      </c>
      <c r="AM123" s="293">
        <v>0</v>
      </c>
      <c r="AN123" s="293">
        <v>1</v>
      </c>
    </row>
    <row r="124" spans="1:40" ht="20.100000000000001" customHeight="1" x14ac:dyDescent="0.15">
      <c r="A124" s="192">
        <v>97</v>
      </c>
      <c r="B124" s="188">
        <f t="shared" si="24"/>
        <v>29</v>
      </c>
      <c r="C124" s="189">
        <f t="shared" si="45"/>
        <v>3</v>
      </c>
      <c r="D124" s="189">
        <f t="shared" si="45"/>
        <v>26</v>
      </c>
      <c r="E124" s="188">
        <f t="shared" si="25"/>
        <v>4</v>
      </c>
      <c r="F124" s="293">
        <v>0</v>
      </c>
      <c r="G124" s="293">
        <v>4</v>
      </c>
      <c r="H124" s="188">
        <f t="shared" si="26"/>
        <v>2</v>
      </c>
      <c r="I124" s="293">
        <v>0</v>
      </c>
      <c r="J124" s="293">
        <v>2</v>
      </c>
      <c r="K124" s="188">
        <f t="shared" si="27"/>
        <v>2</v>
      </c>
      <c r="L124" s="293">
        <v>1</v>
      </c>
      <c r="M124" s="293">
        <v>1</v>
      </c>
      <c r="N124" s="188">
        <f t="shared" si="28"/>
        <v>0</v>
      </c>
      <c r="O124" s="293">
        <v>0</v>
      </c>
      <c r="P124" s="293">
        <v>0</v>
      </c>
      <c r="Q124" s="188">
        <f t="shared" si="29"/>
        <v>2</v>
      </c>
      <c r="R124" s="293">
        <v>1</v>
      </c>
      <c r="S124" s="293">
        <v>1</v>
      </c>
      <c r="T124" s="189">
        <f t="shared" si="30"/>
        <v>2</v>
      </c>
      <c r="U124" s="293">
        <v>0</v>
      </c>
      <c r="V124" s="293">
        <v>2</v>
      </c>
      <c r="W124" s="189">
        <f t="shared" si="31"/>
        <v>3</v>
      </c>
      <c r="X124" s="293">
        <v>0</v>
      </c>
      <c r="Y124" s="293">
        <v>3</v>
      </c>
      <c r="Z124" s="189">
        <f t="shared" si="32"/>
        <v>7</v>
      </c>
      <c r="AA124" s="293">
        <v>1</v>
      </c>
      <c r="AB124" s="293">
        <v>6</v>
      </c>
      <c r="AC124" s="189">
        <f t="shared" si="33"/>
        <v>2</v>
      </c>
      <c r="AD124" s="293">
        <v>0</v>
      </c>
      <c r="AE124" s="293">
        <v>2</v>
      </c>
      <c r="AF124" s="189">
        <f t="shared" si="34"/>
        <v>1</v>
      </c>
      <c r="AG124" s="293">
        <v>0</v>
      </c>
      <c r="AH124" s="293">
        <v>1</v>
      </c>
      <c r="AI124" s="189">
        <f t="shared" si="35"/>
        <v>2</v>
      </c>
      <c r="AJ124" s="293">
        <v>0</v>
      </c>
      <c r="AK124" s="293">
        <v>2</v>
      </c>
      <c r="AL124" s="189">
        <f t="shared" si="36"/>
        <v>2</v>
      </c>
      <c r="AM124" s="293">
        <v>0</v>
      </c>
      <c r="AN124" s="293">
        <v>2</v>
      </c>
    </row>
    <row r="125" spans="1:40" ht="20.100000000000001" customHeight="1" x14ac:dyDescent="0.15">
      <c r="A125" s="192">
        <v>98</v>
      </c>
      <c r="B125" s="188">
        <f t="shared" si="24"/>
        <v>13</v>
      </c>
      <c r="C125" s="189">
        <f t="shared" si="45"/>
        <v>2</v>
      </c>
      <c r="D125" s="189">
        <f t="shared" si="45"/>
        <v>11</v>
      </c>
      <c r="E125" s="188">
        <f t="shared" si="25"/>
        <v>2</v>
      </c>
      <c r="F125" s="293">
        <v>1</v>
      </c>
      <c r="G125" s="293">
        <v>1</v>
      </c>
      <c r="H125" s="188">
        <f t="shared" si="26"/>
        <v>1</v>
      </c>
      <c r="I125" s="293">
        <v>0</v>
      </c>
      <c r="J125" s="293">
        <v>1</v>
      </c>
      <c r="K125" s="188">
        <f t="shared" si="27"/>
        <v>1</v>
      </c>
      <c r="L125" s="293">
        <v>0</v>
      </c>
      <c r="M125" s="293">
        <v>1</v>
      </c>
      <c r="N125" s="188">
        <f t="shared" si="28"/>
        <v>1</v>
      </c>
      <c r="O125" s="293">
        <v>0</v>
      </c>
      <c r="P125" s="293">
        <v>1</v>
      </c>
      <c r="Q125" s="188">
        <f t="shared" si="29"/>
        <v>0</v>
      </c>
      <c r="R125" s="293">
        <v>0</v>
      </c>
      <c r="S125" s="293">
        <v>0</v>
      </c>
      <c r="T125" s="189">
        <f t="shared" si="30"/>
        <v>2</v>
      </c>
      <c r="U125" s="293">
        <v>0</v>
      </c>
      <c r="V125" s="293">
        <v>2</v>
      </c>
      <c r="W125" s="189">
        <f t="shared" si="31"/>
        <v>1</v>
      </c>
      <c r="X125" s="293">
        <v>0</v>
      </c>
      <c r="Y125" s="293">
        <v>1</v>
      </c>
      <c r="Z125" s="189">
        <f t="shared" si="32"/>
        <v>1</v>
      </c>
      <c r="AA125" s="293">
        <v>1</v>
      </c>
      <c r="AB125" s="293">
        <v>0</v>
      </c>
      <c r="AC125" s="189">
        <f t="shared" si="33"/>
        <v>1</v>
      </c>
      <c r="AD125" s="293">
        <v>0</v>
      </c>
      <c r="AE125" s="293">
        <v>1</v>
      </c>
      <c r="AF125" s="189">
        <f t="shared" si="34"/>
        <v>1</v>
      </c>
      <c r="AG125" s="293">
        <v>0</v>
      </c>
      <c r="AH125" s="293">
        <v>1</v>
      </c>
      <c r="AI125" s="189">
        <f t="shared" si="35"/>
        <v>0</v>
      </c>
      <c r="AJ125" s="293">
        <v>0</v>
      </c>
      <c r="AK125" s="293">
        <v>0</v>
      </c>
      <c r="AL125" s="189">
        <f t="shared" si="36"/>
        <v>2</v>
      </c>
      <c r="AM125" s="293">
        <v>0</v>
      </c>
      <c r="AN125" s="293">
        <v>2</v>
      </c>
    </row>
    <row r="126" spans="1:40" ht="20.100000000000001" customHeight="1" x14ac:dyDescent="0.15">
      <c r="A126" s="191">
        <v>99</v>
      </c>
      <c r="B126" s="193">
        <f t="shared" si="24"/>
        <v>21</v>
      </c>
      <c r="C126" s="187">
        <f t="shared" si="45"/>
        <v>2</v>
      </c>
      <c r="D126" s="187">
        <f t="shared" si="45"/>
        <v>19</v>
      </c>
      <c r="E126" s="193">
        <f t="shared" si="25"/>
        <v>4</v>
      </c>
      <c r="F126" s="293">
        <v>1</v>
      </c>
      <c r="G126" s="293">
        <v>3</v>
      </c>
      <c r="H126" s="193">
        <f t="shared" si="26"/>
        <v>4</v>
      </c>
      <c r="I126" s="293">
        <v>0</v>
      </c>
      <c r="J126" s="293">
        <v>4</v>
      </c>
      <c r="K126" s="193">
        <f t="shared" si="27"/>
        <v>2</v>
      </c>
      <c r="L126" s="293">
        <v>0</v>
      </c>
      <c r="M126" s="293">
        <v>2</v>
      </c>
      <c r="N126" s="193">
        <f t="shared" si="28"/>
        <v>0</v>
      </c>
      <c r="O126" s="293">
        <v>0</v>
      </c>
      <c r="P126" s="293">
        <v>0</v>
      </c>
      <c r="Q126" s="193">
        <f t="shared" si="29"/>
        <v>1</v>
      </c>
      <c r="R126" s="293">
        <v>0</v>
      </c>
      <c r="S126" s="293">
        <v>1</v>
      </c>
      <c r="T126" s="292">
        <f t="shared" si="30"/>
        <v>2</v>
      </c>
      <c r="U126" s="293">
        <v>1</v>
      </c>
      <c r="V126" s="293">
        <v>1</v>
      </c>
      <c r="W126" s="292">
        <f t="shared" si="31"/>
        <v>1</v>
      </c>
      <c r="X126" s="293">
        <v>0</v>
      </c>
      <c r="Y126" s="293">
        <v>1</v>
      </c>
      <c r="Z126" s="292">
        <f t="shared" si="32"/>
        <v>0</v>
      </c>
      <c r="AA126" s="293">
        <v>0</v>
      </c>
      <c r="AB126" s="293">
        <v>0</v>
      </c>
      <c r="AC126" s="292">
        <f t="shared" si="33"/>
        <v>4</v>
      </c>
      <c r="AD126" s="293">
        <v>0</v>
      </c>
      <c r="AE126" s="293">
        <v>4</v>
      </c>
      <c r="AF126" s="292">
        <f t="shared" si="34"/>
        <v>0</v>
      </c>
      <c r="AG126" s="293">
        <v>0</v>
      </c>
      <c r="AH126" s="293">
        <v>0</v>
      </c>
      <c r="AI126" s="292">
        <f t="shared" si="35"/>
        <v>3</v>
      </c>
      <c r="AJ126" s="293">
        <v>0</v>
      </c>
      <c r="AK126" s="293">
        <v>3</v>
      </c>
      <c r="AL126" s="292">
        <f t="shared" si="36"/>
        <v>0</v>
      </c>
      <c r="AM126" s="293">
        <v>0</v>
      </c>
      <c r="AN126" s="293">
        <v>0</v>
      </c>
    </row>
    <row r="127" spans="1:40" ht="20.100000000000001" customHeight="1" x14ac:dyDescent="0.15">
      <c r="A127" s="169" t="s">
        <v>31</v>
      </c>
      <c r="B127" s="184">
        <f t="shared" si="24"/>
        <v>39</v>
      </c>
      <c r="C127" s="184">
        <f t="shared" si="45"/>
        <v>10</v>
      </c>
      <c r="D127" s="184">
        <f t="shared" si="45"/>
        <v>29</v>
      </c>
      <c r="E127" s="184">
        <f t="shared" si="25"/>
        <v>5</v>
      </c>
      <c r="F127" s="212">
        <v>2</v>
      </c>
      <c r="G127" s="212">
        <v>3</v>
      </c>
      <c r="H127" s="184">
        <f t="shared" si="26"/>
        <v>2</v>
      </c>
      <c r="I127" s="212">
        <v>0</v>
      </c>
      <c r="J127" s="212">
        <v>2</v>
      </c>
      <c r="K127" s="184">
        <f t="shared" si="27"/>
        <v>7</v>
      </c>
      <c r="L127" s="212">
        <v>4</v>
      </c>
      <c r="M127" s="212">
        <v>3</v>
      </c>
      <c r="N127" s="184">
        <f t="shared" si="28"/>
        <v>7</v>
      </c>
      <c r="O127" s="212">
        <v>2</v>
      </c>
      <c r="P127" s="212">
        <v>5</v>
      </c>
      <c r="Q127" s="184">
        <f t="shared" si="29"/>
        <v>4</v>
      </c>
      <c r="R127" s="212">
        <v>1</v>
      </c>
      <c r="S127" s="212">
        <v>3</v>
      </c>
      <c r="T127" s="184">
        <f t="shared" si="30"/>
        <v>1</v>
      </c>
      <c r="U127" s="212">
        <v>0</v>
      </c>
      <c r="V127" s="212">
        <v>1</v>
      </c>
      <c r="W127" s="184">
        <f t="shared" si="31"/>
        <v>1</v>
      </c>
      <c r="X127" s="212">
        <v>0</v>
      </c>
      <c r="Y127" s="212">
        <v>1</v>
      </c>
      <c r="Z127" s="184">
        <f t="shared" si="32"/>
        <v>0</v>
      </c>
      <c r="AA127" s="212">
        <v>0</v>
      </c>
      <c r="AB127" s="212">
        <v>0</v>
      </c>
      <c r="AC127" s="184">
        <f t="shared" si="33"/>
        <v>8</v>
      </c>
      <c r="AD127" s="212">
        <v>1</v>
      </c>
      <c r="AE127" s="212">
        <v>7</v>
      </c>
      <c r="AF127" s="184">
        <f t="shared" si="34"/>
        <v>1</v>
      </c>
      <c r="AG127" s="212">
        <v>0</v>
      </c>
      <c r="AH127" s="212">
        <v>1</v>
      </c>
      <c r="AI127" s="184">
        <f t="shared" si="35"/>
        <v>2</v>
      </c>
      <c r="AJ127" s="212">
        <v>0</v>
      </c>
      <c r="AK127" s="212">
        <v>2</v>
      </c>
      <c r="AL127" s="184">
        <f t="shared" si="36"/>
        <v>1</v>
      </c>
      <c r="AM127" s="212">
        <v>0</v>
      </c>
      <c r="AN127" s="212">
        <v>1</v>
      </c>
    </row>
    <row r="128" spans="1:40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</sheetData>
  <mergeCells count="2">
    <mergeCell ref="AM3:AN3"/>
    <mergeCell ref="A4:A5"/>
  </mergeCells>
  <phoneticPr fontId="7" type="noConversion"/>
  <printOptions gridLinesSet="0"/>
  <pageMargins left="0.6" right="0.46" top="0.59055118110236227" bottom="0.59055118110236227" header="0.51181102362204722" footer="0.51181102362204722"/>
  <pageSetup paperSize="9" scale="80" pageOrder="overThenDown" orientation="landscape" horizontalDpi="300" verticalDpi="300" r:id="rId1"/>
  <headerFooter alignWithMargins="0">
    <oddFooter>&amp;P쪽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AE62"/>
  <sheetViews>
    <sheetView zoomScaleNormal="100" workbookViewId="0">
      <pane ySplit="5" topLeftCell="A6" activePane="bottomLeft" state="frozen"/>
      <selection sqref="A1:K1"/>
      <selection pane="bottomLeft" activeCell="P19" sqref="P19:P23"/>
    </sheetView>
  </sheetViews>
  <sheetFormatPr defaultColWidth="8.88671875" defaultRowHeight="13.5" x14ac:dyDescent="0.15"/>
  <cols>
    <col min="1" max="1" width="13.33203125" style="6" bestFit="1" customWidth="1"/>
    <col min="2" max="2" width="9.77734375" style="6" customWidth="1"/>
    <col min="3" max="3" width="7.5546875" style="6" bestFit="1" customWidth="1"/>
    <col min="4" max="4" width="8.5546875" style="6" bestFit="1" customWidth="1"/>
    <col min="5" max="8" width="7.5546875" style="6" bestFit="1" customWidth="1"/>
    <col min="9" max="10" width="5.5546875" style="6" bestFit="1" customWidth="1"/>
    <col min="11" max="19" width="7.5546875" style="6" bestFit="1" customWidth="1"/>
    <col min="20" max="20" width="4.88671875" style="18" customWidth="1"/>
    <col min="21" max="16384" width="8.88671875" style="18"/>
  </cols>
  <sheetData>
    <row r="1" spans="1:19" ht="21.75" customHeight="1" x14ac:dyDescent="0.15">
      <c r="A1" s="95" t="s">
        <v>92</v>
      </c>
      <c r="B1" s="27"/>
      <c r="C1" s="26"/>
      <c r="D1" s="26"/>
      <c r="E1" s="26"/>
      <c r="F1" s="26"/>
      <c r="G1" s="2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s="19" customFormat="1" ht="7.5" customHeight="1" x14ac:dyDescent="0.15">
      <c r="A2" s="8"/>
      <c r="B2" s="21"/>
      <c r="C2" s="8"/>
      <c r="D2" s="8"/>
      <c r="E2" s="9"/>
      <c r="F2" s="9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9" customFormat="1" ht="20.100000000000001" customHeight="1" x14ac:dyDescent="0.15">
      <c r="A3" s="408" t="s">
        <v>205</v>
      </c>
      <c r="B3" s="386" t="s">
        <v>206</v>
      </c>
      <c r="C3" s="393"/>
      <c r="D3" s="394"/>
      <c r="E3" s="386" t="s">
        <v>207</v>
      </c>
      <c r="F3" s="393"/>
      <c r="G3" s="394"/>
      <c r="H3" s="383" t="s">
        <v>208</v>
      </c>
      <c r="I3" s="406"/>
      <c r="J3" s="407"/>
      <c r="K3" s="386" t="s">
        <v>213</v>
      </c>
      <c r="L3" s="393" t="s">
        <v>204</v>
      </c>
      <c r="M3" s="394" t="s">
        <v>204</v>
      </c>
      <c r="N3" s="386" t="s">
        <v>214</v>
      </c>
      <c r="O3" s="393" t="s">
        <v>204</v>
      </c>
      <c r="P3" s="394" t="s">
        <v>204</v>
      </c>
      <c r="Q3" s="386" t="s">
        <v>215</v>
      </c>
      <c r="R3" s="393" t="s">
        <v>209</v>
      </c>
      <c r="S3" s="394" t="s">
        <v>204</v>
      </c>
    </row>
    <row r="4" spans="1:19" s="19" customFormat="1" ht="20.100000000000001" customHeight="1" x14ac:dyDescent="0.15">
      <c r="A4" s="409"/>
      <c r="B4" s="50" t="s">
        <v>210</v>
      </c>
      <c r="C4" s="50" t="s">
        <v>211</v>
      </c>
      <c r="D4" s="50" t="s">
        <v>212</v>
      </c>
      <c r="E4" s="50" t="s">
        <v>210</v>
      </c>
      <c r="F4" s="50" t="s">
        <v>211</v>
      </c>
      <c r="G4" s="50" t="s">
        <v>212</v>
      </c>
      <c r="H4" s="50" t="s">
        <v>210</v>
      </c>
      <c r="I4" s="50" t="s">
        <v>211</v>
      </c>
      <c r="J4" s="50" t="s">
        <v>212</v>
      </c>
      <c r="K4" s="50" t="s">
        <v>210</v>
      </c>
      <c r="L4" s="50" t="s">
        <v>211</v>
      </c>
      <c r="M4" s="50" t="s">
        <v>212</v>
      </c>
      <c r="N4" s="50" t="s">
        <v>210</v>
      </c>
      <c r="O4" s="50" t="s">
        <v>211</v>
      </c>
      <c r="P4" s="50" t="s">
        <v>212</v>
      </c>
      <c r="Q4" s="50" t="s">
        <v>210</v>
      </c>
      <c r="R4" s="50" t="s">
        <v>211</v>
      </c>
      <c r="S4" s="50" t="s">
        <v>212</v>
      </c>
    </row>
    <row r="5" spans="1:19" s="20" customFormat="1" ht="20.100000000000001" customHeight="1" x14ac:dyDescent="0.15">
      <c r="A5" s="175" t="s">
        <v>233</v>
      </c>
      <c r="B5" s="168">
        <f>SUM(C5:D5)</f>
        <v>16895</v>
      </c>
      <c r="C5" s="168">
        <f>SUM(C6:C26)</f>
        <v>7879</v>
      </c>
      <c r="D5" s="168">
        <f>SUM(D6:D26)</f>
        <v>9016</v>
      </c>
      <c r="E5" s="168">
        <f>SUM(F5:G5)</f>
        <v>4405</v>
      </c>
      <c r="F5" s="168">
        <f>SUM(F6:F26)</f>
        <v>2076</v>
      </c>
      <c r="G5" s="168">
        <f>SUM(G6:G26)</f>
        <v>2329</v>
      </c>
      <c r="H5" s="168">
        <f>SUM(I5:J5)</f>
        <v>1450</v>
      </c>
      <c r="I5" s="168">
        <f>SUM(I6:I26)</f>
        <v>514</v>
      </c>
      <c r="J5" s="168">
        <f>SUM(J6:J26)</f>
        <v>936</v>
      </c>
      <c r="K5" s="168">
        <f>SUM(L5:M5)</f>
        <v>3227</v>
      </c>
      <c r="L5" s="168">
        <f>SUM(L6:L26)</f>
        <v>1308</v>
      </c>
      <c r="M5" s="168">
        <f>SUM(M6:M26)</f>
        <v>1919</v>
      </c>
      <c r="N5" s="174">
        <f>SUM(O5:P5)</f>
        <v>5691</v>
      </c>
      <c r="O5" s="168">
        <f>SUM(O6:O26)</f>
        <v>2901</v>
      </c>
      <c r="P5" s="168">
        <f>SUM(P6:P26)</f>
        <v>2790</v>
      </c>
      <c r="Q5" s="168">
        <f>SUM(R5:S5)</f>
        <v>2122</v>
      </c>
      <c r="R5" s="168">
        <f>SUM(R6:R26)</f>
        <v>1080</v>
      </c>
      <c r="S5" s="168">
        <f>SUM(S6:S26)</f>
        <v>1042</v>
      </c>
    </row>
    <row r="6" spans="1:19" s="20" customFormat="1" ht="20.100000000000001" customHeight="1" x14ac:dyDescent="0.15">
      <c r="A6" s="49" t="s">
        <v>40</v>
      </c>
      <c r="B6" s="168">
        <f t="shared" ref="B6:B26" si="0">SUM(C6:D6)</f>
        <v>380</v>
      </c>
      <c r="C6" s="176">
        <f>F6+I6+L6+O6+R6</f>
        <v>203</v>
      </c>
      <c r="D6" s="176">
        <f>G6+J6+M6+P6+S6</f>
        <v>177</v>
      </c>
      <c r="E6" s="194">
        <f t="shared" ref="E6:E26" si="1">SUM(F6:G6)</f>
        <v>40</v>
      </c>
      <c r="F6" s="58">
        <v>22</v>
      </c>
      <c r="G6" s="58">
        <v>18</v>
      </c>
      <c r="H6" s="176">
        <f t="shared" ref="H6:H26" si="2">SUM(I6:J6)</f>
        <v>26</v>
      </c>
      <c r="I6" s="216">
        <v>14</v>
      </c>
      <c r="J6" s="216">
        <v>12</v>
      </c>
      <c r="K6" s="176">
        <f t="shared" ref="K6:K26" si="3">SUM(L6:M6)</f>
        <v>51</v>
      </c>
      <c r="L6" s="57">
        <v>27</v>
      </c>
      <c r="M6" s="57">
        <v>24</v>
      </c>
      <c r="N6" s="176">
        <f t="shared" ref="N6:N26" si="4">SUM(O6:P6)</f>
        <v>226</v>
      </c>
      <c r="O6" s="52">
        <v>123</v>
      </c>
      <c r="P6" s="52">
        <v>103</v>
      </c>
      <c r="Q6" s="176">
        <f t="shared" ref="Q6:Q26" si="5">SUM(R6:S6)</f>
        <v>37</v>
      </c>
      <c r="R6" s="220">
        <v>17</v>
      </c>
      <c r="S6" s="220">
        <v>20</v>
      </c>
    </row>
    <row r="7" spans="1:19" s="20" customFormat="1" ht="20.100000000000001" customHeight="1" x14ac:dyDescent="0.15">
      <c r="A7" s="49" t="s">
        <v>41</v>
      </c>
      <c r="B7" s="168">
        <f t="shared" si="0"/>
        <v>244</v>
      </c>
      <c r="C7" s="176">
        <f t="shared" ref="C7:C26" si="6">F7+I7+L7+O7+R7</f>
        <v>119</v>
      </c>
      <c r="D7" s="176">
        <f t="shared" ref="D7:D26" si="7">G7+J7+M7+P7+S7</f>
        <v>125</v>
      </c>
      <c r="E7" s="194">
        <f t="shared" si="1"/>
        <v>39</v>
      </c>
      <c r="F7" s="58">
        <v>19</v>
      </c>
      <c r="G7" s="58">
        <v>20</v>
      </c>
      <c r="H7" s="176">
        <f t="shared" si="2"/>
        <v>19</v>
      </c>
      <c r="I7" s="216">
        <v>12</v>
      </c>
      <c r="J7" s="216">
        <v>7</v>
      </c>
      <c r="K7" s="176">
        <f t="shared" si="3"/>
        <v>40</v>
      </c>
      <c r="L7" s="57">
        <v>20</v>
      </c>
      <c r="M7" s="57">
        <v>20</v>
      </c>
      <c r="N7" s="176">
        <f t="shared" si="4"/>
        <v>126</v>
      </c>
      <c r="O7" s="52">
        <v>58</v>
      </c>
      <c r="P7" s="52">
        <v>68</v>
      </c>
      <c r="Q7" s="176">
        <f t="shared" si="5"/>
        <v>20</v>
      </c>
      <c r="R7" s="220">
        <v>10</v>
      </c>
      <c r="S7" s="220">
        <v>10</v>
      </c>
    </row>
    <row r="8" spans="1:19" s="20" customFormat="1" ht="20.100000000000001" customHeight="1" x14ac:dyDescent="0.15">
      <c r="A8" s="49" t="s">
        <v>42</v>
      </c>
      <c r="B8" s="168">
        <f t="shared" si="0"/>
        <v>161</v>
      </c>
      <c r="C8" s="176">
        <f t="shared" si="6"/>
        <v>81</v>
      </c>
      <c r="D8" s="176">
        <f t="shared" si="7"/>
        <v>80</v>
      </c>
      <c r="E8" s="194">
        <f t="shared" si="1"/>
        <v>26</v>
      </c>
      <c r="F8" s="58">
        <v>14</v>
      </c>
      <c r="G8" s="58">
        <v>12</v>
      </c>
      <c r="H8" s="176">
        <f t="shared" si="2"/>
        <v>9</v>
      </c>
      <c r="I8" s="216">
        <v>4</v>
      </c>
      <c r="J8" s="216">
        <v>5</v>
      </c>
      <c r="K8" s="176">
        <f t="shared" si="3"/>
        <v>27</v>
      </c>
      <c r="L8" s="57">
        <v>10</v>
      </c>
      <c r="M8" s="57">
        <v>17</v>
      </c>
      <c r="N8" s="176">
        <f t="shared" si="4"/>
        <v>80</v>
      </c>
      <c r="O8" s="52">
        <v>41</v>
      </c>
      <c r="P8" s="52">
        <v>39</v>
      </c>
      <c r="Q8" s="176">
        <f t="shared" si="5"/>
        <v>19</v>
      </c>
      <c r="R8" s="220">
        <v>12</v>
      </c>
      <c r="S8" s="220">
        <v>7</v>
      </c>
    </row>
    <row r="9" spans="1:19" s="20" customFormat="1" ht="20.100000000000001" customHeight="1" x14ac:dyDescent="0.15">
      <c r="A9" s="49" t="s">
        <v>43</v>
      </c>
      <c r="B9" s="168">
        <f t="shared" si="0"/>
        <v>805</v>
      </c>
      <c r="C9" s="176">
        <f t="shared" si="6"/>
        <v>360</v>
      </c>
      <c r="D9" s="176">
        <f t="shared" si="7"/>
        <v>445</v>
      </c>
      <c r="E9" s="194">
        <f t="shared" si="1"/>
        <v>368</v>
      </c>
      <c r="F9" s="58">
        <v>157</v>
      </c>
      <c r="G9" s="58">
        <v>211</v>
      </c>
      <c r="H9" s="176">
        <f t="shared" si="2"/>
        <v>17</v>
      </c>
      <c r="I9" s="216">
        <v>8</v>
      </c>
      <c r="J9" s="216">
        <v>9</v>
      </c>
      <c r="K9" s="176">
        <f t="shared" si="3"/>
        <v>125</v>
      </c>
      <c r="L9" s="57">
        <v>56</v>
      </c>
      <c r="M9" s="57">
        <v>69</v>
      </c>
      <c r="N9" s="176">
        <f t="shared" si="4"/>
        <v>199</v>
      </c>
      <c r="O9" s="52">
        <v>105</v>
      </c>
      <c r="P9" s="52">
        <v>94</v>
      </c>
      <c r="Q9" s="176">
        <f t="shared" si="5"/>
        <v>96</v>
      </c>
      <c r="R9" s="220">
        <v>34</v>
      </c>
      <c r="S9" s="220">
        <v>62</v>
      </c>
    </row>
    <row r="10" spans="1:19" s="20" customFormat="1" ht="20.100000000000001" customHeight="1" x14ac:dyDescent="0.15">
      <c r="A10" s="49" t="s">
        <v>44</v>
      </c>
      <c r="B10" s="168">
        <f t="shared" si="0"/>
        <v>4185</v>
      </c>
      <c r="C10" s="176">
        <f t="shared" si="6"/>
        <v>2055</v>
      </c>
      <c r="D10" s="176">
        <f t="shared" si="7"/>
        <v>2130</v>
      </c>
      <c r="E10" s="194">
        <f t="shared" si="1"/>
        <v>1932</v>
      </c>
      <c r="F10" s="58">
        <v>1002</v>
      </c>
      <c r="G10" s="58">
        <v>930</v>
      </c>
      <c r="H10" s="176">
        <f t="shared" si="2"/>
        <v>119</v>
      </c>
      <c r="I10" s="216">
        <v>35</v>
      </c>
      <c r="J10" s="216">
        <v>84</v>
      </c>
      <c r="K10" s="176">
        <f t="shared" si="3"/>
        <v>541</v>
      </c>
      <c r="L10" s="57">
        <v>228</v>
      </c>
      <c r="M10" s="57">
        <v>313</v>
      </c>
      <c r="N10" s="176">
        <f t="shared" si="4"/>
        <v>1260</v>
      </c>
      <c r="O10" s="52">
        <v>606</v>
      </c>
      <c r="P10" s="52">
        <v>654</v>
      </c>
      <c r="Q10" s="176">
        <f t="shared" si="5"/>
        <v>333</v>
      </c>
      <c r="R10" s="220">
        <v>184</v>
      </c>
      <c r="S10" s="220">
        <v>149</v>
      </c>
    </row>
    <row r="11" spans="1:19" s="20" customFormat="1" ht="20.100000000000001" customHeight="1" x14ac:dyDescent="0.15">
      <c r="A11" s="49" t="s">
        <v>45</v>
      </c>
      <c r="B11" s="168">
        <f t="shared" si="0"/>
        <v>2925</v>
      </c>
      <c r="C11" s="176">
        <f t="shared" si="6"/>
        <v>1371</v>
      </c>
      <c r="D11" s="176">
        <f t="shared" si="7"/>
        <v>1554</v>
      </c>
      <c r="E11" s="194">
        <f t="shared" si="1"/>
        <v>579</v>
      </c>
      <c r="F11" s="58">
        <v>295</v>
      </c>
      <c r="G11" s="58">
        <v>284</v>
      </c>
      <c r="H11" s="176">
        <f t="shared" si="2"/>
        <v>190</v>
      </c>
      <c r="I11" s="216">
        <v>45</v>
      </c>
      <c r="J11" s="216">
        <v>145</v>
      </c>
      <c r="K11" s="176">
        <f t="shared" si="3"/>
        <v>570</v>
      </c>
      <c r="L11" s="57">
        <v>198</v>
      </c>
      <c r="M11" s="57">
        <v>372</v>
      </c>
      <c r="N11" s="176">
        <f t="shared" si="4"/>
        <v>1225</v>
      </c>
      <c r="O11" s="59">
        <v>624</v>
      </c>
      <c r="P11" s="52">
        <v>601</v>
      </c>
      <c r="Q11" s="176">
        <f t="shared" si="5"/>
        <v>361</v>
      </c>
      <c r="R11" s="220">
        <v>209</v>
      </c>
      <c r="S11" s="220">
        <v>152</v>
      </c>
    </row>
    <row r="12" spans="1:19" s="20" customFormat="1" ht="20.100000000000001" customHeight="1" x14ac:dyDescent="0.15">
      <c r="A12" s="49" t="s">
        <v>46</v>
      </c>
      <c r="B12" s="168">
        <f t="shared" si="0"/>
        <v>2462</v>
      </c>
      <c r="C12" s="176">
        <f t="shared" si="6"/>
        <v>1181</v>
      </c>
      <c r="D12" s="176">
        <f t="shared" si="7"/>
        <v>1281</v>
      </c>
      <c r="E12" s="194">
        <f t="shared" si="1"/>
        <v>334</v>
      </c>
      <c r="F12" s="58">
        <v>128</v>
      </c>
      <c r="G12" s="58">
        <v>206</v>
      </c>
      <c r="H12" s="176">
        <f t="shared" si="2"/>
        <v>239</v>
      </c>
      <c r="I12" s="216">
        <v>81</v>
      </c>
      <c r="J12" s="216">
        <v>158</v>
      </c>
      <c r="K12" s="176">
        <f t="shared" si="3"/>
        <v>522</v>
      </c>
      <c r="L12" s="57">
        <v>220</v>
      </c>
      <c r="M12" s="57">
        <v>302</v>
      </c>
      <c r="N12" s="176">
        <f t="shared" si="4"/>
        <v>1009</v>
      </c>
      <c r="O12" s="348">
        <v>554</v>
      </c>
      <c r="P12" s="52">
        <v>455</v>
      </c>
      <c r="Q12" s="176">
        <f t="shared" si="5"/>
        <v>358</v>
      </c>
      <c r="R12" s="220">
        <v>198</v>
      </c>
      <c r="S12" s="220">
        <v>160</v>
      </c>
    </row>
    <row r="13" spans="1:19" s="20" customFormat="1" ht="20.100000000000001" customHeight="1" x14ac:dyDescent="0.15">
      <c r="A13" s="49" t="s">
        <v>47</v>
      </c>
      <c r="B13" s="168">
        <f t="shared" si="0"/>
        <v>1598</v>
      </c>
      <c r="C13" s="176">
        <f t="shared" si="6"/>
        <v>727</v>
      </c>
      <c r="D13" s="176">
        <f t="shared" si="7"/>
        <v>871</v>
      </c>
      <c r="E13" s="194">
        <f t="shared" si="1"/>
        <v>275</v>
      </c>
      <c r="F13" s="58">
        <v>107</v>
      </c>
      <c r="G13" s="58">
        <v>168</v>
      </c>
      <c r="H13" s="176">
        <f t="shared" si="2"/>
        <v>175</v>
      </c>
      <c r="I13" s="216">
        <v>54</v>
      </c>
      <c r="J13" s="216">
        <v>121</v>
      </c>
      <c r="K13" s="176">
        <f t="shared" si="3"/>
        <v>357</v>
      </c>
      <c r="L13" s="57">
        <v>140</v>
      </c>
      <c r="M13" s="57">
        <v>217</v>
      </c>
      <c r="N13" s="176">
        <f t="shared" si="4"/>
        <v>523</v>
      </c>
      <c r="O13" s="52">
        <v>281</v>
      </c>
      <c r="P13" s="52">
        <v>242</v>
      </c>
      <c r="Q13" s="176">
        <f t="shared" si="5"/>
        <v>268</v>
      </c>
      <c r="R13" s="220">
        <v>145</v>
      </c>
      <c r="S13" s="220">
        <v>123</v>
      </c>
    </row>
    <row r="14" spans="1:19" s="20" customFormat="1" ht="20.100000000000001" customHeight="1" x14ac:dyDescent="0.15">
      <c r="A14" s="49" t="s">
        <v>48</v>
      </c>
      <c r="B14" s="168">
        <f t="shared" si="0"/>
        <v>1087</v>
      </c>
      <c r="C14" s="176">
        <f t="shared" si="6"/>
        <v>485</v>
      </c>
      <c r="D14" s="176">
        <f t="shared" si="7"/>
        <v>602</v>
      </c>
      <c r="E14" s="194">
        <f t="shared" si="1"/>
        <v>203</v>
      </c>
      <c r="F14" s="58">
        <v>79</v>
      </c>
      <c r="G14" s="58">
        <v>124</v>
      </c>
      <c r="H14" s="176">
        <f t="shared" si="2"/>
        <v>122</v>
      </c>
      <c r="I14" s="216">
        <v>46</v>
      </c>
      <c r="J14" s="216">
        <v>76</v>
      </c>
      <c r="K14" s="176">
        <f t="shared" si="3"/>
        <v>266</v>
      </c>
      <c r="L14" s="57">
        <v>103</v>
      </c>
      <c r="M14" s="57">
        <v>163</v>
      </c>
      <c r="N14" s="176">
        <f t="shared" si="4"/>
        <v>330</v>
      </c>
      <c r="O14" s="52">
        <v>181</v>
      </c>
      <c r="P14" s="52">
        <v>149</v>
      </c>
      <c r="Q14" s="176">
        <f t="shared" si="5"/>
        <v>166</v>
      </c>
      <c r="R14" s="220">
        <v>76</v>
      </c>
      <c r="S14" s="220">
        <v>90</v>
      </c>
    </row>
    <row r="15" spans="1:19" s="20" customFormat="1" ht="20.100000000000001" customHeight="1" x14ac:dyDescent="0.15">
      <c r="A15" s="49" t="s">
        <v>49</v>
      </c>
      <c r="B15" s="168">
        <f t="shared" si="0"/>
        <v>839</v>
      </c>
      <c r="C15" s="176">
        <f t="shared" si="6"/>
        <v>352</v>
      </c>
      <c r="D15" s="176">
        <f t="shared" si="7"/>
        <v>487</v>
      </c>
      <c r="E15" s="194">
        <f t="shared" si="1"/>
        <v>173</v>
      </c>
      <c r="F15" s="58">
        <v>69</v>
      </c>
      <c r="G15" s="58">
        <v>104</v>
      </c>
      <c r="H15" s="176">
        <f t="shared" si="2"/>
        <v>127</v>
      </c>
      <c r="I15" s="216">
        <v>51</v>
      </c>
      <c r="J15" s="216">
        <v>76</v>
      </c>
      <c r="K15" s="176">
        <f t="shared" si="3"/>
        <v>199</v>
      </c>
      <c r="L15" s="57">
        <v>80</v>
      </c>
      <c r="M15" s="57">
        <v>119</v>
      </c>
      <c r="N15" s="176">
        <f t="shared" si="4"/>
        <v>213</v>
      </c>
      <c r="O15" s="52">
        <v>100</v>
      </c>
      <c r="P15" s="52">
        <v>113</v>
      </c>
      <c r="Q15" s="176">
        <f t="shared" si="5"/>
        <v>127</v>
      </c>
      <c r="R15" s="220">
        <v>52</v>
      </c>
      <c r="S15" s="220">
        <v>75</v>
      </c>
    </row>
    <row r="16" spans="1:19" s="20" customFormat="1" ht="20.100000000000001" customHeight="1" x14ac:dyDescent="0.15">
      <c r="A16" s="49" t="s">
        <v>50</v>
      </c>
      <c r="B16" s="168">
        <f t="shared" si="0"/>
        <v>830</v>
      </c>
      <c r="C16" s="176">
        <f t="shared" si="6"/>
        <v>346</v>
      </c>
      <c r="D16" s="176">
        <f t="shared" si="7"/>
        <v>484</v>
      </c>
      <c r="E16" s="194">
        <f t="shared" si="1"/>
        <v>155</v>
      </c>
      <c r="F16" s="58">
        <v>58</v>
      </c>
      <c r="G16" s="58">
        <v>97</v>
      </c>
      <c r="H16" s="176">
        <f t="shared" si="2"/>
        <v>137</v>
      </c>
      <c r="I16" s="216">
        <v>62</v>
      </c>
      <c r="J16" s="216">
        <v>75</v>
      </c>
      <c r="K16" s="176">
        <f t="shared" si="3"/>
        <v>217</v>
      </c>
      <c r="L16" s="57">
        <v>89</v>
      </c>
      <c r="M16" s="57">
        <v>128</v>
      </c>
      <c r="N16" s="176">
        <f t="shared" si="4"/>
        <v>193</v>
      </c>
      <c r="O16" s="52">
        <v>83</v>
      </c>
      <c r="P16" s="52">
        <v>110</v>
      </c>
      <c r="Q16" s="176">
        <f t="shared" si="5"/>
        <v>128</v>
      </c>
      <c r="R16" s="220">
        <v>54</v>
      </c>
      <c r="S16" s="220">
        <v>74</v>
      </c>
    </row>
    <row r="17" spans="1:19" s="20" customFormat="1" ht="20.100000000000001" customHeight="1" x14ac:dyDescent="0.15">
      <c r="A17" s="49" t="s">
        <v>51</v>
      </c>
      <c r="B17" s="168">
        <f t="shared" si="0"/>
        <v>730</v>
      </c>
      <c r="C17" s="176">
        <f t="shared" si="6"/>
        <v>290</v>
      </c>
      <c r="D17" s="176">
        <f t="shared" si="7"/>
        <v>440</v>
      </c>
      <c r="E17" s="194">
        <f t="shared" si="1"/>
        <v>143</v>
      </c>
      <c r="F17" s="58">
        <v>54</v>
      </c>
      <c r="G17" s="58">
        <v>89</v>
      </c>
      <c r="H17" s="176">
        <f t="shared" si="2"/>
        <v>137</v>
      </c>
      <c r="I17" s="216">
        <v>43</v>
      </c>
      <c r="J17" s="216">
        <v>94</v>
      </c>
      <c r="K17" s="176">
        <f t="shared" si="3"/>
        <v>168</v>
      </c>
      <c r="L17" s="57">
        <v>67</v>
      </c>
      <c r="M17" s="57">
        <v>101</v>
      </c>
      <c r="N17" s="176">
        <f t="shared" si="4"/>
        <v>162</v>
      </c>
      <c r="O17" s="59">
        <v>75</v>
      </c>
      <c r="P17" s="52">
        <v>87</v>
      </c>
      <c r="Q17" s="176">
        <f t="shared" si="5"/>
        <v>120</v>
      </c>
      <c r="R17" s="220">
        <v>51</v>
      </c>
      <c r="S17" s="220">
        <v>69</v>
      </c>
    </row>
    <row r="18" spans="1:19" s="20" customFormat="1" ht="20.100000000000001" customHeight="1" x14ac:dyDescent="0.15">
      <c r="A18" s="49" t="s">
        <v>52</v>
      </c>
      <c r="B18" s="168">
        <f t="shared" si="0"/>
        <v>377</v>
      </c>
      <c r="C18" s="176">
        <f t="shared" si="6"/>
        <v>172</v>
      </c>
      <c r="D18" s="176">
        <f t="shared" si="7"/>
        <v>205</v>
      </c>
      <c r="E18" s="194">
        <f t="shared" si="1"/>
        <v>80</v>
      </c>
      <c r="F18" s="58">
        <v>40</v>
      </c>
      <c r="G18" s="58">
        <v>40</v>
      </c>
      <c r="H18" s="176">
        <f t="shared" si="2"/>
        <v>75</v>
      </c>
      <c r="I18" s="216">
        <v>33</v>
      </c>
      <c r="J18" s="216">
        <v>42</v>
      </c>
      <c r="K18" s="176">
        <f t="shared" si="3"/>
        <v>86</v>
      </c>
      <c r="L18" s="57">
        <v>42</v>
      </c>
      <c r="M18" s="57">
        <v>44</v>
      </c>
      <c r="N18" s="176">
        <f t="shared" si="4"/>
        <v>74</v>
      </c>
      <c r="O18" s="52">
        <v>28</v>
      </c>
      <c r="P18" s="52">
        <v>46</v>
      </c>
      <c r="Q18" s="176">
        <f t="shared" si="5"/>
        <v>62</v>
      </c>
      <c r="R18" s="220">
        <v>29</v>
      </c>
      <c r="S18" s="220">
        <v>33</v>
      </c>
    </row>
    <row r="19" spans="1:19" s="20" customFormat="1" ht="20.100000000000001" customHeight="1" x14ac:dyDescent="0.15">
      <c r="A19" s="49" t="s">
        <v>53</v>
      </c>
      <c r="B19" s="168">
        <f t="shared" si="0"/>
        <v>162</v>
      </c>
      <c r="C19" s="176">
        <f t="shared" si="6"/>
        <v>82</v>
      </c>
      <c r="D19" s="176">
        <f t="shared" si="7"/>
        <v>80</v>
      </c>
      <c r="E19" s="194">
        <f t="shared" si="1"/>
        <v>30</v>
      </c>
      <c r="F19" s="58">
        <v>14</v>
      </c>
      <c r="G19" s="58">
        <v>16</v>
      </c>
      <c r="H19" s="176">
        <f t="shared" si="2"/>
        <v>32</v>
      </c>
      <c r="I19" s="216">
        <v>13</v>
      </c>
      <c r="J19" s="216">
        <v>19</v>
      </c>
      <c r="K19" s="176">
        <f t="shared" si="3"/>
        <v>36</v>
      </c>
      <c r="L19" s="57">
        <v>20</v>
      </c>
      <c r="M19" s="57">
        <v>16</v>
      </c>
      <c r="N19" s="176">
        <f t="shared" si="4"/>
        <v>48</v>
      </c>
      <c r="O19" s="52">
        <v>28</v>
      </c>
      <c r="P19" s="52">
        <v>20</v>
      </c>
      <c r="Q19" s="176">
        <f t="shared" si="5"/>
        <v>16</v>
      </c>
      <c r="R19" s="220">
        <v>7</v>
      </c>
      <c r="S19" s="220">
        <v>9</v>
      </c>
    </row>
    <row r="20" spans="1:19" s="20" customFormat="1" ht="20.100000000000001" customHeight="1" x14ac:dyDescent="0.15">
      <c r="A20" s="49" t="s">
        <v>54</v>
      </c>
      <c r="B20" s="168">
        <f t="shared" si="0"/>
        <v>66</v>
      </c>
      <c r="C20" s="176">
        <f t="shared" si="6"/>
        <v>30</v>
      </c>
      <c r="D20" s="176">
        <f t="shared" si="7"/>
        <v>36</v>
      </c>
      <c r="E20" s="194">
        <f t="shared" si="1"/>
        <v>16</v>
      </c>
      <c r="F20" s="58">
        <v>10</v>
      </c>
      <c r="G20" s="58">
        <v>6</v>
      </c>
      <c r="H20" s="176">
        <f t="shared" si="2"/>
        <v>14</v>
      </c>
      <c r="I20" s="216">
        <v>6</v>
      </c>
      <c r="J20" s="216">
        <v>8</v>
      </c>
      <c r="K20" s="176">
        <f t="shared" si="3"/>
        <v>15</v>
      </c>
      <c r="L20" s="57">
        <v>5</v>
      </c>
      <c r="M20" s="57">
        <v>10</v>
      </c>
      <c r="N20" s="176">
        <f t="shared" si="4"/>
        <v>13</v>
      </c>
      <c r="O20" s="52">
        <v>8</v>
      </c>
      <c r="P20" s="52">
        <v>5</v>
      </c>
      <c r="Q20" s="176">
        <f t="shared" si="5"/>
        <v>8</v>
      </c>
      <c r="R20" s="220">
        <v>1</v>
      </c>
      <c r="S20" s="220">
        <v>7</v>
      </c>
    </row>
    <row r="21" spans="1:19" s="20" customFormat="1" ht="20.100000000000001" customHeight="1" x14ac:dyDescent="0.15">
      <c r="A21" s="49" t="s">
        <v>55</v>
      </c>
      <c r="B21" s="168">
        <f t="shared" si="0"/>
        <v>25</v>
      </c>
      <c r="C21" s="176">
        <f t="shared" si="6"/>
        <v>16</v>
      </c>
      <c r="D21" s="176">
        <f t="shared" si="7"/>
        <v>9</v>
      </c>
      <c r="E21" s="194">
        <f t="shared" si="1"/>
        <v>10</v>
      </c>
      <c r="F21" s="58">
        <v>7</v>
      </c>
      <c r="G21" s="58">
        <v>3</v>
      </c>
      <c r="H21" s="176">
        <f t="shared" si="2"/>
        <v>2</v>
      </c>
      <c r="I21" s="216">
        <v>2</v>
      </c>
      <c r="J21" s="216">
        <v>0</v>
      </c>
      <c r="K21" s="176">
        <f t="shared" si="3"/>
        <v>2</v>
      </c>
      <c r="L21" s="57">
        <v>1</v>
      </c>
      <c r="M21" s="57">
        <v>1</v>
      </c>
      <c r="N21" s="176">
        <f t="shared" si="4"/>
        <v>8</v>
      </c>
      <c r="O21" s="52">
        <v>5</v>
      </c>
      <c r="P21" s="52">
        <v>3</v>
      </c>
      <c r="Q21" s="176">
        <f t="shared" si="5"/>
        <v>3</v>
      </c>
      <c r="R21" s="220">
        <v>1</v>
      </c>
      <c r="S21" s="220">
        <v>2</v>
      </c>
    </row>
    <row r="22" spans="1:19" s="20" customFormat="1" ht="20.100000000000001" customHeight="1" x14ac:dyDescent="0.15">
      <c r="A22" s="49" t="s">
        <v>56</v>
      </c>
      <c r="B22" s="168">
        <f t="shared" si="0"/>
        <v>7</v>
      </c>
      <c r="C22" s="176">
        <f t="shared" si="6"/>
        <v>3</v>
      </c>
      <c r="D22" s="176">
        <f t="shared" si="7"/>
        <v>4</v>
      </c>
      <c r="E22" s="194">
        <f t="shared" si="1"/>
        <v>0</v>
      </c>
      <c r="F22" s="58">
        <v>0</v>
      </c>
      <c r="G22" s="58">
        <v>0</v>
      </c>
      <c r="H22" s="176">
        <f t="shared" si="2"/>
        <v>3</v>
      </c>
      <c r="I22" s="216">
        <v>1</v>
      </c>
      <c r="J22" s="216">
        <v>2</v>
      </c>
      <c r="K22" s="176">
        <f t="shared" si="3"/>
        <v>2</v>
      </c>
      <c r="L22" s="57">
        <v>1</v>
      </c>
      <c r="M22" s="57">
        <v>1</v>
      </c>
      <c r="N22" s="176">
        <f t="shared" si="4"/>
        <v>2</v>
      </c>
      <c r="O22" s="52">
        <v>1</v>
      </c>
      <c r="P22" s="52">
        <v>1</v>
      </c>
      <c r="Q22" s="176">
        <f t="shared" si="5"/>
        <v>0</v>
      </c>
      <c r="R22" s="220"/>
      <c r="S22" s="220"/>
    </row>
    <row r="23" spans="1:19" s="20" customFormat="1" ht="20.100000000000001" customHeight="1" x14ac:dyDescent="0.15">
      <c r="A23" s="49" t="s">
        <v>57</v>
      </c>
      <c r="B23" s="168">
        <f t="shared" si="0"/>
        <v>6</v>
      </c>
      <c r="C23" s="176">
        <f t="shared" si="6"/>
        <v>4</v>
      </c>
      <c r="D23" s="176">
        <f t="shared" si="7"/>
        <v>2</v>
      </c>
      <c r="E23" s="194">
        <f t="shared" si="1"/>
        <v>0</v>
      </c>
      <c r="F23" s="58">
        <v>0</v>
      </c>
      <c r="G23" s="58">
        <v>0</v>
      </c>
      <c r="H23" s="176">
        <f t="shared" si="2"/>
        <v>4</v>
      </c>
      <c r="I23" s="216">
        <v>3</v>
      </c>
      <c r="J23" s="216">
        <v>1</v>
      </c>
      <c r="K23" s="176">
        <f t="shared" si="3"/>
        <v>2</v>
      </c>
      <c r="L23" s="57">
        <v>1</v>
      </c>
      <c r="M23" s="57">
        <v>1</v>
      </c>
      <c r="N23" s="176">
        <f t="shared" si="4"/>
        <v>0</v>
      </c>
      <c r="O23" s="52"/>
      <c r="P23" s="52"/>
      <c r="Q23" s="176">
        <f t="shared" si="5"/>
        <v>0</v>
      </c>
      <c r="R23" s="220"/>
      <c r="S23" s="220"/>
    </row>
    <row r="24" spans="1:19" s="20" customFormat="1" ht="20.100000000000001" customHeight="1" x14ac:dyDescent="0.15">
      <c r="A24" s="49" t="s">
        <v>58</v>
      </c>
      <c r="B24" s="168">
        <f t="shared" si="0"/>
        <v>4</v>
      </c>
      <c r="C24" s="176">
        <f t="shared" si="6"/>
        <v>1</v>
      </c>
      <c r="D24" s="176">
        <f t="shared" si="7"/>
        <v>3</v>
      </c>
      <c r="E24" s="194">
        <f t="shared" si="1"/>
        <v>1</v>
      </c>
      <c r="F24" s="58">
        <v>0</v>
      </c>
      <c r="G24" s="58">
        <v>1</v>
      </c>
      <c r="H24" s="176">
        <f t="shared" si="2"/>
        <v>2</v>
      </c>
      <c r="I24" s="216">
        <v>1</v>
      </c>
      <c r="J24" s="216">
        <v>1</v>
      </c>
      <c r="K24" s="176">
        <f t="shared" si="3"/>
        <v>1</v>
      </c>
      <c r="L24" s="57">
        <v>0</v>
      </c>
      <c r="M24" s="57">
        <v>1</v>
      </c>
      <c r="N24" s="176">
        <f t="shared" si="4"/>
        <v>0</v>
      </c>
      <c r="O24" s="52"/>
      <c r="P24" s="52"/>
      <c r="Q24" s="176">
        <f t="shared" si="5"/>
        <v>0</v>
      </c>
      <c r="R24" s="220"/>
      <c r="S24" s="220"/>
    </row>
    <row r="25" spans="1:19" s="20" customFormat="1" ht="20.100000000000001" customHeight="1" x14ac:dyDescent="0.15">
      <c r="A25" s="49" t="s">
        <v>59</v>
      </c>
      <c r="B25" s="168">
        <f t="shared" si="0"/>
        <v>1</v>
      </c>
      <c r="C25" s="176">
        <f t="shared" si="6"/>
        <v>0</v>
      </c>
      <c r="D25" s="176">
        <f t="shared" si="7"/>
        <v>1</v>
      </c>
      <c r="E25" s="194">
        <f t="shared" si="1"/>
        <v>0</v>
      </c>
      <c r="F25" s="58">
        <v>0</v>
      </c>
      <c r="G25" s="58">
        <v>0</v>
      </c>
      <c r="H25" s="176">
        <f t="shared" si="2"/>
        <v>1</v>
      </c>
      <c r="I25" s="216">
        <v>0</v>
      </c>
      <c r="J25" s="216">
        <v>1</v>
      </c>
      <c r="K25" s="176">
        <f t="shared" si="3"/>
        <v>0</v>
      </c>
      <c r="L25" s="57">
        <v>0</v>
      </c>
      <c r="M25" s="57">
        <v>0</v>
      </c>
      <c r="N25" s="176">
        <f t="shared" si="4"/>
        <v>0</v>
      </c>
      <c r="O25" s="52"/>
      <c r="P25" s="52"/>
      <c r="Q25" s="176">
        <f t="shared" si="5"/>
        <v>0</v>
      </c>
      <c r="R25" s="220"/>
      <c r="S25" s="220"/>
    </row>
    <row r="26" spans="1:19" s="20" customFormat="1" ht="20.100000000000001" customHeight="1" x14ac:dyDescent="0.15">
      <c r="A26" s="49" t="s">
        <v>60</v>
      </c>
      <c r="B26" s="168">
        <f t="shared" si="0"/>
        <v>1</v>
      </c>
      <c r="C26" s="176">
        <f t="shared" si="6"/>
        <v>1</v>
      </c>
      <c r="D26" s="176">
        <f t="shared" si="7"/>
        <v>0</v>
      </c>
      <c r="E26" s="194">
        <f t="shared" si="1"/>
        <v>1</v>
      </c>
      <c r="F26" s="58">
        <v>1</v>
      </c>
      <c r="G26" s="58">
        <v>0</v>
      </c>
      <c r="H26" s="176">
        <f t="shared" si="2"/>
        <v>0</v>
      </c>
      <c r="I26" s="216">
        <v>0</v>
      </c>
      <c r="J26" s="216">
        <v>0</v>
      </c>
      <c r="K26" s="176">
        <f t="shared" si="3"/>
        <v>0</v>
      </c>
      <c r="L26" s="57">
        <v>0</v>
      </c>
      <c r="M26" s="57">
        <v>0</v>
      </c>
      <c r="N26" s="176">
        <f t="shared" si="4"/>
        <v>0</v>
      </c>
      <c r="O26" s="52"/>
      <c r="P26" s="52"/>
      <c r="Q26" s="176">
        <f t="shared" si="5"/>
        <v>0</v>
      </c>
      <c r="R26" s="220"/>
      <c r="S26" s="220"/>
    </row>
    <row r="27" spans="1:19" s="14" customFormat="1" ht="20.100000000000001" customHeight="1" x14ac:dyDescent="0.15">
      <c r="A27" s="4"/>
      <c r="B27" s="2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6"/>
      <c r="O27" s="16"/>
      <c r="P27" s="16"/>
      <c r="Q27" s="4"/>
      <c r="R27" s="4"/>
      <c r="S27" s="4"/>
    </row>
    <row r="28" spans="1:19" s="14" customFormat="1" ht="20.100000000000001" customHeight="1" x14ac:dyDescent="0.3">
      <c r="A28" s="4"/>
      <c r="B28" s="200" t="s">
        <v>85</v>
      </c>
      <c r="C28" s="24"/>
      <c r="D28" s="24"/>
      <c r="E28" s="23"/>
      <c r="F28" s="23"/>
      <c r="G28" s="4"/>
      <c r="H28" s="4"/>
      <c r="I28" s="4"/>
      <c r="J28" s="4"/>
      <c r="K28" s="4"/>
      <c r="L28" s="4"/>
      <c r="M28" s="4"/>
      <c r="N28" s="16"/>
      <c r="O28" s="16"/>
      <c r="P28" s="16"/>
      <c r="Q28" s="4"/>
      <c r="R28" s="4"/>
      <c r="S28" s="4"/>
    </row>
    <row r="29" spans="1:19" s="14" customFormat="1" ht="20.100000000000001" customHeight="1" x14ac:dyDescent="0.15">
      <c r="A29" s="208" t="s">
        <v>87</v>
      </c>
      <c r="B29" s="176">
        <f>SUM(C29:D29)</f>
        <v>785</v>
      </c>
      <c r="C29" s="62">
        <f>C6+C7+C8</f>
        <v>403</v>
      </c>
      <c r="D29" s="62">
        <f>D6+D7+D8</f>
        <v>382</v>
      </c>
      <c r="E29" s="176">
        <f>SUM(F29:G29)</f>
        <v>105</v>
      </c>
      <c r="F29" s="62">
        <f>F6+F7+F8</f>
        <v>55</v>
      </c>
      <c r="G29" s="62">
        <f>G6+G7+G8</f>
        <v>50</v>
      </c>
      <c r="H29" s="176">
        <f>SUM(I29:J29)</f>
        <v>54</v>
      </c>
      <c r="I29" s="62">
        <f>I6+I7+I8</f>
        <v>30</v>
      </c>
      <c r="J29" s="62">
        <f>J6+J7+J8</f>
        <v>24</v>
      </c>
      <c r="K29" s="176">
        <f>SUM(L29:M29)</f>
        <v>118</v>
      </c>
      <c r="L29" s="62">
        <f>L6+L7+L8</f>
        <v>57</v>
      </c>
      <c r="M29" s="62">
        <f>M6+M7+M8</f>
        <v>61</v>
      </c>
      <c r="N29" s="176">
        <f>SUM(O29:P29)</f>
        <v>432</v>
      </c>
      <c r="O29" s="62">
        <f>O6+O7+O8</f>
        <v>222</v>
      </c>
      <c r="P29" s="62">
        <f>P6+P7+P8</f>
        <v>210</v>
      </c>
      <c r="Q29" s="176">
        <f>SUM(R29:S29)</f>
        <v>76</v>
      </c>
      <c r="R29" s="62">
        <f>R6+R7+R8</f>
        <v>39</v>
      </c>
      <c r="S29" s="62">
        <f>S6+S7+S8</f>
        <v>37</v>
      </c>
    </row>
    <row r="30" spans="1:19" s="14" customFormat="1" ht="20.100000000000001" customHeight="1" x14ac:dyDescent="0.15">
      <c r="A30" s="208" t="s">
        <v>86</v>
      </c>
      <c r="B30" s="176">
        <f>SUM(C30:D30)</f>
        <v>15838</v>
      </c>
      <c r="C30" s="62">
        <f>C9+C10+C11+C12+C13+C14+C15+C16+C17+C18</f>
        <v>7339</v>
      </c>
      <c r="D30" s="62">
        <f>D9+D10+D11+D12+D13+D14+D15+D16+D17+D18</f>
        <v>8499</v>
      </c>
      <c r="E30" s="176">
        <f>SUM(F30:G30)</f>
        <v>4242</v>
      </c>
      <c r="F30" s="62">
        <f>F9+F10+F11+F12+F13+F14+F15+F16+F17+F18</f>
        <v>1989</v>
      </c>
      <c r="G30" s="62">
        <f>G9+G10+G11+G12+G13+G14+G15+G16+G17+G18</f>
        <v>2253</v>
      </c>
      <c r="H30" s="176">
        <f>SUM(I30:J30)</f>
        <v>1338</v>
      </c>
      <c r="I30" s="62">
        <f>I9+I10+I11+I12+I13+I14+I15+I16+I17+I18</f>
        <v>458</v>
      </c>
      <c r="J30" s="62">
        <f>J9+J10+J11+J12+J13+J14+J15+J16+J17+J18</f>
        <v>880</v>
      </c>
      <c r="K30" s="176">
        <f>SUM(L30:M30)</f>
        <v>3051</v>
      </c>
      <c r="L30" s="62">
        <f>L9+L10+L11+L12+L13+L14+L15+L16+L17+L18</f>
        <v>1223</v>
      </c>
      <c r="M30" s="62">
        <f>M9+M10+M11+M12+M13+M14+M15+M16+M17+M18</f>
        <v>1828</v>
      </c>
      <c r="N30" s="176">
        <f>SUM(O30:P30)</f>
        <v>5188</v>
      </c>
      <c r="O30" s="62">
        <f>O9+O10+O11+O12+O13+O14+O15+O16+O17+O18</f>
        <v>2637</v>
      </c>
      <c r="P30" s="62">
        <f>P9+P10+P11+P12+P13+P14+P15+P16+P17+P18</f>
        <v>2551</v>
      </c>
      <c r="Q30" s="176">
        <f>SUM(R30:S30)</f>
        <v>2019</v>
      </c>
      <c r="R30" s="62">
        <f>R9+R10+R11+R12+R13+R14+R15+R16+R17+R18</f>
        <v>1032</v>
      </c>
      <c r="S30" s="62">
        <f>S9+S10+S11+S12+S13+S14+S15+S16+S17+S18</f>
        <v>987</v>
      </c>
    </row>
    <row r="31" spans="1:19" s="14" customFormat="1" ht="20.100000000000001" customHeight="1" x14ac:dyDescent="0.15">
      <c r="A31" s="208" t="s">
        <v>84</v>
      </c>
      <c r="B31" s="176">
        <f>SUM(C31:D31)</f>
        <v>272</v>
      </c>
      <c r="C31" s="62">
        <f>C19+C20+C21+C22+C23+C24+C25+C26</f>
        <v>137</v>
      </c>
      <c r="D31" s="62">
        <f>D19+D20+D21+D22+D23+D24+D25+D26</f>
        <v>135</v>
      </c>
      <c r="E31" s="176">
        <f>SUM(F31:G31)</f>
        <v>58</v>
      </c>
      <c r="F31" s="62">
        <f>F19+F20+F21+F22+F23+F24+F25+F26</f>
        <v>32</v>
      </c>
      <c r="G31" s="62">
        <f>G19+G20+G21+G22+G23+G24+G25+G26</f>
        <v>26</v>
      </c>
      <c r="H31" s="176">
        <f>SUM(I31:J31)</f>
        <v>58</v>
      </c>
      <c r="I31" s="62">
        <f>I19+I20+I21+I22+I23+I24+I25+I26</f>
        <v>26</v>
      </c>
      <c r="J31" s="62">
        <f>J19+J20+J21+J22+J23+J24+J25+J26</f>
        <v>32</v>
      </c>
      <c r="K31" s="176">
        <f>SUM(L31:M31)</f>
        <v>58</v>
      </c>
      <c r="L31" s="62">
        <f>L19+L20+L21+L22+L23+L24+L25+L26</f>
        <v>28</v>
      </c>
      <c r="M31" s="62">
        <f>M19+M20+M21+M22+M23+M24+M25+M26</f>
        <v>30</v>
      </c>
      <c r="N31" s="176">
        <f>SUM(O31:P31)</f>
        <v>71</v>
      </c>
      <c r="O31" s="62">
        <f>O19+O20+O21+O22+O23+O24+O25+O26</f>
        <v>42</v>
      </c>
      <c r="P31" s="62">
        <f>P19+P20+P21+P22+P23+P24+P25+P26</f>
        <v>29</v>
      </c>
      <c r="Q31" s="176">
        <f>SUM(R31:S31)</f>
        <v>27</v>
      </c>
      <c r="R31" s="62">
        <f>R19+R20+R21+R22+R23+R24+R25+R26</f>
        <v>9</v>
      </c>
      <c r="S31" s="62">
        <f>S19+S20+S21+S22+S23+S24+S25+S26</f>
        <v>18</v>
      </c>
    </row>
    <row r="32" spans="1:19" s="14" customFormat="1" ht="20.100000000000001" customHeight="1" x14ac:dyDescent="0.15">
      <c r="A32" s="207" t="s">
        <v>91</v>
      </c>
      <c r="B32" s="168">
        <f>SUM(C32:D32)</f>
        <v>16895</v>
      </c>
      <c r="C32" s="148">
        <f>SUM(C29:C31)</f>
        <v>7879</v>
      </c>
      <c r="D32" s="148">
        <f>SUM(D29:D31)</f>
        <v>9016</v>
      </c>
      <c r="E32" s="168">
        <f>SUM(F32:G32)</f>
        <v>4405</v>
      </c>
      <c r="F32" s="148">
        <f>SUM(F29:F31)</f>
        <v>2076</v>
      </c>
      <c r="G32" s="148">
        <f>SUM(G29:G31)</f>
        <v>2329</v>
      </c>
      <c r="H32" s="168">
        <f>SUM(I32:J32)</f>
        <v>1450</v>
      </c>
      <c r="I32" s="148">
        <f>SUM(I29:I31)</f>
        <v>514</v>
      </c>
      <c r="J32" s="148">
        <f>SUM(J29:J31)</f>
        <v>936</v>
      </c>
      <c r="K32" s="168">
        <f>SUM(L32:M32)</f>
        <v>3227</v>
      </c>
      <c r="L32" s="148">
        <f>SUM(L29:L31)</f>
        <v>1308</v>
      </c>
      <c r="M32" s="148">
        <f>SUM(M29:M31)</f>
        <v>1919</v>
      </c>
      <c r="N32" s="168">
        <f>SUM(O32:P32)</f>
        <v>5691</v>
      </c>
      <c r="O32" s="148">
        <f>SUM(O29:O31)</f>
        <v>2901</v>
      </c>
      <c r="P32" s="148">
        <f>SUM(P29:P31)</f>
        <v>2790</v>
      </c>
      <c r="Q32" s="168">
        <f>SUM(R32:S32)</f>
        <v>2122</v>
      </c>
      <c r="R32" s="148">
        <f>SUM(R29:R31)</f>
        <v>1080</v>
      </c>
      <c r="S32" s="148">
        <f>SUM(S29:S31)</f>
        <v>1042</v>
      </c>
    </row>
    <row r="33" spans="1:30" s="14" customFormat="1" ht="20.100000000000001" customHeight="1" thickBot="1" x14ac:dyDescent="0.2">
      <c r="A33" s="4"/>
      <c r="B33" s="4"/>
      <c r="C33" s="4"/>
      <c r="D33" s="4"/>
      <c r="E33" s="22"/>
      <c r="F33" s="22"/>
      <c r="G33" s="22"/>
      <c r="H33" s="22"/>
      <c r="I33" s="22"/>
      <c r="J33" s="22"/>
      <c r="K33" s="4"/>
      <c r="L33" s="4"/>
      <c r="M33" s="4"/>
      <c r="N33" s="4"/>
      <c r="O33" s="4"/>
      <c r="P33" s="4"/>
      <c r="Q33" s="4"/>
      <c r="R33" s="4"/>
      <c r="S33" s="4"/>
    </row>
    <row r="34" spans="1:30" s="14" customFormat="1" ht="20.100000000000001" customHeight="1" thickTop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U34" s="401" t="s">
        <v>305</v>
      </c>
      <c r="V34" s="403" t="s">
        <v>306</v>
      </c>
      <c r="W34" s="404"/>
      <c r="X34" s="403" t="s">
        <v>307</v>
      </c>
      <c r="Y34" s="404"/>
      <c r="Z34" s="403" t="s">
        <v>308</v>
      </c>
      <c r="AA34" s="404"/>
      <c r="AB34" s="403" t="s">
        <v>309</v>
      </c>
      <c r="AC34" s="405"/>
    </row>
    <row r="35" spans="1:30" s="14" customFormat="1" ht="20.100000000000001" customHeight="1" thickBo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U35" s="402"/>
      <c r="V35" s="351"/>
      <c r="W35" s="352" t="s">
        <v>310</v>
      </c>
      <c r="X35" s="351" t="s">
        <v>311</v>
      </c>
      <c r="Y35" s="352" t="s">
        <v>310</v>
      </c>
      <c r="Z35" s="351" t="s">
        <v>312</v>
      </c>
      <c r="AA35" s="352" t="s">
        <v>310</v>
      </c>
      <c r="AB35" s="351" t="s">
        <v>313</v>
      </c>
      <c r="AC35" s="353" t="s">
        <v>310</v>
      </c>
    </row>
    <row r="36" spans="1:30" s="14" customFormat="1" ht="16.5" thickTop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U36" s="354" t="s">
        <v>314</v>
      </c>
      <c r="V36" s="355">
        <v>1480777</v>
      </c>
      <c r="W36" s="356">
        <v>100</v>
      </c>
      <c r="X36" s="355">
        <v>185234</v>
      </c>
      <c r="Y36" s="356">
        <v>12.5</v>
      </c>
      <c r="Z36" s="355">
        <v>1084487</v>
      </c>
      <c r="AA36" s="356">
        <v>73.2</v>
      </c>
      <c r="AB36" s="355">
        <v>210842</v>
      </c>
      <c r="AC36" s="357">
        <v>14.2</v>
      </c>
    </row>
    <row r="37" spans="1:30" s="14" customFormat="1" ht="15.75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358" t="s">
        <v>315</v>
      </c>
      <c r="V37" s="359">
        <v>227426</v>
      </c>
      <c r="W37" s="360">
        <v>100</v>
      </c>
      <c r="X37" s="359">
        <v>24498</v>
      </c>
      <c r="Y37" s="360">
        <v>10.8</v>
      </c>
      <c r="Z37" s="359">
        <v>160337</v>
      </c>
      <c r="AA37" s="360">
        <v>70.5</v>
      </c>
      <c r="AB37" s="359">
        <v>42591</v>
      </c>
      <c r="AC37" s="361">
        <v>18.7</v>
      </c>
    </row>
    <row r="38" spans="1:30" s="14" customFormat="1" ht="15.75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U38" s="358" t="s">
        <v>316</v>
      </c>
      <c r="V38" s="359">
        <v>237000</v>
      </c>
      <c r="W38" s="360">
        <v>100</v>
      </c>
      <c r="X38" s="359">
        <v>25464</v>
      </c>
      <c r="Y38" s="360">
        <v>10.7</v>
      </c>
      <c r="Z38" s="359">
        <v>165777</v>
      </c>
      <c r="AA38" s="360">
        <v>69.900000000000006</v>
      </c>
      <c r="AB38" s="359">
        <v>45759</v>
      </c>
      <c r="AC38" s="361">
        <v>19.3</v>
      </c>
    </row>
    <row r="39" spans="1:30" s="14" customFormat="1" ht="15.75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U39" s="358" t="s">
        <v>317</v>
      </c>
      <c r="V39" s="359">
        <v>481107</v>
      </c>
      <c r="W39" s="360">
        <v>100</v>
      </c>
      <c r="X39" s="359">
        <v>61889</v>
      </c>
      <c r="Y39" s="360">
        <v>12.9</v>
      </c>
      <c r="Z39" s="359">
        <v>358133</v>
      </c>
      <c r="AA39" s="360">
        <v>74.400000000000006</v>
      </c>
      <c r="AB39" s="359">
        <v>61098</v>
      </c>
      <c r="AC39" s="361">
        <v>12.7</v>
      </c>
    </row>
    <row r="40" spans="1:30" s="14" customFormat="1" ht="15.75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U40" s="358" t="s">
        <v>318</v>
      </c>
      <c r="V40" s="359">
        <v>356738</v>
      </c>
      <c r="W40" s="360">
        <v>100</v>
      </c>
      <c r="X40" s="359">
        <v>54457</v>
      </c>
      <c r="Y40" s="360">
        <v>15.3</v>
      </c>
      <c r="Z40" s="359">
        <v>268556</v>
      </c>
      <c r="AA40" s="360">
        <v>75.3</v>
      </c>
      <c r="AB40" s="359">
        <v>33681</v>
      </c>
      <c r="AC40" s="361">
        <v>9.4</v>
      </c>
    </row>
    <row r="41" spans="1:30" s="14" customFormat="1" ht="16.5" thickBo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U41" s="362" t="s">
        <v>319</v>
      </c>
      <c r="V41" s="363">
        <v>178506</v>
      </c>
      <c r="W41" s="364">
        <v>100</v>
      </c>
      <c r="X41" s="363">
        <v>18926</v>
      </c>
      <c r="Y41" s="364">
        <v>10.6</v>
      </c>
      <c r="Z41" s="363">
        <v>131684</v>
      </c>
      <c r="AA41" s="364">
        <v>73.8</v>
      </c>
      <c r="AB41" s="363">
        <v>27869</v>
      </c>
      <c r="AC41" s="365">
        <v>15.6</v>
      </c>
    </row>
    <row r="42" spans="1:30" s="14" customFormat="1" ht="12.75" thickTop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30" s="14" customFormat="1" ht="1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AB43" s="366">
        <f>SUM(AB37:AB41)</f>
        <v>210998</v>
      </c>
    </row>
    <row r="44" spans="1:30" s="14" customFormat="1" ht="1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V44" s="366">
        <f>X36+Z36+AB36</f>
        <v>1480563</v>
      </c>
      <c r="W44" s="366"/>
      <c r="X44" s="366"/>
      <c r="Y44" s="366"/>
    </row>
    <row r="45" spans="1:30" s="14" customFormat="1" ht="12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V45" s="366">
        <f t="shared" ref="V45:V49" si="8">X37+Z37+AB37</f>
        <v>227426</v>
      </c>
      <c r="AA45" s="14" t="s">
        <v>320</v>
      </c>
      <c r="AB45" s="14">
        <v>58</v>
      </c>
      <c r="AC45" s="109">
        <v>61027</v>
      </c>
      <c r="AD45" s="14">
        <f>SUM(AB45:AC45)</f>
        <v>61085</v>
      </c>
    </row>
    <row r="46" spans="1:30" s="14" customFormat="1" ht="12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V46" s="366">
        <f t="shared" si="8"/>
        <v>237000</v>
      </c>
      <c r="AA46" s="14" t="s">
        <v>321</v>
      </c>
      <c r="AB46" s="14">
        <v>71</v>
      </c>
      <c r="AC46" s="14">
        <v>33654</v>
      </c>
      <c r="AD46" s="14">
        <f t="shared" ref="AD46:AD47" si="9">SUM(AB46:AC46)</f>
        <v>33725</v>
      </c>
    </row>
    <row r="47" spans="1:30" s="14" customFormat="1" ht="12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V47" s="366">
        <f t="shared" si="8"/>
        <v>481120</v>
      </c>
      <c r="AA47" s="14" t="s">
        <v>322</v>
      </c>
      <c r="AB47" s="14">
        <v>27</v>
      </c>
      <c r="AC47" s="14">
        <v>27869</v>
      </c>
      <c r="AD47" s="14">
        <f t="shared" si="9"/>
        <v>27896</v>
      </c>
    </row>
    <row r="48" spans="1:30" s="14" customFormat="1" ht="12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V48" s="366">
        <f t="shared" si="8"/>
        <v>356694</v>
      </c>
    </row>
    <row r="49" spans="1:31" s="14" customFormat="1" ht="1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V49" s="366">
        <f t="shared" si="8"/>
        <v>178479</v>
      </c>
    </row>
    <row r="50" spans="1:31" s="14" customFormat="1" ht="1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31" s="14" customFormat="1" ht="1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31" s="14" customFormat="1" ht="1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31" s="14" customFormat="1" ht="12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31" s="14" customForma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U54" s="372" t="s">
        <v>225</v>
      </c>
      <c r="V54" s="372" t="s">
        <v>38</v>
      </c>
      <c r="W54" s="372"/>
      <c r="X54" s="372"/>
      <c r="Y54" s="372" t="s">
        <v>238</v>
      </c>
      <c r="Z54" s="372"/>
      <c r="AA54" s="372"/>
      <c r="AB54" s="372"/>
      <c r="AC54" s="372" t="s">
        <v>8</v>
      </c>
      <c r="AD54" s="372"/>
      <c r="AE54" s="372"/>
    </row>
    <row r="55" spans="1:31" s="14" customForma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U55" s="372"/>
      <c r="V55" s="372" t="s">
        <v>39</v>
      </c>
      <c r="W55" s="372"/>
      <c r="X55" s="372"/>
      <c r="Y55" s="372" t="s">
        <v>7</v>
      </c>
      <c r="Z55" s="372" t="s">
        <v>0</v>
      </c>
      <c r="AA55" s="372"/>
      <c r="AB55" s="372"/>
      <c r="AC55" s="372" t="s">
        <v>0</v>
      </c>
      <c r="AD55" s="372"/>
      <c r="AE55" s="372"/>
    </row>
    <row r="56" spans="1:31" s="14" customForma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U56" s="372"/>
      <c r="V56" s="350" t="s">
        <v>2</v>
      </c>
      <c r="W56" s="350" t="s">
        <v>4</v>
      </c>
      <c r="X56" s="350" t="s">
        <v>6</v>
      </c>
      <c r="Y56" s="372"/>
      <c r="Z56" s="350" t="s">
        <v>2</v>
      </c>
      <c r="AA56" s="350" t="s">
        <v>4</v>
      </c>
      <c r="AB56" s="350" t="s">
        <v>6</v>
      </c>
      <c r="AC56" s="350" t="s">
        <v>2</v>
      </c>
      <c r="AD56" s="350" t="s">
        <v>4</v>
      </c>
      <c r="AE56" s="350" t="s">
        <v>6</v>
      </c>
    </row>
    <row r="57" spans="1:31" s="14" customForma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U57" s="104" t="s">
        <v>37</v>
      </c>
      <c r="V57" s="105">
        <f>SUM(V58:V62)</f>
        <v>1480777</v>
      </c>
      <c r="W57" s="105">
        <f t="shared" ref="W57:AE57" si="10">SUM(W58:W62)</f>
        <v>738671</v>
      </c>
      <c r="X57" s="105">
        <f t="shared" si="10"/>
        <v>742106</v>
      </c>
      <c r="Y57" s="105">
        <f t="shared" si="10"/>
        <v>652783</v>
      </c>
      <c r="Z57" s="105">
        <f t="shared" si="10"/>
        <v>1463882</v>
      </c>
      <c r="AA57" s="105">
        <f t="shared" si="10"/>
        <v>730699</v>
      </c>
      <c r="AB57" s="105">
        <f t="shared" si="10"/>
        <v>733183</v>
      </c>
      <c r="AC57" s="105">
        <f t="shared" si="10"/>
        <v>16895</v>
      </c>
      <c r="AD57" s="105">
        <f t="shared" si="10"/>
        <v>7972</v>
      </c>
      <c r="AE57" s="105">
        <f t="shared" si="10"/>
        <v>8923</v>
      </c>
    </row>
    <row r="58" spans="1:31" s="14" customForma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U58" s="350" t="s">
        <v>196</v>
      </c>
      <c r="V58" s="106">
        <f>SUM(W58:X58)</f>
        <v>227426</v>
      </c>
      <c r="W58" s="107">
        <f t="shared" ref="W58:X62" si="11">AA58+AD58</f>
        <v>114492</v>
      </c>
      <c r="X58" s="107">
        <f t="shared" si="11"/>
        <v>112934</v>
      </c>
      <c r="Y58" s="96">
        <v>105729</v>
      </c>
      <c r="Z58" s="108">
        <f>SUM(AA58:AB58)</f>
        <v>223021</v>
      </c>
      <c r="AA58" s="97">
        <v>112416</v>
      </c>
      <c r="AB58" s="97">
        <v>110605</v>
      </c>
      <c r="AC58" s="108">
        <f>SUM(AD58:AE58)</f>
        <v>4405</v>
      </c>
      <c r="AD58" s="98">
        <v>2076</v>
      </c>
      <c r="AE58" s="98">
        <v>2329</v>
      </c>
    </row>
    <row r="59" spans="1:31" s="14" customForma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U59" s="350" t="s">
        <v>191</v>
      </c>
      <c r="V59" s="106">
        <f>SUM(W59:X59)</f>
        <v>237000</v>
      </c>
      <c r="W59" s="108">
        <f t="shared" si="11"/>
        <v>116747</v>
      </c>
      <c r="X59" s="108">
        <f t="shared" si="11"/>
        <v>120253</v>
      </c>
      <c r="Y59" s="99">
        <v>107626</v>
      </c>
      <c r="Z59" s="108">
        <v>235550</v>
      </c>
      <c r="AA59" s="100">
        <v>116233</v>
      </c>
      <c r="AB59" s="100">
        <v>119317</v>
      </c>
      <c r="AC59" s="108">
        <f>SUM(AD59:AE59)</f>
        <v>1450</v>
      </c>
      <c r="AD59" s="99">
        <v>514</v>
      </c>
      <c r="AE59" s="99">
        <v>936</v>
      </c>
    </row>
    <row r="60" spans="1:31" x14ac:dyDescent="0.15">
      <c r="U60" s="350" t="s">
        <v>197</v>
      </c>
      <c r="V60" s="106">
        <f>SUM(W60:X60)</f>
        <v>481107</v>
      </c>
      <c r="W60" s="108">
        <f t="shared" si="11"/>
        <v>236420</v>
      </c>
      <c r="X60" s="108">
        <f t="shared" si="11"/>
        <v>244687</v>
      </c>
      <c r="Y60" s="101">
        <v>209931</v>
      </c>
      <c r="Z60" s="108">
        <f>SUM(AA60:AB60)</f>
        <v>477880</v>
      </c>
      <c r="AA60" s="101">
        <v>235112</v>
      </c>
      <c r="AB60" s="101">
        <v>242768</v>
      </c>
      <c r="AC60" s="345">
        <f>SUM(AD60:AE60)</f>
        <v>3227</v>
      </c>
      <c r="AD60" s="102">
        <v>1308</v>
      </c>
      <c r="AE60" s="102">
        <v>1919</v>
      </c>
    </row>
    <row r="61" spans="1:31" x14ac:dyDescent="0.15">
      <c r="U61" s="350" t="s">
        <v>198</v>
      </c>
      <c r="V61" s="106">
        <f>SUM(W61:X61)</f>
        <v>356738</v>
      </c>
      <c r="W61" s="108">
        <f t="shared" si="11"/>
        <v>180234</v>
      </c>
      <c r="X61" s="108">
        <f t="shared" si="11"/>
        <v>176504</v>
      </c>
      <c r="Y61" s="98">
        <v>151292</v>
      </c>
      <c r="Z61" s="108">
        <f>SUM(AA61:AB61)</f>
        <v>351047</v>
      </c>
      <c r="AA61" s="98">
        <v>177240</v>
      </c>
      <c r="AB61" s="98">
        <v>173807</v>
      </c>
      <c r="AC61" s="108">
        <f>SUM(AD61:AE61)</f>
        <v>5691</v>
      </c>
      <c r="AD61" s="98">
        <v>2994</v>
      </c>
      <c r="AE61" s="98">
        <v>2697</v>
      </c>
    </row>
    <row r="62" spans="1:31" x14ac:dyDescent="0.15">
      <c r="U62" s="350" t="s">
        <v>170</v>
      </c>
      <c r="V62" s="106">
        <f>Z62+AC62</f>
        <v>178506</v>
      </c>
      <c r="W62" s="108">
        <f t="shared" si="11"/>
        <v>90778</v>
      </c>
      <c r="X62" s="108">
        <f t="shared" si="11"/>
        <v>87728</v>
      </c>
      <c r="Y62" s="101">
        <v>78205</v>
      </c>
      <c r="Z62" s="108">
        <f>SUM(AA62:AB62)</f>
        <v>176384</v>
      </c>
      <c r="AA62" s="103">
        <v>89698</v>
      </c>
      <c r="AB62" s="103">
        <v>86686</v>
      </c>
      <c r="AC62" s="108">
        <f>SUM(AD62:AE62)</f>
        <v>2122</v>
      </c>
      <c r="AD62" s="101">
        <v>1080</v>
      </c>
      <c r="AE62" s="101">
        <v>1042</v>
      </c>
    </row>
  </sheetData>
  <mergeCells count="20">
    <mergeCell ref="H3:J3"/>
    <mergeCell ref="K3:M3"/>
    <mergeCell ref="N3:P3"/>
    <mergeCell ref="Q3:S3"/>
    <mergeCell ref="A3:A4"/>
    <mergeCell ref="E3:G3"/>
    <mergeCell ref="B3:D3"/>
    <mergeCell ref="U34:U35"/>
    <mergeCell ref="V34:W34"/>
    <mergeCell ref="X34:Y34"/>
    <mergeCell ref="Z34:AA34"/>
    <mergeCell ref="AB34:AC34"/>
    <mergeCell ref="U54:U56"/>
    <mergeCell ref="V54:X54"/>
    <mergeCell ref="Y54:AB54"/>
    <mergeCell ref="AC54:AE54"/>
    <mergeCell ref="V55:X55"/>
    <mergeCell ref="Y55:Y56"/>
    <mergeCell ref="Z55:AB55"/>
    <mergeCell ref="AC55:AE55"/>
  </mergeCells>
  <phoneticPr fontId="7" type="noConversion"/>
  <pageMargins left="0.39370078740157483" right="0.39370078740157483" top="0.6692913385826772" bottom="0.28999999999999998" header="0.51181102362204722" footer="0.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6"/>
  <sheetViews>
    <sheetView zoomScaleNormal="100" workbookViewId="0">
      <pane xSplit="1" ySplit="1" topLeftCell="B2" activePane="bottomRight" state="frozen"/>
      <selection sqref="A1:K1"/>
      <selection pane="topRight" sqref="A1:K1"/>
      <selection pane="bottomLeft" sqref="A1:K1"/>
      <selection pane="bottomRight" activeCell="O5" sqref="O5:P5"/>
    </sheetView>
  </sheetViews>
  <sheetFormatPr defaultColWidth="8.88671875" defaultRowHeight="13.5" x14ac:dyDescent="0.15"/>
  <cols>
    <col min="1" max="1" width="22.77734375" style="5" customWidth="1"/>
    <col min="2" max="2" width="8.109375" style="5" customWidth="1"/>
    <col min="3" max="3" width="7.5546875" style="5" bestFit="1" customWidth="1"/>
    <col min="4" max="4" width="8.5546875" style="5" bestFit="1" customWidth="1"/>
    <col min="5" max="5" width="7.5546875" style="5" bestFit="1" customWidth="1"/>
    <col min="6" max="7" width="6.109375" style="5" customWidth="1"/>
    <col min="8" max="10" width="6.109375" style="17" customWidth="1"/>
    <col min="11" max="11" width="7.5546875" style="17" bestFit="1" customWidth="1"/>
    <col min="12" max="12" width="6.109375" style="17" customWidth="1"/>
    <col min="13" max="13" width="6.5546875" style="17" customWidth="1"/>
    <col min="14" max="14" width="7.5546875" style="5" bestFit="1" customWidth="1"/>
    <col min="15" max="19" width="6.109375" style="5" customWidth="1"/>
    <col min="20" max="16384" width="8.88671875" style="5"/>
  </cols>
  <sheetData>
    <row r="1" spans="1:19" ht="18.75" x14ac:dyDescent="0.15">
      <c r="A1" s="95" t="s">
        <v>184</v>
      </c>
      <c r="B1" s="26"/>
      <c r="C1" s="26"/>
      <c r="D1" s="26"/>
      <c r="E1" s="26"/>
      <c r="F1" s="26"/>
      <c r="G1" s="26"/>
      <c r="H1" s="10"/>
      <c r="I1" s="10"/>
      <c r="J1" s="10"/>
      <c r="K1" s="10"/>
      <c r="L1" s="10"/>
      <c r="M1" s="10"/>
      <c r="N1" s="11"/>
      <c r="O1" s="11"/>
      <c r="P1" s="11"/>
      <c r="Q1" s="11"/>
      <c r="R1" s="11"/>
      <c r="S1" s="11"/>
    </row>
    <row r="2" spans="1:19" x14ac:dyDescent="0.15">
      <c r="A2" s="8"/>
      <c r="B2" s="12"/>
      <c r="C2" s="12"/>
      <c r="D2" s="12"/>
      <c r="E2" s="13"/>
      <c r="F2" s="13"/>
      <c r="G2" s="13"/>
      <c r="H2" s="14"/>
      <c r="I2" s="14"/>
      <c r="J2" s="14"/>
      <c r="K2" s="14"/>
      <c r="L2" s="14"/>
      <c r="M2" s="14"/>
      <c r="N2" s="25"/>
      <c r="O2" s="25"/>
      <c r="P2" s="25"/>
      <c r="Q2" s="25"/>
      <c r="R2" s="25"/>
      <c r="S2" s="25"/>
    </row>
    <row r="3" spans="1:19" ht="24.95" customHeight="1" x14ac:dyDescent="0.15">
      <c r="A3" s="408" t="s">
        <v>226</v>
      </c>
      <c r="B3" s="386" t="s">
        <v>227</v>
      </c>
      <c r="C3" s="387"/>
      <c r="D3" s="388"/>
      <c r="E3" s="386" t="s">
        <v>228</v>
      </c>
      <c r="F3" s="387"/>
      <c r="G3" s="388"/>
      <c r="H3" s="386" t="s">
        <v>229</v>
      </c>
      <c r="I3" s="387"/>
      <c r="J3" s="388"/>
      <c r="K3" s="386" t="s">
        <v>185</v>
      </c>
      <c r="L3" s="387"/>
      <c r="M3" s="388"/>
      <c r="N3" s="386" t="s">
        <v>186</v>
      </c>
      <c r="O3" s="387"/>
      <c r="P3" s="388"/>
      <c r="Q3" s="386" t="s">
        <v>187</v>
      </c>
      <c r="R3" s="387"/>
      <c r="S3" s="388"/>
    </row>
    <row r="4" spans="1:19" ht="24.95" customHeight="1" x14ac:dyDescent="0.15">
      <c r="A4" s="410"/>
      <c r="B4" s="50" t="s">
        <v>2</v>
      </c>
      <c r="C4" s="50" t="s">
        <v>4</v>
      </c>
      <c r="D4" s="50" t="s">
        <v>6</v>
      </c>
      <c r="E4" s="50" t="s">
        <v>230</v>
      </c>
      <c r="F4" s="50" t="s">
        <v>231</v>
      </c>
      <c r="G4" s="50" t="s">
        <v>232</v>
      </c>
      <c r="H4" s="50" t="s">
        <v>230</v>
      </c>
      <c r="I4" s="50" t="s">
        <v>231</v>
      </c>
      <c r="J4" s="50" t="s">
        <v>232</v>
      </c>
      <c r="K4" s="50" t="s">
        <v>230</v>
      </c>
      <c r="L4" s="50" t="s">
        <v>231</v>
      </c>
      <c r="M4" s="50" t="s">
        <v>232</v>
      </c>
      <c r="N4" s="50" t="s">
        <v>230</v>
      </c>
      <c r="O4" s="50" t="s">
        <v>231</v>
      </c>
      <c r="P4" s="50" t="s">
        <v>232</v>
      </c>
      <c r="Q4" s="50" t="s">
        <v>230</v>
      </c>
      <c r="R4" s="50" t="s">
        <v>231</v>
      </c>
      <c r="S4" s="50" t="s">
        <v>232</v>
      </c>
    </row>
    <row r="5" spans="1:19" ht="24.95" customHeight="1" x14ac:dyDescent="0.15">
      <c r="A5" s="190" t="s">
        <v>188</v>
      </c>
      <c r="B5" s="184">
        <f t="shared" ref="B5:B32" si="0">SUM(C5:D5)</f>
        <v>16895</v>
      </c>
      <c r="C5" s="184">
        <f>SUM(C6:C32)</f>
        <v>7879</v>
      </c>
      <c r="D5" s="184">
        <f>SUM(D6:D32)</f>
        <v>9016</v>
      </c>
      <c r="E5" s="168">
        <f t="shared" ref="E5:E32" si="1">SUM(F5:G5)</f>
        <v>4405</v>
      </c>
      <c r="F5" s="168">
        <f>SUM(F6:F32)</f>
        <v>2076</v>
      </c>
      <c r="G5" s="168">
        <f>SUM(G6:G32)</f>
        <v>2329</v>
      </c>
      <c r="H5" s="184">
        <f t="shared" ref="H5:H32" si="2">SUM(I5:J5)</f>
        <v>1450</v>
      </c>
      <c r="I5" s="184">
        <f>SUM(I6:I32)</f>
        <v>514</v>
      </c>
      <c r="J5" s="184">
        <f>SUM(J6:J32)</f>
        <v>936</v>
      </c>
      <c r="K5" s="184">
        <f t="shared" ref="K5:K32" si="3">SUM(L5:M5)</f>
        <v>3227</v>
      </c>
      <c r="L5" s="184">
        <f>SUM(L6:L32)</f>
        <v>1308</v>
      </c>
      <c r="M5" s="184">
        <f>SUM(M6:M32)</f>
        <v>1919</v>
      </c>
      <c r="N5" s="184">
        <f>SUM(O5:P5)</f>
        <v>5691</v>
      </c>
      <c r="O5" s="184">
        <f>SUM(O6:O32)</f>
        <v>2901</v>
      </c>
      <c r="P5" s="184">
        <f>SUM(P6:P32)</f>
        <v>2790</v>
      </c>
      <c r="Q5" s="184">
        <f t="shared" ref="Q5:Q32" si="4">SUM(R5:S5)</f>
        <v>2122</v>
      </c>
      <c r="R5" s="184">
        <f>SUM(R6:R32)</f>
        <v>1080</v>
      </c>
      <c r="S5" s="184">
        <f>SUM(S6:S32)</f>
        <v>1042</v>
      </c>
    </row>
    <row r="6" spans="1:19" ht="24.95" customHeight="1" x14ac:dyDescent="0.15">
      <c r="A6" s="290" t="s">
        <v>61</v>
      </c>
      <c r="B6" s="201">
        <f t="shared" si="0"/>
        <v>119</v>
      </c>
      <c r="C6" s="202">
        <f t="shared" ref="C6:C32" si="5">F6+I6+L6+O6+R6</f>
        <v>46</v>
      </c>
      <c r="D6" s="202">
        <f t="shared" ref="D6:D32" si="6">G6+J6+M6+P6+S6</f>
        <v>73</v>
      </c>
      <c r="E6" s="176">
        <f t="shared" si="1"/>
        <v>30</v>
      </c>
      <c r="F6" s="203">
        <v>14</v>
      </c>
      <c r="G6" s="203">
        <v>16</v>
      </c>
      <c r="H6" s="202">
        <f t="shared" si="2"/>
        <v>5</v>
      </c>
      <c r="I6" s="217">
        <v>4</v>
      </c>
      <c r="J6" s="217">
        <v>1</v>
      </c>
      <c r="K6" s="202">
        <f t="shared" si="3"/>
        <v>44</v>
      </c>
      <c r="L6" s="219">
        <v>13</v>
      </c>
      <c r="M6" s="219">
        <v>31</v>
      </c>
      <c r="N6" s="202">
        <f t="shared" ref="N6:N32" si="7">SUM(O6:P6)</f>
        <v>39</v>
      </c>
      <c r="O6" s="204">
        <v>15</v>
      </c>
      <c r="P6" s="204">
        <v>24</v>
      </c>
      <c r="Q6" s="202">
        <f t="shared" si="4"/>
        <v>1</v>
      </c>
      <c r="R6" s="203">
        <v>0</v>
      </c>
      <c r="S6" s="203">
        <v>1</v>
      </c>
    </row>
    <row r="7" spans="1:19" ht="24.95" customHeight="1" x14ac:dyDescent="0.15">
      <c r="A7" s="49" t="s">
        <v>62</v>
      </c>
      <c r="B7" s="201">
        <f t="shared" si="0"/>
        <v>297</v>
      </c>
      <c r="C7" s="202">
        <f t="shared" si="5"/>
        <v>237</v>
      </c>
      <c r="D7" s="202">
        <f t="shared" si="6"/>
        <v>60</v>
      </c>
      <c r="E7" s="176">
        <f t="shared" si="1"/>
        <v>92</v>
      </c>
      <c r="F7" s="203">
        <v>63</v>
      </c>
      <c r="G7" s="203">
        <v>29</v>
      </c>
      <c r="H7" s="202">
        <f t="shared" si="2"/>
        <v>20</v>
      </c>
      <c r="I7" s="217">
        <v>14</v>
      </c>
      <c r="J7" s="217">
        <v>6</v>
      </c>
      <c r="K7" s="202">
        <f t="shared" si="3"/>
        <v>18</v>
      </c>
      <c r="L7" s="219">
        <v>11</v>
      </c>
      <c r="M7" s="219">
        <v>7</v>
      </c>
      <c r="N7" s="202">
        <f t="shared" si="7"/>
        <v>75</v>
      </c>
      <c r="O7" s="204">
        <v>62</v>
      </c>
      <c r="P7" s="204">
        <v>13</v>
      </c>
      <c r="Q7" s="202">
        <f t="shared" si="4"/>
        <v>92</v>
      </c>
      <c r="R7" s="203">
        <v>87</v>
      </c>
      <c r="S7" s="203">
        <v>5</v>
      </c>
    </row>
    <row r="8" spans="1:19" ht="24.95" customHeight="1" x14ac:dyDescent="0.15">
      <c r="A8" s="49" t="s">
        <v>63</v>
      </c>
      <c r="B8" s="201">
        <f t="shared" si="0"/>
        <v>20</v>
      </c>
      <c r="C8" s="202">
        <f t="shared" si="5"/>
        <v>12</v>
      </c>
      <c r="D8" s="202">
        <f t="shared" si="6"/>
        <v>8</v>
      </c>
      <c r="E8" s="176">
        <f t="shared" si="1"/>
        <v>7</v>
      </c>
      <c r="F8" s="203">
        <v>5</v>
      </c>
      <c r="G8" s="203">
        <v>2</v>
      </c>
      <c r="H8" s="202">
        <f t="shared" si="2"/>
        <v>1</v>
      </c>
      <c r="I8" s="217">
        <v>1</v>
      </c>
      <c r="J8" s="217">
        <v>0</v>
      </c>
      <c r="K8" s="202">
        <f t="shared" si="3"/>
        <v>4</v>
      </c>
      <c r="L8" s="219">
        <v>2</v>
      </c>
      <c r="M8" s="219">
        <v>2</v>
      </c>
      <c r="N8" s="202">
        <f t="shared" si="7"/>
        <v>8</v>
      </c>
      <c r="O8" s="204">
        <v>4</v>
      </c>
      <c r="P8" s="204">
        <v>4</v>
      </c>
      <c r="Q8" s="202">
        <f t="shared" si="4"/>
        <v>0</v>
      </c>
      <c r="R8" s="203">
        <v>0</v>
      </c>
      <c r="S8" s="203">
        <v>0</v>
      </c>
    </row>
    <row r="9" spans="1:19" ht="24.95" customHeight="1" x14ac:dyDescent="0.15">
      <c r="A9" s="49" t="s">
        <v>189</v>
      </c>
      <c r="B9" s="201">
        <f t="shared" si="0"/>
        <v>44</v>
      </c>
      <c r="C9" s="202">
        <f t="shared" si="5"/>
        <v>28</v>
      </c>
      <c r="D9" s="202">
        <f t="shared" si="6"/>
        <v>16</v>
      </c>
      <c r="E9" s="176">
        <f t="shared" si="1"/>
        <v>6</v>
      </c>
      <c r="F9" s="203">
        <v>5</v>
      </c>
      <c r="G9" s="203">
        <v>1</v>
      </c>
      <c r="H9" s="202">
        <f t="shared" si="2"/>
        <v>3</v>
      </c>
      <c r="I9" s="217">
        <v>2</v>
      </c>
      <c r="J9" s="217">
        <v>1</v>
      </c>
      <c r="K9" s="202">
        <f t="shared" si="3"/>
        <v>2</v>
      </c>
      <c r="L9" s="219">
        <v>1</v>
      </c>
      <c r="M9" s="219">
        <v>1</v>
      </c>
      <c r="N9" s="202">
        <f t="shared" si="7"/>
        <v>31</v>
      </c>
      <c r="O9" s="205">
        <v>18</v>
      </c>
      <c r="P9" s="205">
        <v>13</v>
      </c>
      <c r="Q9" s="202">
        <f t="shared" si="4"/>
        <v>2</v>
      </c>
      <c r="R9" s="203">
        <v>2</v>
      </c>
      <c r="S9" s="203">
        <v>0</v>
      </c>
    </row>
    <row r="10" spans="1:19" ht="24.95" customHeight="1" x14ac:dyDescent="0.15">
      <c r="A10" s="49" t="s">
        <v>64</v>
      </c>
      <c r="B10" s="201">
        <f t="shared" si="0"/>
        <v>358</v>
      </c>
      <c r="C10" s="202">
        <f t="shared" si="5"/>
        <v>172</v>
      </c>
      <c r="D10" s="202">
        <f t="shared" si="6"/>
        <v>186</v>
      </c>
      <c r="E10" s="176">
        <f t="shared" si="1"/>
        <v>72</v>
      </c>
      <c r="F10" s="203">
        <v>28</v>
      </c>
      <c r="G10" s="203">
        <v>44</v>
      </c>
      <c r="H10" s="202">
        <f t="shared" si="2"/>
        <v>101</v>
      </c>
      <c r="I10" s="217">
        <v>58</v>
      </c>
      <c r="J10" s="217">
        <v>43</v>
      </c>
      <c r="K10" s="202">
        <f t="shared" si="3"/>
        <v>97</v>
      </c>
      <c r="L10" s="219">
        <v>50</v>
      </c>
      <c r="M10" s="219">
        <v>47</v>
      </c>
      <c r="N10" s="202">
        <f t="shared" si="7"/>
        <v>63</v>
      </c>
      <c r="O10" s="204">
        <v>23</v>
      </c>
      <c r="P10" s="204">
        <v>40</v>
      </c>
      <c r="Q10" s="202">
        <f t="shared" si="4"/>
        <v>25</v>
      </c>
      <c r="R10" s="203">
        <v>13</v>
      </c>
      <c r="S10" s="203">
        <v>12</v>
      </c>
    </row>
    <row r="11" spans="1:19" ht="24.95" customHeight="1" x14ac:dyDescent="0.15">
      <c r="A11" s="49" t="s">
        <v>65</v>
      </c>
      <c r="B11" s="201">
        <f t="shared" si="0"/>
        <v>33</v>
      </c>
      <c r="C11" s="202">
        <f t="shared" si="5"/>
        <v>16</v>
      </c>
      <c r="D11" s="202">
        <f t="shared" si="6"/>
        <v>17</v>
      </c>
      <c r="E11" s="176">
        <f t="shared" si="1"/>
        <v>7</v>
      </c>
      <c r="F11" s="203">
        <v>3</v>
      </c>
      <c r="G11" s="203">
        <v>4</v>
      </c>
      <c r="H11" s="202">
        <f t="shared" si="2"/>
        <v>3</v>
      </c>
      <c r="I11" s="218">
        <v>0</v>
      </c>
      <c r="J11" s="218">
        <v>3</v>
      </c>
      <c r="K11" s="202">
        <f t="shared" si="3"/>
        <v>12</v>
      </c>
      <c r="L11" s="219">
        <v>8</v>
      </c>
      <c r="M11" s="219">
        <v>4</v>
      </c>
      <c r="N11" s="202">
        <f t="shared" si="7"/>
        <v>5</v>
      </c>
      <c r="O11" s="204">
        <v>3</v>
      </c>
      <c r="P11" s="204">
        <v>2</v>
      </c>
      <c r="Q11" s="202">
        <f t="shared" si="4"/>
        <v>6</v>
      </c>
      <c r="R11" s="203">
        <v>2</v>
      </c>
      <c r="S11" s="203">
        <v>4</v>
      </c>
    </row>
    <row r="12" spans="1:19" ht="27.75" customHeight="1" x14ac:dyDescent="0.15">
      <c r="A12" s="206" t="s">
        <v>216</v>
      </c>
      <c r="B12" s="201">
        <f t="shared" si="0"/>
        <v>191</v>
      </c>
      <c r="C12" s="202">
        <f t="shared" si="5"/>
        <v>74</v>
      </c>
      <c r="D12" s="202">
        <f t="shared" si="6"/>
        <v>117</v>
      </c>
      <c r="E12" s="176">
        <f t="shared" si="1"/>
        <v>58</v>
      </c>
      <c r="F12" s="203">
        <v>17</v>
      </c>
      <c r="G12" s="203">
        <v>41</v>
      </c>
      <c r="H12" s="202">
        <f t="shared" si="2"/>
        <v>23</v>
      </c>
      <c r="I12" s="218">
        <v>12</v>
      </c>
      <c r="J12" s="218">
        <v>11</v>
      </c>
      <c r="K12" s="202">
        <f t="shared" si="3"/>
        <v>32</v>
      </c>
      <c r="L12" s="219">
        <v>12</v>
      </c>
      <c r="M12" s="219">
        <v>20</v>
      </c>
      <c r="N12" s="202">
        <f t="shared" si="7"/>
        <v>69</v>
      </c>
      <c r="O12" s="204">
        <v>32</v>
      </c>
      <c r="P12" s="204">
        <v>37</v>
      </c>
      <c r="Q12" s="202">
        <f t="shared" si="4"/>
        <v>9</v>
      </c>
      <c r="R12" s="203">
        <v>1</v>
      </c>
      <c r="S12" s="203">
        <v>8</v>
      </c>
    </row>
    <row r="13" spans="1:19" ht="24.95" customHeight="1" x14ac:dyDescent="0.15">
      <c r="A13" s="49" t="s">
        <v>66</v>
      </c>
      <c r="B13" s="201">
        <f t="shared" si="0"/>
        <v>49</v>
      </c>
      <c r="C13" s="202">
        <f t="shared" si="5"/>
        <v>17</v>
      </c>
      <c r="D13" s="202">
        <f t="shared" si="6"/>
        <v>32</v>
      </c>
      <c r="E13" s="176">
        <f t="shared" si="1"/>
        <v>12</v>
      </c>
      <c r="F13" s="203">
        <v>5</v>
      </c>
      <c r="G13" s="203">
        <v>7</v>
      </c>
      <c r="H13" s="202">
        <f t="shared" si="2"/>
        <v>0</v>
      </c>
      <c r="I13" s="218">
        <v>0</v>
      </c>
      <c r="J13" s="218">
        <v>0</v>
      </c>
      <c r="K13" s="202">
        <f t="shared" si="3"/>
        <v>8</v>
      </c>
      <c r="L13" s="219">
        <v>1</v>
      </c>
      <c r="M13" s="219">
        <v>7</v>
      </c>
      <c r="N13" s="202">
        <f t="shared" si="7"/>
        <v>28</v>
      </c>
      <c r="O13" s="204">
        <v>10</v>
      </c>
      <c r="P13" s="204">
        <v>18</v>
      </c>
      <c r="Q13" s="202">
        <f t="shared" si="4"/>
        <v>1</v>
      </c>
      <c r="R13" s="203">
        <v>1</v>
      </c>
      <c r="S13" s="203">
        <v>0</v>
      </c>
    </row>
    <row r="14" spans="1:19" ht="24.95" customHeight="1" x14ac:dyDescent="0.15">
      <c r="A14" s="49" t="s">
        <v>67</v>
      </c>
      <c r="B14" s="201">
        <f t="shared" si="0"/>
        <v>484</v>
      </c>
      <c r="C14" s="202">
        <f t="shared" si="5"/>
        <v>233</v>
      </c>
      <c r="D14" s="202">
        <f t="shared" si="6"/>
        <v>251</v>
      </c>
      <c r="E14" s="176">
        <f t="shared" si="1"/>
        <v>84</v>
      </c>
      <c r="F14" s="203">
        <v>37</v>
      </c>
      <c r="G14" s="203">
        <v>47</v>
      </c>
      <c r="H14" s="202">
        <f t="shared" si="2"/>
        <v>54</v>
      </c>
      <c r="I14" s="217">
        <v>25</v>
      </c>
      <c r="J14" s="217">
        <v>29</v>
      </c>
      <c r="K14" s="202">
        <f t="shared" si="3"/>
        <v>72</v>
      </c>
      <c r="L14" s="219">
        <v>31</v>
      </c>
      <c r="M14" s="219">
        <v>41</v>
      </c>
      <c r="N14" s="202">
        <f t="shared" si="7"/>
        <v>215</v>
      </c>
      <c r="O14" s="204">
        <v>100</v>
      </c>
      <c r="P14" s="204">
        <v>115</v>
      </c>
      <c r="Q14" s="202">
        <f t="shared" si="4"/>
        <v>59</v>
      </c>
      <c r="R14" s="203">
        <v>40</v>
      </c>
      <c r="S14" s="203">
        <v>19</v>
      </c>
    </row>
    <row r="15" spans="1:19" ht="24.95" customHeight="1" x14ac:dyDescent="0.15">
      <c r="A15" s="49" t="s">
        <v>68</v>
      </c>
      <c r="B15" s="201">
        <f t="shared" si="0"/>
        <v>662</v>
      </c>
      <c r="C15" s="202">
        <f t="shared" si="5"/>
        <v>337</v>
      </c>
      <c r="D15" s="202">
        <f t="shared" si="6"/>
        <v>325</v>
      </c>
      <c r="E15" s="176">
        <f t="shared" si="1"/>
        <v>116</v>
      </c>
      <c r="F15" s="203">
        <v>69</v>
      </c>
      <c r="G15" s="203">
        <v>47</v>
      </c>
      <c r="H15" s="202">
        <f t="shared" si="2"/>
        <v>39</v>
      </c>
      <c r="I15" s="217">
        <v>19</v>
      </c>
      <c r="J15" s="217">
        <v>20</v>
      </c>
      <c r="K15" s="202">
        <f t="shared" si="3"/>
        <v>195</v>
      </c>
      <c r="L15" s="219">
        <v>92</v>
      </c>
      <c r="M15" s="219">
        <v>103</v>
      </c>
      <c r="N15" s="202">
        <f t="shared" si="7"/>
        <v>277</v>
      </c>
      <c r="O15" s="204">
        <v>138</v>
      </c>
      <c r="P15" s="204">
        <v>139</v>
      </c>
      <c r="Q15" s="202">
        <f t="shared" si="4"/>
        <v>35</v>
      </c>
      <c r="R15" s="203">
        <v>19</v>
      </c>
      <c r="S15" s="203">
        <v>16</v>
      </c>
    </row>
    <row r="16" spans="1:19" ht="24.95" customHeight="1" x14ac:dyDescent="0.15">
      <c r="A16" s="49" t="s">
        <v>69</v>
      </c>
      <c r="B16" s="201">
        <f t="shared" si="0"/>
        <v>235</v>
      </c>
      <c r="C16" s="202">
        <f t="shared" si="5"/>
        <v>191</v>
      </c>
      <c r="D16" s="202">
        <f t="shared" si="6"/>
        <v>44</v>
      </c>
      <c r="E16" s="176">
        <f t="shared" si="1"/>
        <v>98</v>
      </c>
      <c r="F16" s="203">
        <v>86</v>
      </c>
      <c r="G16" s="203">
        <v>12</v>
      </c>
      <c r="H16" s="202">
        <f t="shared" si="2"/>
        <v>6</v>
      </c>
      <c r="I16" s="218">
        <v>6</v>
      </c>
      <c r="J16" s="218">
        <v>0</v>
      </c>
      <c r="K16" s="202">
        <f t="shared" si="3"/>
        <v>7</v>
      </c>
      <c r="L16" s="219">
        <v>6</v>
      </c>
      <c r="M16" s="219">
        <v>1</v>
      </c>
      <c r="N16" s="202">
        <f t="shared" si="7"/>
        <v>106</v>
      </c>
      <c r="O16" s="204">
        <v>77</v>
      </c>
      <c r="P16" s="204">
        <v>29</v>
      </c>
      <c r="Q16" s="202">
        <f t="shared" si="4"/>
        <v>18</v>
      </c>
      <c r="R16" s="203">
        <v>16</v>
      </c>
      <c r="S16" s="203">
        <v>2</v>
      </c>
    </row>
    <row r="17" spans="1:19" ht="24.95" customHeight="1" x14ac:dyDescent="0.15">
      <c r="A17" s="290" t="s">
        <v>70</v>
      </c>
      <c r="B17" s="201">
        <f t="shared" si="0"/>
        <v>4236</v>
      </c>
      <c r="C17" s="202">
        <f t="shared" si="5"/>
        <v>1531</v>
      </c>
      <c r="D17" s="202">
        <f t="shared" si="6"/>
        <v>2705</v>
      </c>
      <c r="E17" s="176">
        <f t="shared" si="1"/>
        <v>1400</v>
      </c>
      <c r="F17" s="203">
        <v>557</v>
      </c>
      <c r="G17" s="203">
        <v>843</v>
      </c>
      <c r="H17" s="202">
        <f t="shared" si="2"/>
        <v>384</v>
      </c>
      <c r="I17" s="217">
        <v>72</v>
      </c>
      <c r="J17" s="217">
        <v>312</v>
      </c>
      <c r="K17" s="202">
        <f t="shared" si="3"/>
        <v>723</v>
      </c>
      <c r="L17" s="219">
        <v>240</v>
      </c>
      <c r="M17" s="219">
        <v>483</v>
      </c>
      <c r="N17" s="202">
        <f t="shared" si="7"/>
        <v>1100</v>
      </c>
      <c r="O17" s="204">
        <v>456</v>
      </c>
      <c r="P17" s="204">
        <v>644</v>
      </c>
      <c r="Q17" s="202">
        <f t="shared" si="4"/>
        <v>629</v>
      </c>
      <c r="R17" s="203">
        <v>206</v>
      </c>
      <c r="S17" s="203">
        <v>423</v>
      </c>
    </row>
    <row r="18" spans="1:19" ht="24.95" customHeight="1" x14ac:dyDescent="0.15">
      <c r="A18" s="49" t="s">
        <v>71</v>
      </c>
      <c r="B18" s="201">
        <f t="shared" si="0"/>
        <v>84</v>
      </c>
      <c r="C18" s="202">
        <f t="shared" si="5"/>
        <v>64</v>
      </c>
      <c r="D18" s="202">
        <f t="shared" si="6"/>
        <v>20</v>
      </c>
      <c r="E18" s="176">
        <f t="shared" si="1"/>
        <v>12</v>
      </c>
      <c r="F18" s="203">
        <v>10</v>
      </c>
      <c r="G18" s="203">
        <v>2</v>
      </c>
      <c r="H18" s="202">
        <f t="shared" si="2"/>
        <v>11</v>
      </c>
      <c r="I18" s="217">
        <v>7</v>
      </c>
      <c r="J18" s="217">
        <v>4</v>
      </c>
      <c r="K18" s="202">
        <f t="shared" si="3"/>
        <v>31</v>
      </c>
      <c r="L18" s="219">
        <v>27</v>
      </c>
      <c r="M18" s="219">
        <v>4</v>
      </c>
      <c r="N18" s="202">
        <f t="shared" si="7"/>
        <v>27</v>
      </c>
      <c r="O18" s="204">
        <v>19</v>
      </c>
      <c r="P18" s="204">
        <v>8</v>
      </c>
      <c r="Q18" s="202">
        <f t="shared" si="4"/>
        <v>3</v>
      </c>
      <c r="R18" s="203">
        <v>1</v>
      </c>
      <c r="S18" s="203">
        <v>2</v>
      </c>
    </row>
    <row r="19" spans="1:19" ht="24.95" customHeight="1" x14ac:dyDescent="0.15">
      <c r="A19" s="49" t="s">
        <v>72</v>
      </c>
      <c r="B19" s="201">
        <f t="shared" si="0"/>
        <v>637</v>
      </c>
      <c r="C19" s="202">
        <f t="shared" si="5"/>
        <v>475</v>
      </c>
      <c r="D19" s="202">
        <f t="shared" si="6"/>
        <v>162</v>
      </c>
      <c r="E19" s="176">
        <f t="shared" si="1"/>
        <v>394</v>
      </c>
      <c r="F19" s="203">
        <v>321</v>
      </c>
      <c r="G19" s="203">
        <v>73</v>
      </c>
      <c r="H19" s="202">
        <f t="shared" si="2"/>
        <v>26</v>
      </c>
      <c r="I19" s="217">
        <v>11</v>
      </c>
      <c r="J19" s="217">
        <v>15</v>
      </c>
      <c r="K19" s="202">
        <f t="shared" si="3"/>
        <v>58</v>
      </c>
      <c r="L19" s="219">
        <v>28</v>
      </c>
      <c r="M19" s="219">
        <v>30</v>
      </c>
      <c r="N19" s="202">
        <f t="shared" si="7"/>
        <v>112</v>
      </c>
      <c r="O19" s="204">
        <v>76</v>
      </c>
      <c r="P19" s="204">
        <v>36</v>
      </c>
      <c r="Q19" s="202">
        <f t="shared" si="4"/>
        <v>47</v>
      </c>
      <c r="R19" s="203">
        <v>39</v>
      </c>
      <c r="S19" s="203">
        <v>8</v>
      </c>
    </row>
    <row r="20" spans="1:19" ht="24.95" customHeight="1" x14ac:dyDescent="0.15">
      <c r="A20" s="49" t="s">
        <v>73</v>
      </c>
      <c r="B20" s="201">
        <f t="shared" si="0"/>
        <v>24</v>
      </c>
      <c r="C20" s="202">
        <f t="shared" si="5"/>
        <v>11</v>
      </c>
      <c r="D20" s="202">
        <f t="shared" si="6"/>
        <v>13</v>
      </c>
      <c r="E20" s="176">
        <f t="shared" si="1"/>
        <v>1</v>
      </c>
      <c r="F20" s="203">
        <v>0</v>
      </c>
      <c r="G20" s="203">
        <v>1</v>
      </c>
      <c r="H20" s="202">
        <f t="shared" si="2"/>
        <v>2</v>
      </c>
      <c r="I20" s="217">
        <v>0</v>
      </c>
      <c r="J20" s="217">
        <v>2</v>
      </c>
      <c r="K20" s="202">
        <f t="shared" si="3"/>
        <v>6</v>
      </c>
      <c r="L20" s="219">
        <v>2</v>
      </c>
      <c r="M20" s="219">
        <v>4</v>
      </c>
      <c r="N20" s="202">
        <f t="shared" si="7"/>
        <v>12</v>
      </c>
      <c r="O20" s="204">
        <v>8</v>
      </c>
      <c r="P20" s="204">
        <v>4</v>
      </c>
      <c r="Q20" s="202">
        <f t="shared" si="4"/>
        <v>3</v>
      </c>
      <c r="R20" s="203">
        <v>1</v>
      </c>
      <c r="S20" s="203">
        <v>2</v>
      </c>
    </row>
    <row r="21" spans="1:19" ht="24.95" customHeight="1" x14ac:dyDescent="0.15">
      <c r="A21" s="290" t="s">
        <v>74</v>
      </c>
      <c r="B21" s="201">
        <f t="shared" si="0"/>
        <v>363</v>
      </c>
      <c r="C21" s="202">
        <f t="shared" si="5"/>
        <v>245</v>
      </c>
      <c r="D21" s="202">
        <f t="shared" si="6"/>
        <v>118</v>
      </c>
      <c r="E21" s="176">
        <f t="shared" si="1"/>
        <v>46</v>
      </c>
      <c r="F21" s="203">
        <v>32</v>
      </c>
      <c r="G21" s="203">
        <v>14</v>
      </c>
      <c r="H21" s="202">
        <f t="shared" si="2"/>
        <v>2</v>
      </c>
      <c r="I21" s="217">
        <v>1</v>
      </c>
      <c r="J21" s="217">
        <v>1</v>
      </c>
      <c r="K21" s="202">
        <f t="shared" si="3"/>
        <v>24</v>
      </c>
      <c r="L21" s="219">
        <v>15</v>
      </c>
      <c r="M21" s="219">
        <v>9</v>
      </c>
      <c r="N21" s="202">
        <f t="shared" si="7"/>
        <v>284</v>
      </c>
      <c r="O21" s="204">
        <v>193</v>
      </c>
      <c r="P21" s="204">
        <v>91</v>
      </c>
      <c r="Q21" s="202">
        <f t="shared" si="4"/>
        <v>7</v>
      </c>
      <c r="R21" s="203">
        <v>4</v>
      </c>
      <c r="S21" s="203">
        <v>3</v>
      </c>
    </row>
    <row r="22" spans="1:19" ht="24.95" customHeight="1" x14ac:dyDescent="0.15">
      <c r="A22" s="49" t="s">
        <v>75</v>
      </c>
      <c r="B22" s="201">
        <f t="shared" si="0"/>
        <v>346</v>
      </c>
      <c r="C22" s="202">
        <f t="shared" si="5"/>
        <v>225</v>
      </c>
      <c r="D22" s="202">
        <f t="shared" si="6"/>
        <v>121</v>
      </c>
      <c r="E22" s="176">
        <f t="shared" si="1"/>
        <v>56</v>
      </c>
      <c r="F22" s="203">
        <v>23</v>
      </c>
      <c r="G22" s="203">
        <v>33</v>
      </c>
      <c r="H22" s="202">
        <f t="shared" si="2"/>
        <v>3</v>
      </c>
      <c r="I22" s="217">
        <v>3</v>
      </c>
      <c r="J22" s="217">
        <v>0</v>
      </c>
      <c r="K22" s="202">
        <f t="shared" si="3"/>
        <v>14</v>
      </c>
      <c r="L22" s="219">
        <v>3</v>
      </c>
      <c r="M22" s="219">
        <v>11</v>
      </c>
      <c r="N22" s="202">
        <f t="shared" si="7"/>
        <v>155</v>
      </c>
      <c r="O22" s="205">
        <v>88</v>
      </c>
      <c r="P22" s="205">
        <v>67</v>
      </c>
      <c r="Q22" s="202">
        <f t="shared" si="4"/>
        <v>118</v>
      </c>
      <c r="R22" s="203">
        <v>108</v>
      </c>
      <c r="S22" s="203">
        <v>10</v>
      </c>
    </row>
    <row r="23" spans="1:19" ht="24.95" customHeight="1" x14ac:dyDescent="0.15">
      <c r="A23" s="49" t="s">
        <v>76</v>
      </c>
      <c r="B23" s="201">
        <f t="shared" si="0"/>
        <v>359</v>
      </c>
      <c r="C23" s="202">
        <f t="shared" si="5"/>
        <v>63</v>
      </c>
      <c r="D23" s="202">
        <f t="shared" si="6"/>
        <v>296</v>
      </c>
      <c r="E23" s="176">
        <f t="shared" si="1"/>
        <v>67</v>
      </c>
      <c r="F23" s="203">
        <v>10</v>
      </c>
      <c r="G23" s="203">
        <v>57</v>
      </c>
      <c r="H23" s="202">
        <f t="shared" si="2"/>
        <v>44</v>
      </c>
      <c r="I23" s="217">
        <v>6</v>
      </c>
      <c r="J23" s="217">
        <v>38</v>
      </c>
      <c r="K23" s="202">
        <f t="shared" si="3"/>
        <v>97</v>
      </c>
      <c r="L23" s="219">
        <v>15</v>
      </c>
      <c r="M23" s="219">
        <v>82</v>
      </c>
      <c r="N23" s="202">
        <f t="shared" si="7"/>
        <v>124</v>
      </c>
      <c r="O23" s="205">
        <v>29</v>
      </c>
      <c r="P23" s="205">
        <v>95</v>
      </c>
      <c r="Q23" s="202">
        <f t="shared" si="4"/>
        <v>27</v>
      </c>
      <c r="R23" s="203">
        <v>3</v>
      </c>
      <c r="S23" s="203">
        <v>24</v>
      </c>
    </row>
    <row r="24" spans="1:19" ht="29.25" customHeight="1" x14ac:dyDescent="0.15">
      <c r="A24" s="206" t="s">
        <v>217</v>
      </c>
      <c r="B24" s="201">
        <f t="shared" si="0"/>
        <v>5206</v>
      </c>
      <c r="C24" s="202">
        <f t="shared" si="5"/>
        <v>2237</v>
      </c>
      <c r="D24" s="202">
        <f t="shared" si="6"/>
        <v>2969</v>
      </c>
      <c r="E24" s="176">
        <f t="shared" si="1"/>
        <v>1296</v>
      </c>
      <c r="F24" s="203">
        <v>538</v>
      </c>
      <c r="G24" s="203">
        <v>758</v>
      </c>
      <c r="H24" s="202">
        <f t="shared" si="2"/>
        <v>499</v>
      </c>
      <c r="I24" s="217">
        <v>212</v>
      </c>
      <c r="J24" s="217">
        <v>287</v>
      </c>
      <c r="K24" s="202">
        <f t="shared" si="3"/>
        <v>1239</v>
      </c>
      <c r="L24" s="219">
        <v>536</v>
      </c>
      <c r="M24" s="219">
        <v>703</v>
      </c>
      <c r="N24" s="202">
        <f t="shared" si="7"/>
        <v>1649</v>
      </c>
      <c r="O24" s="349">
        <v>718</v>
      </c>
      <c r="P24" s="205">
        <v>931</v>
      </c>
      <c r="Q24" s="202">
        <f t="shared" si="4"/>
        <v>523</v>
      </c>
      <c r="R24" s="203">
        <v>233</v>
      </c>
      <c r="S24" s="203">
        <v>290</v>
      </c>
    </row>
    <row r="25" spans="1:19" ht="24.95" customHeight="1" x14ac:dyDescent="0.15">
      <c r="A25" s="49" t="s">
        <v>77</v>
      </c>
      <c r="B25" s="201">
        <f t="shared" si="0"/>
        <v>112</v>
      </c>
      <c r="C25" s="202">
        <f t="shared" si="5"/>
        <v>76</v>
      </c>
      <c r="D25" s="202">
        <f t="shared" si="6"/>
        <v>36</v>
      </c>
      <c r="E25" s="176">
        <f t="shared" si="1"/>
        <v>21</v>
      </c>
      <c r="F25" s="203">
        <v>14</v>
      </c>
      <c r="G25" s="203">
        <v>7</v>
      </c>
      <c r="H25" s="202">
        <f t="shared" si="2"/>
        <v>7</v>
      </c>
      <c r="I25" s="217">
        <v>3</v>
      </c>
      <c r="J25" s="217">
        <v>4</v>
      </c>
      <c r="K25" s="202">
        <f t="shared" si="3"/>
        <v>38</v>
      </c>
      <c r="L25" s="219">
        <v>25</v>
      </c>
      <c r="M25" s="219">
        <v>13</v>
      </c>
      <c r="N25" s="202">
        <f t="shared" si="7"/>
        <v>41</v>
      </c>
      <c r="O25" s="205">
        <v>31</v>
      </c>
      <c r="P25" s="205">
        <v>10</v>
      </c>
      <c r="Q25" s="202">
        <f t="shared" si="4"/>
        <v>5</v>
      </c>
      <c r="R25" s="203">
        <v>3</v>
      </c>
      <c r="S25" s="203">
        <v>2</v>
      </c>
    </row>
    <row r="26" spans="1:19" ht="24.95" customHeight="1" x14ac:dyDescent="0.15">
      <c r="A26" s="49" t="s">
        <v>78</v>
      </c>
      <c r="B26" s="201">
        <f t="shared" si="0"/>
        <v>280</v>
      </c>
      <c r="C26" s="202">
        <f t="shared" si="5"/>
        <v>98</v>
      </c>
      <c r="D26" s="202">
        <f t="shared" si="6"/>
        <v>182</v>
      </c>
      <c r="E26" s="176">
        <f t="shared" si="1"/>
        <v>56</v>
      </c>
      <c r="F26" s="203">
        <v>18</v>
      </c>
      <c r="G26" s="203">
        <v>38</v>
      </c>
      <c r="H26" s="202">
        <f t="shared" si="2"/>
        <v>27</v>
      </c>
      <c r="I26" s="218">
        <v>1</v>
      </c>
      <c r="J26" s="218">
        <v>26</v>
      </c>
      <c r="K26" s="202">
        <f t="shared" si="3"/>
        <v>61</v>
      </c>
      <c r="L26" s="219">
        <v>12</v>
      </c>
      <c r="M26" s="219">
        <v>49</v>
      </c>
      <c r="N26" s="202">
        <f t="shared" si="7"/>
        <v>72</v>
      </c>
      <c r="O26" s="205">
        <v>31</v>
      </c>
      <c r="P26" s="205">
        <v>41</v>
      </c>
      <c r="Q26" s="202">
        <f t="shared" si="4"/>
        <v>64</v>
      </c>
      <c r="R26" s="203">
        <v>36</v>
      </c>
      <c r="S26" s="203">
        <v>28</v>
      </c>
    </row>
    <row r="27" spans="1:19" ht="24.95" customHeight="1" x14ac:dyDescent="0.15">
      <c r="A27" s="49" t="s">
        <v>224</v>
      </c>
      <c r="B27" s="201">
        <f t="shared" si="0"/>
        <v>51</v>
      </c>
      <c r="C27" s="202">
        <f t="shared" si="5"/>
        <v>28</v>
      </c>
      <c r="D27" s="202">
        <f t="shared" si="6"/>
        <v>23</v>
      </c>
      <c r="E27" s="176">
        <f t="shared" si="1"/>
        <v>8</v>
      </c>
      <c r="F27" s="203">
        <v>6</v>
      </c>
      <c r="G27" s="203">
        <v>2</v>
      </c>
      <c r="H27" s="202">
        <f t="shared" si="2"/>
        <v>0</v>
      </c>
      <c r="I27" s="218">
        <v>0</v>
      </c>
      <c r="J27" s="218">
        <v>0</v>
      </c>
      <c r="K27" s="202">
        <f t="shared" si="3"/>
        <v>12</v>
      </c>
      <c r="L27" s="219">
        <v>8</v>
      </c>
      <c r="M27" s="219">
        <v>4</v>
      </c>
      <c r="N27" s="202">
        <f t="shared" si="7"/>
        <v>30</v>
      </c>
      <c r="O27" s="205">
        <v>13</v>
      </c>
      <c r="P27" s="205">
        <v>17</v>
      </c>
      <c r="Q27" s="202">
        <f t="shared" si="4"/>
        <v>1</v>
      </c>
      <c r="R27" s="203">
        <v>1</v>
      </c>
      <c r="S27" s="203">
        <v>0</v>
      </c>
    </row>
    <row r="28" spans="1:19" ht="24.95" customHeight="1" x14ac:dyDescent="0.15">
      <c r="A28" s="49" t="s">
        <v>79</v>
      </c>
      <c r="B28" s="201">
        <f t="shared" si="0"/>
        <v>261</v>
      </c>
      <c r="C28" s="202">
        <f t="shared" si="5"/>
        <v>196</v>
      </c>
      <c r="D28" s="202">
        <f t="shared" si="6"/>
        <v>65</v>
      </c>
      <c r="E28" s="176">
        <f t="shared" si="1"/>
        <v>42</v>
      </c>
      <c r="F28" s="203">
        <v>37</v>
      </c>
      <c r="G28" s="203">
        <v>5</v>
      </c>
      <c r="H28" s="202">
        <f t="shared" si="2"/>
        <v>6</v>
      </c>
      <c r="I28" s="218">
        <v>5</v>
      </c>
      <c r="J28" s="218">
        <v>1</v>
      </c>
      <c r="K28" s="202">
        <f t="shared" si="3"/>
        <v>17</v>
      </c>
      <c r="L28" s="219">
        <v>17</v>
      </c>
      <c r="M28" s="219">
        <v>0</v>
      </c>
      <c r="N28" s="202">
        <f t="shared" si="7"/>
        <v>186</v>
      </c>
      <c r="O28" s="205">
        <v>128</v>
      </c>
      <c r="P28" s="205">
        <v>58</v>
      </c>
      <c r="Q28" s="202">
        <f t="shared" si="4"/>
        <v>10</v>
      </c>
      <c r="R28" s="203">
        <v>9</v>
      </c>
      <c r="S28" s="203">
        <v>1</v>
      </c>
    </row>
    <row r="29" spans="1:19" ht="24.95" customHeight="1" x14ac:dyDescent="0.15">
      <c r="A29" s="49" t="s">
        <v>80</v>
      </c>
      <c r="B29" s="201">
        <f t="shared" si="0"/>
        <v>68</v>
      </c>
      <c r="C29" s="202">
        <f t="shared" si="5"/>
        <v>39</v>
      </c>
      <c r="D29" s="202">
        <f t="shared" si="6"/>
        <v>29</v>
      </c>
      <c r="E29" s="176">
        <f t="shared" si="1"/>
        <v>25</v>
      </c>
      <c r="F29" s="203">
        <v>11</v>
      </c>
      <c r="G29" s="203">
        <v>14</v>
      </c>
      <c r="H29" s="202">
        <f t="shared" si="2"/>
        <v>4</v>
      </c>
      <c r="I29" s="217">
        <v>2</v>
      </c>
      <c r="J29" s="217">
        <v>2</v>
      </c>
      <c r="K29" s="202">
        <f t="shared" si="3"/>
        <v>14</v>
      </c>
      <c r="L29" s="219">
        <v>11</v>
      </c>
      <c r="M29" s="219">
        <v>3</v>
      </c>
      <c r="N29" s="202">
        <f t="shared" si="7"/>
        <v>24</v>
      </c>
      <c r="O29" s="205">
        <v>15</v>
      </c>
      <c r="P29" s="205">
        <v>9</v>
      </c>
      <c r="Q29" s="202">
        <f t="shared" si="4"/>
        <v>1</v>
      </c>
      <c r="R29" s="203">
        <v>0</v>
      </c>
      <c r="S29" s="203">
        <v>1</v>
      </c>
    </row>
    <row r="30" spans="1:19" ht="24.95" customHeight="1" x14ac:dyDescent="0.15">
      <c r="A30" s="49" t="s">
        <v>81</v>
      </c>
      <c r="B30" s="201">
        <f t="shared" si="0"/>
        <v>589</v>
      </c>
      <c r="C30" s="202">
        <f t="shared" si="5"/>
        <v>151</v>
      </c>
      <c r="D30" s="202">
        <f t="shared" si="6"/>
        <v>438</v>
      </c>
      <c r="E30" s="176">
        <f t="shared" si="1"/>
        <v>101</v>
      </c>
      <c r="F30" s="203">
        <v>13</v>
      </c>
      <c r="G30" s="203">
        <v>88</v>
      </c>
      <c r="H30" s="202">
        <f t="shared" si="2"/>
        <v>103</v>
      </c>
      <c r="I30" s="217">
        <v>18</v>
      </c>
      <c r="J30" s="217">
        <v>85</v>
      </c>
      <c r="K30" s="202">
        <f t="shared" si="3"/>
        <v>135</v>
      </c>
      <c r="L30" s="219">
        <v>12</v>
      </c>
      <c r="M30" s="219">
        <v>123</v>
      </c>
      <c r="N30" s="202">
        <f t="shared" si="7"/>
        <v>118</v>
      </c>
      <c r="O30" s="205">
        <v>52</v>
      </c>
      <c r="P30" s="205">
        <v>66</v>
      </c>
      <c r="Q30" s="202">
        <f t="shared" si="4"/>
        <v>132</v>
      </c>
      <c r="R30" s="203">
        <v>56</v>
      </c>
      <c r="S30" s="203">
        <v>76</v>
      </c>
    </row>
    <row r="31" spans="1:19" ht="24.95" customHeight="1" x14ac:dyDescent="0.15">
      <c r="A31" s="49" t="s">
        <v>82</v>
      </c>
      <c r="B31" s="201">
        <f t="shared" si="0"/>
        <v>37</v>
      </c>
      <c r="C31" s="202">
        <f t="shared" si="5"/>
        <v>24</v>
      </c>
      <c r="D31" s="202">
        <f t="shared" si="6"/>
        <v>13</v>
      </c>
      <c r="E31" s="176">
        <f t="shared" si="1"/>
        <v>9</v>
      </c>
      <c r="F31" s="203">
        <v>5</v>
      </c>
      <c r="G31" s="203">
        <v>4</v>
      </c>
      <c r="H31" s="202">
        <f t="shared" si="2"/>
        <v>1</v>
      </c>
      <c r="I31" s="218">
        <v>1</v>
      </c>
      <c r="J31" s="218">
        <v>0</v>
      </c>
      <c r="K31" s="202">
        <f t="shared" si="3"/>
        <v>5</v>
      </c>
      <c r="L31" s="219">
        <v>4</v>
      </c>
      <c r="M31" s="219">
        <v>1</v>
      </c>
      <c r="N31" s="202">
        <f t="shared" si="7"/>
        <v>21</v>
      </c>
      <c r="O31" s="205">
        <v>14</v>
      </c>
      <c r="P31" s="205">
        <v>7</v>
      </c>
      <c r="Q31" s="202">
        <f t="shared" si="4"/>
        <v>1</v>
      </c>
      <c r="R31" s="203">
        <v>0</v>
      </c>
      <c r="S31" s="203">
        <v>1</v>
      </c>
    </row>
    <row r="32" spans="1:19" ht="24.95" customHeight="1" x14ac:dyDescent="0.15">
      <c r="A32" s="290" t="s">
        <v>83</v>
      </c>
      <c r="B32" s="201">
        <f t="shared" si="0"/>
        <v>1750</v>
      </c>
      <c r="C32" s="202">
        <f t="shared" si="5"/>
        <v>1053</v>
      </c>
      <c r="D32" s="202">
        <f t="shared" si="6"/>
        <v>697</v>
      </c>
      <c r="E32" s="176">
        <f t="shared" si="1"/>
        <v>289</v>
      </c>
      <c r="F32" s="203">
        <v>149</v>
      </c>
      <c r="G32" s="203">
        <v>140</v>
      </c>
      <c r="H32" s="202">
        <f t="shared" si="2"/>
        <v>76</v>
      </c>
      <c r="I32" s="218">
        <v>31</v>
      </c>
      <c r="J32" s="218">
        <v>45</v>
      </c>
      <c r="K32" s="202">
        <f t="shared" si="3"/>
        <v>262</v>
      </c>
      <c r="L32" s="219">
        <v>126</v>
      </c>
      <c r="M32" s="219">
        <v>136</v>
      </c>
      <c r="N32" s="202">
        <f t="shared" si="7"/>
        <v>820</v>
      </c>
      <c r="O32" s="205">
        <v>548</v>
      </c>
      <c r="P32" s="205">
        <f>309-37</f>
        <v>272</v>
      </c>
      <c r="Q32" s="202">
        <f t="shared" si="4"/>
        <v>303</v>
      </c>
      <c r="R32" s="203">
        <v>199</v>
      </c>
      <c r="S32" s="203">
        <v>104</v>
      </c>
    </row>
    <row r="33" spans="15:16" ht="24" customHeight="1" x14ac:dyDescent="0.15"/>
    <row r="34" spans="15:16" ht="24" customHeight="1" x14ac:dyDescent="0.15">
      <c r="O34" s="32"/>
      <c r="P34" s="32"/>
    </row>
    <row r="35" spans="15:16" ht="24" customHeight="1" x14ac:dyDescent="0.15"/>
    <row r="36" spans="15:16" ht="24" customHeight="1" x14ac:dyDescent="0.15"/>
  </sheetData>
  <mergeCells count="7">
    <mergeCell ref="Q3:S3"/>
    <mergeCell ref="A3:A4"/>
    <mergeCell ref="B3:D3"/>
    <mergeCell ref="E3:G3"/>
    <mergeCell ref="H3:J3"/>
    <mergeCell ref="K3:M3"/>
    <mergeCell ref="N3:P3"/>
  </mergeCells>
  <phoneticPr fontId="7" type="noConversion"/>
  <pageMargins left="0.51181102362204722" right="0.27" top="0.55118110236220474" bottom="0.31496062992125984" header="0.39370078740157483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workbookViewId="0">
      <pane xSplit="1" ySplit="7" topLeftCell="B8" activePane="bottomRight" state="frozen"/>
      <selection activeCell="C38" sqref="C38"/>
      <selection pane="topRight" activeCell="C38" sqref="C38"/>
      <selection pane="bottomLeft" activeCell="C38" sqref="C38"/>
      <selection pane="bottomRight" activeCell="C18" sqref="C18"/>
    </sheetView>
  </sheetViews>
  <sheetFormatPr defaultColWidth="8.88671875" defaultRowHeight="13.5" x14ac:dyDescent="0.15"/>
  <cols>
    <col min="1" max="1" width="9.88671875" style="5" customWidth="1"/>
    <col min="2" max="8" width="9.5546875" style="5" bestFit="1" customWidth="1"/>
    <col min="9" max="11" width="7.5546875" style="5" bestFit="1" customWidth="1"/>
    <col min="12" max="16384" width="8.88671875" style="5"/>
  </cols>
  <sheetData>
    <row r="1" spans="1:11" ht="27" customHeight="1" x14ac:dyDescent="0.15">
      <c r="A1" s="36" t="s">
        <v>171</v>
      </c>
    </row>
    <row r="2" spans="1:11" ht="13.5" customHeight="1" x14ac:dyDescent="0.15"/>
    <row r="3" spans="1:11" s="33" customFormat="1" ht="13.5" customHeight="1" x14ac:dyDescent="0.15">
      <c r="A3" s="37" t="s">
        <v>172</v>
      </c>
      <c r="B3" s="28"/>
      <c r="C3" s="28"/>
      <c r="F3" s="373" t="s">
        <v>173</v>
      </c>
      <c r="G3" s="373"/>
      <c r="H3" s="373"/>
      <c r="I3" s="373"/>
      <c r="J3" s="373"/>
      <c r="K3" s="373"/>
    </row>
    <row r="4" spans="1:11" s="3" customFormat="1" ht="20.100000000000001" customHeight="1" x14ac:dyDescent="0.15">
      <c r="A4" s="374" t="s">
        <v>221</v>
      </c>
      <c r="B4" s="374" t="s">
        <v>174</v>
      </c>
      <c r="C4" s="374"/>
      <c r="D4" s="374"/>
      <c r="E4" s="374" t="s">
        <v>239</v>
      </c>
      <c r="F4" s="374"/>
      <c r="G4" s="374"/>
      <c r="H4" s="374"/>
      <c r="I4" s="374" t="s">
        <v>175</v>
      </c>
      <c r="J4" s="374"/>
      <c r="K4" s="374"/>
    </row>
    <row r="5" spans="1:11" s="3" customFormat="1" ht="20.100000000000001" customHeight="1" x14ac:dyDescent="0.15">
      <c r="A5" s="374"/>
      <c r="B5" s="374" t="s">
        <v>176</v>
      </c>
      <c r="C5" s="374"/>
      <c r="D5" s="374"/>
      <c r="E5" s="374" t="s">
        <v>177</v>
      </c>
      <c r="F5" s="374" t="s">
        <v>176</v>
      </c>
      <c r="G5" s="374"/>
      <c r="H5" s="374"/>
      <c r="I5" s="374" t="s">
        <v>176</v>
      </c>
      <c r="J5" s="374"/>
      <c r="K5" s="374"/>
    </row>
    <row r="6" spans="1:11" s="3" customFormat="1" ht="20.100000000000001" customHeight="1" x14ac:dyDescent="0.15">
      <c r="A6" s="374"/>
      <c r="B6" s="121" t="s">
        <v>178</v>
      </c>
      <c r="C6" s="121" t="s">
        <v>179</v>
      </c>
      <c r="D6" s="121" t="s">
        <v>180</v>
      </c>
      <c r="E6" s="374"/>
      <c r="F6" s="121" t="s">
        <v>178</v>
      </c>
      <c r="G6" s="121" t="s">
        <v>179</v>
      </c>
      <c r="H6" s="121" t="s">
        <v>180</v>
      </c>
      <c r="I6" s="121" t="s">
        <v>178</v>
      </c>
      <c r="J6" s="121" t="s">
        <v>179</v>
      </c>
      <c r="K6" s="121" t="s">
        <v>180</v>
      </c>
    </row>
    <row r="7" spans="1:11" s="3" customFormat="1" ht="20.100000000000001" customHeight="1" x14ac:dyDescent="0.15">
      <c r="A7" s="110" t="s">
        <v>220</v>
      </c>
      <c r="B7" s="111">
        <f>SUM(C7:D7)</f>
        <v>227426</v>
      </c>
      <c r="C7" s="111">
        <f>SUM(C8:C23)</f>
        <v>114492</v>
      </c>
      <c r="D7" s="111">
        <f t="shared" ref="D7:K7" si="0">SUM(D8:D23)</f>
        <v>112934</v>
      </c>
      <c r="E7" s="111">
        <f t="shared" si="0"/>
        <v>105729</v>
      </c>
      <c r="F7" s="111">
        <f t="shared" si="0"/>
        <v>223021</v>
      </c>
      <c r="G7" s="111">
        <f t="shared" si="0"/>
        <v>112416</v>
      </c>
      <c r="H7" s="111">
        <f t="shared" si="0"/>
        <v>110605</v>
      </c>
      <c r="I7" s="111">
        <f t="shared" si="0"/>
        <v>4405</v>
      </c>
      <c r="J7" s="111">
        <f t="shared" si="0"/>
        <v>2076</v>
      </c>
      <c r="K7" s="111">
        <f t="shared" si="0"/>
        <v>2329</v>
      </c>
    </row>
    <row r="8" spans="1:11" s="3" customFormat="1" ht="20.100000000000001" customHeight="1" x14ac:dyDescent="0.15">
      <c r="A8" s="122" t="s">
        <v>201</v>
      </c>
      <c r="B8" s="112">
        <f>SUM(C8:D8)</f>
        <v>5017</v>
      </c>
      <c r="C8" s="113">
        <f>G8+J8</f>
        <v>2808</v>
      </c>
      <c r="D8" s="113">
        <f>H8+K8</f>
        <v>2209</v>
      </c>
      <c r="E8" s="66">
        <v>3419</v>
      </c>
      <c r="F8" s="118">
        <f>SUM(G8:H8)</f>
        <v>4963</v>
      </c>
      <c r="G8" s="67">
        <v>2788</v>
      </c>
      <c r="H8" s="67">
        <v>2175</v>
      </c>
      <c r="I8" s="118">
        <f>SUM(J8:K8)</f>
        <v>54</v>
      </c>
      <c r="J8" s="68">
        <v>20</v>
      </c>
      <c r="K8" s="68">
        <v>34</v>
      </c>
    </row>
    <row r="9" spans="1:11" s="3" customFormat="1" ht="20.100000000000001" customHeight="1" x14ac:dyDescent="0.15">
      <c r="A9" s="123" t="s">
        <v>202</v>
      </c>
      <c r="B9" s="114">
        <f>SUM(C9:D9)</f>
        <v>12396</v>
      </c>
      <c r="C9" s="115">
        <f t="shared" ref="C9:D23" si="1">G9+J9</f>
        <v>6084</v>
      </c>
      <c r="D9" s="115">
        <f t="shared" si="1"/>
        <v>6312</v>
      </c>
      <c r="E9" s="69">
        <v>5511</v>
      </c>
      <c r="F9" s="119">
        <f t="shared" ref="F9:F23" si="2">SUM(G9:H9)</f>
        <v>12322</v>
      </c>
      <c r="G9" s="60">
        <v>6063</v>
      </c>
      <c r="H9" s="60">
        <v>6259</v>
      </c>
      <c r="I9" s="119">
        <f t="shared" ref="I9:I23" si="3">SUM(J9:K9)</f>
        <v>74</v>
      </c>
      <c r="J9" s="70">
        <v>21</v>
      </c>
      <c r="K9" s="70">
        <v>53</v>
      </c>
    </row>
    <row r="10" spans="1:11" s="3" customFormat="1" ht="20.100000000000001" customHeight="1" x14ac:dyDescent="0.15">
      <c r="A10" s="123" t="s">
        <v>203</v>
      </c>
      <c r="B10" s="114">
        <f t="shared" ref="B10:B23" si="4">SUM(C10:D10)</f>
        <v>25465</v>
      </c>
      <c r="C10" s="115">
        <f t="shared" si="1"/>
        <v>12526</v>
      </c>
      <c r="D10" s="115">
        <f t="shared" si="1"/>
        <v>12939</v>
      </c>
      <c r="E10" s="69">
        <v>9680</v>
      </c>
      <c r="F10" s="119">
        <f t="shared" si="2"/>
        <v>25338</v>
      </c>
      <c r="G10" s="60">
        <v>12495</v>
      </c>
      <c r="H10" s="60">
        <v>12843</v>
      </c>
      <c r="I10" s="119">
        <f t="shared" si="3"/>
        <v>127</v>
      </c>
      <c r="J10" s="70">
        <v>31</v>
      </c>
      <c r="K10" s="70">
        <v>96</v>
      </c>
    </row>
    <row r="11" spans="1:11" s="3" customFormat="1" ht="20.100000000000001" customHeight="1" x14ac:dyDescent="0.15">
      <c r="A11" s="123" t="s">
        <v>157</v>
      </c>
      <c r="B11" s="114">
        <f t="shared" si="4"/>
        <v>12545</v>
      </c>
      <c r="C11" s="115">
        <f t="shared" si="1"/>
        <v>6105</v>
      </c>
      <c r="D11" s="115">
        <f t="shared" si="1"/>
        <v>6440</v>
      </c>
      <c r="E11" s="69">
        <v>5813</v>
      </c>
      <c r="F11" s="119">
        <f t="shared" si="2"/>
        <v>12503</v>
      </c>
      <c r="G11" s="60">
        <v>6092</v>
      </c>
      <c r="H11" s="60">
        <v>6411</v>
      </c>
      <c r="I11" s="119">
        <f t="shared" si="3"/>
        <v>42</v>
      </c>
      <c r="J11" s="70">
        <v>13</v>
      </c>
      <c r="K11" s="70">
        <v>29</v>
      </c>
    </row>
    <row r="12" spans="1:11" s="3" customFormat="1" ht="20.100000000000001" customHeight="1" x14ac:dyDescent="0.15">
      <c r="A12" s="123" t="s">
        <v>158</v>
      </c>
      <c r="B12" s="114">
        <f t="shared" si="4"/>
        <v>8884</v>
      </c>
      <c r="C12" s="115">
        <f t="shared" si="1"/>
        <v>4335</v>
      </c>
      <c r="D12" s="115">
        <f t="shared" si="1"/>
        <v>4549</v>
      </c>
      <c r="E12" s="69">
        <v>5311</v>
      </c>
      <c r="F12" s="119">
        <f t="shared" si="2"/>
        <v>8811</v>
      </c>
      <c r="G12" s="60">
        <v>4320</v>
      </c>
      <c r="H12" s="60">
        <v>4491</v>
      </c>
      <c r="I12" s="119">
        <f t="shared" si="3"/>
        <v>73</v>
      </c>
      <c r="J12" s="70">
        <v>15</v>
      </c>
      <c r="K12" s="70">
        <v>58</v>
      </c>
    </row>
    <row r="13" spans="1:11" s="3" customFormat="1" ht="20.100000000000001" customHeight="1" x14ac:dyDescent="0.15">
      <c r="A13" s="123" t="s">
        <v>159</v>
      </c>
      <c r="B13" s="114">
        <f t="shared" si="4"/>
        <v>19204</v>
      </c>
      <c r="C13" s="115">
        <f t="shared" si="1"/>
        <v>9626</v>
      </c>
      <c r="D13" s="115">
        <f t="shared" si="1"/>
        <v>9578</v>
      </c>
      <c r="E13" s="69">
        <v>8713</v>
      </c>
      <c r="F13" s="119">
        <f t="shared" si="2"/>
        <v>18610</v>
      </c>
      <c r="G13" s="60">
        <v>9396</v>
      </c>
      <c r="H13" s="60">
        <v>9214</v>
      </c>
      <c r="I13" s="119">
        <f t="shared" si="3"/>
        <v>594</v>
      </c>
      <c r="J13" s="70">
        <v>230</v>
      </c>
      <c r="K13" s="70">
        <v>364</v>
      </c>
    </row>
    <row r="14" spans="1:11" s="3" customFormat="1" ht="20.100000000000001" customHeight="1" x14ac:dyDescent="0.15">
      <c r="A14" s="123" t="s">
        <v>160</v>
      </c>
      <c r="B14" s="114">
        <f t="shared" si="4"/>
        <v>15252</v>
      </c>
      <c r="C14" s="115">
        <f t="shared" si="1"/>
        <v>7640</v>
      </c>
      <c r="D14" s="115">
        <f t="shared" si="1"/>
        <v>7612</v>
      </c>
      <c r="E14" s="69">
        <v>6404</v>
      </c>
      <c r="F14" s="119">
        <f t="shared" si="2"/>
        <v>15175</v>
      </c>
      <c r="G14" s="60">
        <v>7612</v>
      </c>
      <c r="H14" s="60">
        <v>7563</v>
      </c>
      <c r="I14" s="119">
        <f t="shared" si="3"/>
        <v>77</v>
      </c>
      <c r="J14" s="70">
        <v>28</v>
      </c>
      <c r="K14" s="70">
        <v>49</v>
      </c>
    </row>
    <row r="15" spans="1:11" s="3" customFormat="1" ht="20.100000000000001" customHeight="1" x14ac:dyDescent="0.15">
      <c r="A15" s="123" t="s">
        <v>161</v>
      </c>
      <c r="B15" s="114">
        <f t="shared" si="4"/>
        <v>12573</v>
      </c>
      <c r="C15" s="115">
        <f t="shared" si="1"/>
        <v>6681</v>
      </c>
      <c r="D15" s="115">
        <f t="shared" si="1"/>
        <v>5892</v>
      </c>
      <c r="E15" s="69">
        <v>6199</v>
      </c>
      <c r="F15" s="119">
        <f t="shared" si="2"/>
        <v>10582</v>
      </c>
      <c r="G15" s="60">
        <v>5538</v>
      </c>
      <c r="H15" s="60">
        <v>5044</v>
      </c>
      <c r="I15" s="119">
        <f t="shared" si="3"/>
        <v>1991</v>
      </c>
      <c r="J15" s="70">
        <v>1143</v>
      </c>
      <c r="K15" s="70">
        <v>848</v>
      </c>
    </row>
    <row r="16" spans="1:11" s="3" customFormat="1" ht="20.100000000000001" customHeight="1" x14ac:dyDescent="0.15">
      <c r="A16" s="123" t="s">
        <v>162</v>
      </c>
      <c r="B16" s="114">
        <f t="shared" si="4"/>
        <v>14312</v>
      </c>
      <c r="C16" s="115">
        <f t="shared" si="1"/>
        <v>7338</v>
      </c>
      <c r="D16" s="115">
        <f t="shared" si="1"/>
        <v>6974</v>
      </c>
      <c r="E16" s="69">
        <v>6953</v>
      </c>
      <c r="F16" s="119">
        <f t="shared" si="2"/>
        <v>13994</v>
      </c>
      <c r="G16" s="60">
        <v>7188</v>
      </c>
      <c r="H16" s="60">
        <v>6806</v>
      </c>
      <c r="I16" s="119">
        <f t="shared" si="3"/>
        <v>318</v>
      </c>
      <c r="J16" s="70">
        <v>150</v>
      </c>
      <c r="K16" s="70">
        <v>168</v>
      </c>
    </row>
    <row r="17" spans="1:11" s="3" customFormat="1" ht="20.100000000000001" customHeight="1" x14ac:dyDescent="0.15">
      <c r="A17" s="123" t="s">
        <v>163</v>
      </c>
      <c r="B17" s="114">
        <f t="shared" si="4"/>
        <v>18615</v>
      </c>
      <c r="C17" s="115">
        <f t="shared" si="1"/>
        <v>9287</v>
      </c>
      <c r="D17" s="115">
        <f t="shared" si="1"/>
        <v>9328</v>
      </c>
      <c r="E17" s="69">
        <v>8695</v>
      </c>
      <c r="F17" s="119">
        <f t="shared" si="2"/>
        <v>18475</v>
      </c>
      <c r="G17" s="60">
        <v>9240</v>
      </c>
      <c r="H17" s="60">
        <v>9235</v>
      </c>
      <c r="I17" s="119">
        <f t="shared" si="3"/>
        <v>140</v>
      </c>
      <c r="J17" s="70">
        <v>47</v>
      </c>
      <c r="K17" s="70">
        <v>93</v>
      </c>
    </row>
    <row r="18" spans="1:11" s="3" customFormat="1" ht="20.100000000000001" customHeight="1" x14ac:dyDescent="0.15">
      <c r="A18" s="123" t="s">
        <v>164</v>
      </c>
      <c r="B18" s="114">
        <f t="shared" si="4"/>
        <v>20843</v>
      </c>
      <c r="C18" s="115">
        <f t="shared" si="1"/>
        <v>10699</v>
      </c>
      <c r="D18" s="115">
        <f t="shared" si="1"/>
        <v>10144</v>
      </c>
      <c r="E18" s="69">
        <v>11172</v>
      </c>
      <c r="F18" s="119">
        <f t="shared" si="2"/>
        <v>20607</v>
      </c>
      <c r="G18" s="60">
        <v>10620</v>
      </c>
      <c r="H18" s="60">
        <v>9987</v>
      </c>
      <c r="I18" s="119">
        <f t="shared" si="3"/>
        <v>236</v>
      </c>
      <c r="J18" s="70">
        <v>79</v>
      </c>
      <c r="K18" s="70">
        <v>157</v>
      </c>
    </row>
    <row r="19" spans="1:11" s="3" customFormat="1" ht="20.100000000000001" customHeight="1" x14ac:dyDescent="0.15">
      <c r="A19" s="123" t="s">
        <v>165</v>
      </c>
      <c r="B19" s="114">
        <f t="shared" si="4"/>
        <v>12446</v>
      </c>
      <c r="C19" s="115">
        <f t="shared" si="1"/>
        <v>6143</v>
      </c>
      <c r="D19" s="115">
        <f t="shared" si="1"/>
        <v>6303</v>
      </c>
      <c r="E19" s="69">
        <v>5713</v>
      </c>
      <c r="F19" s="119">
        <f t="shared" si="2"/>
        <v>12341</v>
      </c>
      <c r="G19" s="60">
        <v>6101</v>
      </c>
      <c r="H19" s="60">
        <v>6240</v>
      </c>
      <c r="I19" s="119">
        <f t="shared" si="3"/>
        <v>105</v>
      </c>
      <c r="J19" s="70">
        <v>42</v>
      </c>
      <c r="K19" s="70">
        <v>63</v>
      </c>
    </row>
    <row r="20" spans="1:11" s="3" customFormat="1" ht="20.100000000000001" customHeight="1" x14ac:dyDescent="0.15">
      <c r="A20" s="123" t="s">
        <v>166</v>
      </c>
      <c r="B20" s="114">
        <f t="shared" si="4"/>
        <v>11371</v>
      </c>
      <c r="C20" s="115">
        <f t="shared" si="1"/>
        <v>5773</v>
      </c>
      <c r="D20" s="115">
        <f t="shared" si="1"/>
        <v>5598</v>
      </c>
      <c r="E20" s="69">
        <v>5551</v>
      </c>
      <c r="F20" s="119">
        <f t="shared" si="2"/>
        <v>11051</v>
      </c>
      <c r="G20" s="60">
        <v>5620</v>
      </c>
      <c r="H20" s="60">
        <v>5431</v>
      </c>
      <c r="I20" s="119">
        <f t="shared" si="3"/>
        <v>320</v>
      </c>
      <c r="J20" s="71">
        <v>153</v>
      </c>
      <c r="K20" s="70">
        <v>167</v>
      </c>
    </row>
    <row r="21" spans="1:11" s="3" customFormat="1" ht="20.100000000000001" customHeight="1" x14ac:dyDescent="0.15">
      <c r="A21" s="123" t="s">
        <v>167</v>
      </c>
      <c r="B21" s="114">
        <f t="shared" si="4"/>
        <v>14707</v>
      </c>
      <c r="C21" s="115">
        <f t="shared" si="1"/>
        <v>7465</v>
      </c>
      <c r="D21" s="115">
        <f t="shared" si="1"/>
        <v>7242</v>
      </c>
      <c r="E21" s="69">
        <v>6746</v>
      </c>
      <c r="F21" s="119">
        <f t="shared" si="2"/>
        <v>14590</v>
      </c>
      <c r="G21" s="60">
        <v>7424</v>
      </c>
      <c r="H21" s="60">
        <v>7166</v>
      </c>
      <c r="I21" s="119">
        <f t="shared" si="3"/>
        <v>117</v>
      </c>
      <c r="J21" s="70">
        <v>41</v>
      </c>
      <c r="K21" s="70">
        <v>76</v>
      </c>
    </row>
    <row r="22" spans="1:11" s="3" customFormat="1" ht="20.100000000000001" customHeight="1" x14ac:dyDescent="0.15">
      <c r="A22" s="123" t="s">
        <v>168</v>
      </c>
      <c r="B22" s="114">
        <f t="shared" si="4"/>
        <v>2495</v>
      </c>
      <c r="C22" s="115">
        <f t="shared" si="1"/>
        <v>1305</v>
      </c>
      <c r="D22" s="115">
        <f t="shared" si="1"/>
        <v>1190</v>
      </c>
      <c r="E22" s="69">
        <v>1280</v>
      </c>
      <c r="F22" s="119">
        <f t="shared" si="2"/>
        <v>2491</v>
      </c>
      <c r="G22" s="60">
        <v>1305</v>
      </c>
      <c r="H22" s="60">
        <v>1186</v>
      </c>
      <c r="I22" s="119">
        <f t="shared" si="3"/>
        <v>4</v>
      </c>
      <c r="J22" s="70">
        <v>0</v>
      </c>
      <c r="K22" s="70">
        <v>4</v>
      </c>
    </row>
    <row r="23" spans="1:11" s="3" customFormat="1" ht="20.100000000000001" customHeight="1" x14ac:dyDescent="0.15">
      <c r="A23" s="124" t="s">
        <v>169</v>
      </c>
      <c r="B23" s="116">
        <f t="shared" si="4"/>
        <v>21301</v>
      </c>
      <c r="C23" s="117">
        <f t="shared" si="1"/>
        <v>10677</v>
      </c>
      <c r="D23" s="117">
        <f t="shared" si="1"/>
        <v>10624</v>
      </c>
      <c r="E23" s="72">
        <v>8569</v>
      </c>
      <c r="F23" s="120">
        <f t="shared" si="2"/>
        <v>21168</v>
      </c>
      <c r="G23" s="61">
        <v>10614</v>
      </c>
      <c r="H23" s="61">
        <v>10554</v>
      </c>
      <c r="I23" s="120">
        <f t="shared" si="3"/>
        <v>133</v>
      </c>
      <c r="J23" s="73">
        <v>63</v>
      </c>
      <c r="K23" s="73">
        <v>70</v>
      </c>
    </row>
    <row r="24" spans="1:11" ht="20.100000000000001" customHeight="1" x14ac:dyDescent="0.15">
      <c r="A24" s="38"/>
      <c r="B24" s="38" ph="1"/>
      <c r="C24" s="38" ph="1"/>
      <c r="D24" s="38" ph="1"/>
      <c r="E24" s="38"/>
      <c r="F24" s="38"/>
      <c r="G24" s="38"/>
      <c r="H24" s="38"/>
      <c r="I24" s="38"/>
      <c r="J24" s="38"/>
      <c r="K24" s="38"/>
    </row>
    <row r="25" spans="1:11" ht="22.5" x14ac:dyDescent="0.15">
      <c r="B25" s="5" ph="1"/>
      <c r="C25" s="5" ph="1"/>
      <c r="D25" s="5" ph="1"/>
    </row>
    <row r="26" spans="1:11" ht="22.5" x14ac:dyDescent="0.15">
      <c r="B26" s="5" ph="1"/>
      <c r="C26" s="5" ph="1"/>
      <c r="D26" s="5" ph="1"/>
    </row>
    <row r="27" spans="1:11" ht="22.5" x14ac:dyDescent="0.15">
      <c r="B27" s="5" ph="1"/>
      <c r="C27" s="5" ph="1"/>
      <c r="D27" s="5" ph="1"/>
    </row>
    <row r="28" spans="1:11" ht="22.5" x14ac:dyDescent="0.15">
      <c r="B28" s="5" ph="1"/>
      <c r="C28" s="5" ph="1"/>
      <c r="D28" s="5" ph="1"/>
    </row>
    <row r="29" spans="1:11" ht="22.5" x14ac:dyDescent="0.15">
      <c r="B29" s="5" ph="1"/>
      <c r="C29" s="5" ph="1"/>
      <c r="D29" s="5" ph="1"/>
    </row>
    <row r="30" spans="1:11" ht="22.5" x14ac:dyDescent="0.15">
      <c r="B30" s="5" ph="1"/>
      <c r="C30" s="5" ph="1"/>
      <c r="D30" s="5" ph="1"/>
    </row>
  </sheetData>
  <mergeCells count="9">
    <mergeCell ref="F3:K3"/>
    <mergeCell ref="A4:A6"/>
    <mergeCell ref="B4:D4"/>
    <mergeCell ref="E4:H4"/>
    <mergeCell ref="I4:K4"/>
    <mergeCell ref="B5:D5"/>
    <mergeCell ref="E5:E6"/>
    <mergeCell ref="F5:H5"/>
    <mergeCell ref="I5:K5"/>
  </mergeCells>
  <phoneticPr fontId="7" type="noConversion"/>
  <pageMargins left="0.51181102362204722" right="0.51181102362204722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6"/>
  <sheetViews>
    <sheetView workbookViewId="0">
      <pane xSplit="1" ySplit="7" topLeftCell="B8" activePane="bottomRight" state="frozen"/>
      <selection activeCell="C38" sqref="C38"/>
      <selection pane="topRight" activeCell="C38" sqref="C38"/>
      <selection pane="bottomLeft" activeCell="C38" sqref="C38"/>
      <selection pane="bottomRight" activeCell="H29" sqref="H29"/>
    </sheetView>
  </sheetViews>
  <sheetFormatPr defaultColWidth="8.88671875" defaultRowHeight="13.5" x14ac:dyDescent="0.15"/>
  <cols>
    <col min="1" max="1" width="11.109375" style="5" bestFit="1" customWidth="1"/>
    <col min="2" max="11" width="8.77734375" style="5" customWidth="1"/>
    <col min="12" max="12" width="7" style="5" customWidth="1"/>
    <col min="13" max="16384" width="8.88671875" style="5"/>
  </cols>
  <sheetData>
    <row r="1" spans="1:12" ht="27" customHeight="1" x14ac:dyDescent="0.15">
      <c r="A1" s="375" t="s">
        <v>237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2" x14ac:dyDescent="0.15">
      <c r="E2" s="30"/>
      <c r="F2" s="30"/>
      <c r="G2" s="30"/>
      <c r="H2" s="30"/>
    </row>
    <row r="3" spans="1:12" customFormat="1" ht="13.5" customHeight="1" x14ac:dyDescent="0.15">
      <c r="A3" s="47" t="s">
        <v>155</v>
      </c>
      <c r="B3" s="16"/>
      <c r="C3" s="16"/>
      <c r="D3" s="16"/>
      <c r="E3" s="16"/>
      <c r="F3" s="373" t="s">
        <v>156</v>
      </c>
      <c r="G3" s="373"/>
      <c r="H3" s="373"/>
      <c r="I3" s="373"/>
      <c r="J3" s="373"/>
      <c r="K3" s="373"/>
    </row>
    <row r="4" spans="1:12" s="29" customFormat="1" ht="20.100000000000001" customHeight="1" x14ac:dyDescent="0.15">
      <c r="A4" s="374" t="s">
        <v>221</v>
      </c>
      <c r="B4" s="374" t="s">
        <v>174</v>
      </c>
      <c r="C4" s="374"/>
      <c r="D4" s="374"/>
      <c r="E4" s="374" t="s">
        <v>240</v>
      </c>
      <c r="F4" s="374"/>
      <c r="G4" s="374"/>
      <c r="H4" s="374"/>
      <c r="I4" s="374" t="s">
        <v>175</v>
      </c>
      <c r="J4" s="374"/>
      <c r="K4" s="374"/>
    </row>
    <row r="5" spans="1:12" s="29" customFormat="1" ht="20.100000000000001" customHeight="1" x14ac:dyDescent="0.15">
      <c r="A5" s="374"/>
      <c r="B5" s="374" t="s">
        <v>176</v>
      </c>
      <c r="C5" s="374"/>
      <c r="D5" s="374"/>
      <c r="E5" s="374" t="s">
        <v>177</v>
      </c>
      <c r="F5" s="374" t="s">
        <v>176</v>
      </c>
      <c r="G5" s="374"/>
      <c r="H5" s="374"/>
      <c r="I5" s="374" t="s">
        <v>176</v>
      </c>
      <c r="J5" s="374"/>
      <c r="K5" s="374"/>
    </row>
    <row r="6" spans="1:12" s="29" customFormat="1" ht="20.100000000000001" customHeight="1" x14ac:dyDescent="0.15">
      <c r="A6" s="374"/>
      <c r="B6" s="121" t="s">
        <v>91</v>
      </c>
      <c r="C6" s="121" t="s">
        <v>4</v>
      </c>
      <c r="D6" s="121" t="s">
        <v>180</v>
      </c>
      <c r="E6" s="374"/>
      <c r="F6" s="121" t="s">
        <v>91</v>
      </c>
      <c r="G6" s="121" t="s">
        <v>4</v>
      </c>
      <c r="H6" s="121" t="s">
        <v>180</v>
      </c>
      <c r="I6" s="121" t="s">
        <v>91</v>
      </c>
      <c r="J6" s="121" t="s">
        <v>4</v>
      </c>
      <c r="K6" s="121" t="s">
        <v>180</v>
      </c>
    </row>
    <row r="7" spans="1:12" customFormat="1" ht="20.100000000000001" customHeight="1" x14ac:dyDescent="0.15">
      <c r="A7" s="110" t="s">
        <v>222</v>
      </c>
      <c r="B7" s="125">
        <f>SUM(B8:B24)</f>
        <v>237000</v>
      </c>
      <c r="C7" s="125">
        <f t="shared" ref="C7:K7" si="0">SUM(C8:C24)</f>
        <v>116747</v>
      </c>
      <c r="D7" s="125">
        <f t="shared" si="0"/>
        <v>120253</v>
      </c>
      <c r="E7" s="125">
        <f t="shared" si="0"/>
        <v>107626</v>
      </c>
      <c r="F7" s="125">
        <f t="shared" si="0"/>
        <v>235550</v>
      </c>
      <c r="G7" s="125">
        <f t="shared" si="0"/>
        <v>116233</v>
      </c>
      <c r="H7" s="125">
        <f t="shared" si="0"/>
        <v>119317</v>
      </c>
      <c r="I7" s="125">
        <f t="shared" si="0"/>
        <v>1450</v>
      </c>
      <c r="J7" s="125">
        <f t="shared" si="0"/>
        <v>514</v>
      </c>
      <c r="K7" s="125">
        <f t="shared" si="0"/>
        <v>936</v>
      </c>
    </row>
    <row r="8" spans="1:12" customFormat="1" ht="20.100000000000001" customHeight="1" x14ac:dyDescent="0.15">
      <c r="A8" s="122" t="s">
        <v>93</v>
      </c>
      <c r="B8" s="126">
        <f>SUM(C8:D8)</f>
        <v>16368</v>
      </c>
      <c r="C8" s="132">
        <f>G8+J8</f>
        <v>8438</v>
      </c>
      <c r="D8" s="132">
        <f>H8+K8</f>
        <v>7930</v>
      </c>
      <c r="E8" s="300">
        <v>9434</v>
      </c>
      <c r="F8" s="367">
        <f>SUM(G8:H8)</f>
        <v>16161</v>
      </c>
      <c r="G8" s="301">
        <v>8349</v>
      </c>
      <c r="H8" s="302">
        <v>7812</v>
      </c>
      <c r="I8" s="132">
        <f t="shared" ref="I8:I24" si="1">SUM(J8:K8)</f>
        <v>207</v>
      </c>
      <c r="J8" s="213">
        <v>89</v>
      </c>
      <c r="K8" s="213">
        <v>118</v>
      </c>
      <c r="L8" s="3"/>
    </row>
    <row r="9" spans="1:12" customFormat="1" ht="20.100000000000001" customHeight="1" x14ac:dyDescent="0.15">
      <c r="A9" s="123" t="s">
        <v>94</v>
      </c>
      <c r="B9" s="127">
        <f t="shared" ref="B9:B24" si="2">SUM(C9:D9)</f>
        <v>14779</v>
      </c>
      <c r="C9" s="133">
        <f t="shared" ref="C9:C24" si="3">G9+J9</f>
        <v>7064</v>
      </c>
      <c r="D9" s="133">
        <f t="shared" ref="D9:D24" si="4">H9+K9</f>
        <v>7715</v>
      </c>
      <c r="E9" s="303">
        <v>4939</v>
      </c>
      <c r="F9" s="368">
        <f t="shared" ref="F9:F24" si="5">SUM(G9:H9)</f>
        <v>14737</v>
      </c>
      <c r="G9" s="304">
        <v>7048</v>
      </c>
      <c r="H9" s="305">
        <v>7689</v>
      </c>
      <c r="I9" s="133">
        <f t="shared" si="1"/>
        <v>42</v>
      </c>
      <c r="J9" s="214">
        <v>16</v>
      </c>
      <c r="K9" s="214">
        <v>26</v>
      </c>
    </row>
    <row r="10" spans="1:12" customFormat="1" ht="20.100000000000001" customHeight="1" x14ac:dyDescent="0.15">
      <c r="A10" s="123" t="s">
        <v>95</v>
      </c>
      <c r="B10" s="127">
        <f t="shared" si="2"/>
        <v>13481</v>
      </c>
      <c r="C10" s="133">
        <f t="shared" si="3"/>
        <v>6554</v>
      </c>
      <c r="D10" s="133">
        <f t="shared" si="4"/>
        <v>6927</v>
      </c>
      <c r="E10" s="303">
        <v>6320</v>
      </c>
      <c r="F10" s="368">
        <f t="shared" si="5"/>
        <v>13385</v>
      </c>
      <c r="G10" s="304">
        <v>6520</v>
      </c>
      <c r="H10" s="305">
        <v>6865</v>
      </c>
      <c r="I10" s="133">
        <f t="shared" si="1"/>
        <v>96</v>
      </c>
      <c r="J10" s="214">
        <v>34</v>
      </c>
      <c r="K10" s="214">
        <v>62</v>
      </c>
    </row>
    <row r="11" spans="1:12" customFormat="1" ht="20.100000000000001" customHeight="1" x14ac:dyDescent="0.15">
      <c r="A11" s="123" t="s">
        <v>96</v>
      </c>
      <c r="B11" s="128">
        <f t="shared" si="2"/>
        <v>14276</v>
      </c>
      <c r="C11" s="133">
        <f t="shared" si="3"/>
        <v>7046</v>
      </c>
      <c r="D11" s="133">
        <f t="shared" si="4"/>
        <v>7230</v>
      </c>
      <c r="E11" s="303">
        <v>7447</v>
      </c>
      <c r="F11" s="368">
        <f t="shared" si="5"/>
        <v>14132</v>
      </c>
      <c r="G11" s="304">
        <v>6979</v>
      </c>
      <c r="H11" s="305">
        <v>7153</v>
      </c>
      <c r="I11" s="133">
        <f t="shared" si="1"/>
        <v>144</v>
      </c>
      <c r="J11" s="214">
        <v>67</v>
      </c>
      <c r="K11" s="214">
        <v>77</v>
      </c>
    </row>
    <row r="12" spans="1:12" customFormat="1" ht="20.100000000000001" customHeight="1" x14ac:dyDescent="0.15">
      <c r="A12" s="123" t="s">
        <v>97</v>
      </c>
      <c r="B12" s="128">
        <f t="shared" si="2"/>
        <v>4811</v>
      </c>
      <c r="C12" s="133">
        <f t="shared" si="3"/>
        <v>2521</v>
      </c>
      <c r="D12" s="133">
        <f t="shared" si="4"/>
        <v>2290</v>
      </c>
      <c r="E12" s="303">
        <v>2636</v>
      </c>
      <c r="F12" s="368">
        <f t="shared" si="5"/>
        <v>4766</v>
      </c>
      <c r="G12" s="304">
        <v>2501</v>
      </c>
      <c r="H12" s="305">
        <v>2265</v>
      </c>
      <c r="I12" s="133">
        <f t="shared" si="1"/>
        <v>45</v>
      </c>
      <c r="J12" s="214">
        <v>20</v>
      </c>
      <c r="K12" s="214">
        <v>25</v>
      </c>
    </row>
    <row r="13" spans="1:12" customFormat="1" ht="20.100000000000001" customHeight="1" x14ac:dyDescent="0.15">
      <c r="A13" s="123" t="s">
        <v>98</v>
      </c>
      <c r="B13" s="128">
        <f t="shared" si="2"/>
        <v>16008</v>
      </c>
      <c r="C13" s="133">
        <f t="shared" si="3"/>
        <v>8027</v>
      </c>
      <c r="D13" s="133">
        <f t="shared" si="4"/>
        <v>7981</v>
      </c>
      <c r="E13" s="303">
        <v>7641</v>
      </c>
      <c r="F13" s="368">
        <f t="shared" si="5"/>
        <v>15910</v>
      </c>
      <c r="G13" s="304">
        <v>7994</v>
      </c>
      <c r="H13" s="305">
        <v>7916</v>
      </c>
      <c r="I13" s="133">
        <f t="shared" si="1"/>
        <v>98</v>
      </c>
      <c r="J13" s="214">
        <v>33</v>
      </c>
      <c r="K13" s="214">
        <v>65</v>
      </c>
    </row>
    <row r="14" spans="1:12" customFormat="1" ht="20.100000000000001" customHeight="1" x14ac:dyDescent="0.15">
      <c r="A14" s="123" t="s">
        <v>99</v>
      </c>
      <c r="B14" s="128">
        <f t="shared" si="2"/>
        <v>5535</v>
      </c>
      <c r="C14" s="133">
        <f t="shared" si="3"/>
        <v>2724</v>
      </c>
      <c r="D14" s="133">
        <f t="shared" si="4"/>
        <v>2811</v>
      </c>
      <c r="E14" s="303">
        <v>3166</v>
      </c>
      <c r="F14" s="368">
        <f t="shared" si="5"/>
        <v>5470</v>
      </c>
      <c r="G14" s="304">
        <v>2697</v>
      </c>
      <c r="H14" s="305">
        <v>2773</v>
      </c>
      <c r="I14" s="133">
        <f t="shared" si="1"/>
        <v>65</v>
      </c>
      <c r="J14" s="214">
        <v>27</v>
      </c>
      <c r="K14" s="214">
        <v>38</v>
      </c>
    </row>
    <row r="15" spans="1:12" customFormat="1" ht="20.100000000000001" customHeight="1" x14ac:dyDescent="0.15">
      <c r="A15" s="123" t="s">
        <v>100</v>
      </c>
      <c r="B15" s="128">
        <f t="shared" si="2"/>
        <v>6834</v>
      </c>
      <c r="C15" s="133">
        <f t="shared" si="3"/>
        <v>3419</v>
      </c>
      <c r="D15" s="133">
        <f t="shared" si="4"/>
        <v>3415</v>
      </c>
      <c r="E15" s="303">
        <v>3438</v>
      </c>
      <c r="F15" s="368">
        <f t="shared" si="5"/>
        <v>6780</v>
      </c>
      <c r="G15" s="304">
        <v>3407</v>
      </c>
      <c r="H15" s="305">
        <v>3373</v>
      </c>
      <c r="I15" s="133">
        <f t="shared" si="1"/>
        <v>54</v>
      </c>
      <c r="J15" s="214">
        <v>12</v>
      </c>
      <c r="K15" s="214">
        <v>42</v>
      </c>
    </row>
    <row r="16" spans="1:12" customFormat="1" ht="20.100000000000001" customHeight="1" x14ac:dyDescent="0.15">
      <c r="A16" s="123" t="s">
        <v>101</v>
      </c>
      <c r="B16" s="128">
        <f t="shared" si="2"/>
        <v>9731</v>
      </c>
      <c r="C16" s="133">
        <f t="shared" si="3"/>
        <v>4644</v>
      </c>
      <c r="D16" s="133">
        <f t="shared" si="4"/>
        <v>5087</v>
      </c>
      <c r="E16" s="303">
        <v>5122</v>
      </c>
      <c r="F16" s="368">
        <f t="shared" si="5"/>
        <v>9679</v>
      </c>
      <c r="G16" s="304">
        <v>4628</v>
      </c>
      <c r="H16" s="305">
        <v>5051</v>
      </c>
      <c r="I16" s="133">
        <f t="shared" si="1"/>
        <v>52</v>
      </c>
      <c r="J16" s="214">
        <v>16</v>
      </c>
      <c r="K16" s="214">
        <v>36</v>
      </c>
    </row>
    <row r="17" spans="1:11" customFormat="1" ht="20.100000000000001" customHeight="1" x14ac:dyDescent="0.15">
      <c r="A17" s="123" t="s">
        <v>102</v>
      </c>
      <c r="B17" s="128">
        <f t="shared" si="2"/>
        <v>10474</v>
      </c>
      <c r="C17" s="133">
        <f t="shared" si="3"/>
        <v>4937</v>
      </c>
      <c r="D17" s="133">
        <f t="shared" si="4"/>
        <v>5537</v>
      </c>
      <c r="E17" s="303">
        <v>4754</v>
      </c>
      <c r="F17" s="368">
        <f t="shared" si="5"/>
        <v>10431</v>
      </c>
      <c r="G17" s="304">
        <v>4919</v>
      </c>
      <c r="H17" s="305">
        <v>5512</v>
      </c>
      <c r="I17" s="133">
        <f t="shared" si="1"/>
        <v>43</v>
      </c>
      <c r="J17" s="214">
        <v>18</v>
      </c>
      <c r="K17" s="214">
        <v>25</v>
      </c>
    </row>
    <row r="18" spans="1:11" customFormat="1" ht="20.100000000000001" customHeight="1" x14ac:dyDescent="0.15">
      <c r="A18" s="123" t="s">
        <v>103</v>
      </c>
      <c r="B18" s="128">
        <f t="shared" si="2"/>
        <v>13647</v>
      </c>
      <c r="C18" s="133">
        <f t="shared" si="3"/>
        <v>6613</v>
      </c>
      <c r="D18" s="133">
        <f t="shared" si="4"/>
        <v>7034</v>
      </c>
      <c r="E18" s="303">
        <v>5228</v>
      </c>
      <c r="F18" s="368">
        <f t="shared" si="5"/>
        <v>13607</v>
      </c>
      <c r="G18" s="304">
        <v>6598</v>
      </c>
      <c r="H18" s="305">
        <v>7009</v>
      </c>
      <c r="I18" s="133">
        <f t="shared" si="1"/>
        <v>40</v>
      </c>
      <c r="J18" s="214">
        <v>15</v>
      </c>
      <c r="K18" s="214">
        <v>25</v>
      </c>
    </row>
    <row r="19" spans="1:11" customFormat="1" ht="20.100000000000001" customHeight="1" x14ac:dyDescent="0.15">
      <c r="A19" s="123" t="s">
        <v>104</v>
      </c>
      <c r="B19" s="128">
        <f t="shared" si="2"/>
        <v>26363</v>
      </c>
      <c r="C19" s="133">
        <f t="shared" si="3"/>
        <v>12667</v>
      </c>
      <c r="D19" s="133">
        <f t="shared" si="4"/>
        <v>13696</v>
      </c>
      <c r="E19" s="303">
        <v>9677</v>
      </c>
      <c r="F19" s="368">
        <f t="shared" si="5"/>
        <v>26297</v>
      </c>
      <c r="G19" s="304">
        <v>12647</v>
      </c>
      <c r="H19" s="305">
        <v>13650</v>
      </c>
      <c r="I19" s="133">
        <f t="shared" si="1"/>
        <v>66</v>
      </c>
      <c r="J19" s="214">
        <v>20</v>
      </c>
      <c r="K19" s="214">
        <v>46</v>
      </c>
    </row>
    <row r="20" spans="1:11" customFormat="1" ht="20.100000000000001" customHeight="1" x14ac:dyDescent="0.15">
      <c r="A20" s="123" t="s">
        <v>105</v>
      </c>
      <c r="B20" s="128">
        <f t="shared" si="2"/>
        <v>6753</v>
      </c>
      <c r="C20" s="133">
        <f t="shared" si="3"/>
        <v>3571</v>
      </c>
      <c r="D20" s="133">
        <f t="shared" si="4"/>
        <v>3182</v>
      </c>
      <c r="E20" s="303">
        <v>3677</v>
      </c>
      <c r="F20" s="368">
        <f t="shared" si="5"/>
        <v>6673</v>
      </c>
      <c r="G20" s="304">
        <v>3537</v>
      </c>
      <c r="H20" s="305">
        <v>3136</v>
      </c>
      <c r="I20" s="133">
        <f t="shared" si="1"/>
        <v>80</v>
      </c>
      <c r="J20" s="214">
        <v>34</v>
      </c>
      <c r="K20" s="214">
        <v>46</v>
      </c>
    </row>
    <row r="21" spans="1:11" customFormat="1" ht="20.100000000000001" customHeight="1" x14ac:dyDescent="0.15">
      <c r="A21" s="123" t="s">
        <v>106</v>
      </c>
      <c r="B21" s="128">
        <f t="shared" si="2"/>
        <v>13976</v>
      </c>
      <c r="C21" s="133">
        <f t="shared" si="3"/>
        <v>6855</v>
      </c>
      <c r="D21" s="133">
        <f t="shared" si="4"/>
        <v>7121</v>
      </c>
      <c r="E21" s="303">
        <v>6394</v>
      </c>
      <c r="F21" s="368">
        <f t="shared" si="5"/>
        <v>13898</v>
      </c>
      <c r="G21" s="304">
        <v>6837</v>
      </c>
      <c r="H21" s="305">
        <v>7061</v>
      </c>
      <c r="I21" s="133">
        <f t="shared" si="1"/>
        <v>78</v>
      </c>
      <c r="J21" s="214">
        <v>18</v>
      </c>
      <c r="K21" s="214">
        <v>60</v>
      </c>
    </row>
    <row r="22" spans="1:11" customFormat="1" ht="20.100000000000001" customHeight="1" x14ac:dyDescent="0.15">
      <c r="A22" s="123" t="s">
        <v>107</v>
      </c>
      <c r="B22" s="128">
        <f t="shared" si="2"/>
        <v>22929</v>
      </c>
      <c r="C22" s="133">
        <f t="shared" si="3"/>
        <v>11083</v>
      </c>
      <c r="D22" s="133">
        <f t="shared" si="4"/>
        <v>11846</v>
      </c>
      <c r="E22" s="303">
        <v>8825</v>
      </c>
      <c r="F22" s="368">
        <f t="shared" si="5"/>
        <v>22851</v>
      </c>
      <c r="G22" s="304">
        <v>11056</v>
      </c>
      <c r="H22" s="305">
        <v>11795</v>
      </c>
      <c r="I22" s="133">
        <f t="shared" si="1"/>
        <v>78</v>
      </c>
      <c r="J22" s="214">
        <v>27</v>
      </c>
      <c r="K22" s="214">
        <v>51</v>
      </c>
    </row>
    <row r="23" spans="1:11" customFormat="1" ht="20.100000000000001" customHeight="1" x14ac:dyDescent="0.15">
      <c r="A23" s="123" t="s">
        <v>108</v>
      </c>
      <c r="B23" s="128">
        <f t="shared" si="2"/>
        <v>12971</v>
      </c>
      <c r="C23" s="133">
        <f t="shared" si="3"/>
        <v>6296</v>
      </c>
      <c r="D23" s="133">
        <f t="shared" si="4"/>
        <v>6675</v>
      </c>
      <c r="E23" s="303">
        <v>6079</v>
      </c>
      <c r="F23" s="368">
        <f t="shared" si="5"/>
        <v>12906</v>
      </c>
      <c r="G23" s="304">
        <v>6282</v>
      </c>
      <c r="H23" s="305">
        <v>6624</v>
      </c>
      <c r="I23" s="133">
        <f t="shared" si="1"/>
        <v>65</v>
      </c>
      <c r="J23" s="214">
        <v>14</v>
      </c>
      <c r="K23" s="214">
        <v>51</v>
      </c>
    </row>
    <row r="24" spans="1:11" customFormat="1" ht="20.100000000000001" customHeight="1" x14ac:dyDescent="0.15">
      <c r="A24" s="131" t="s">
        <v>109</v>
      </c>
      <c r="B24" s="129">
        <f t="shared" si="2"/>
        <v>28064</v>
      </c>
      <c r="C24" s="134">
        <f t="shared" si="3"/>
        <v>14288</v>
      </c>
      <c r="D24" s="134">
        <f t="shared" si="4"/>
        <v>13776</v>
      </c>
      <c r="E24" s="306">
        <v>12849</v>
      </c>
      <c r="F24" s="369">
        <f t="shared" si="5"/>
        <v>27867</v>
      </c>
      <c r="G24" s="307">
        <v>14234</v>
      </c>
      <c r="H24" s="308">
        <v>13633</v>
      </c>
      <c r="I24" s="136">
        <f t="shared" si="1"/>
        <v>197</v>
      </c>
      <c r="J24" s="215">
        <v>54</v>
      </c>
      <c r="K24" s="215">
        <v>143</v>
      </c>
    </row>
    <row r="25" spans="1:11" ht="20.100000000000001" customHeight="1" x14ac:dyDescent="0.15">
      <c r="E25" s="30"/>
      <c r="F25" s="30"/>
      <c r="G25" s="30"/>
      <c r="H25" s="30"/>
    </row>
    <row r="26" spans="1:11" x14ac:dyDescent="0.15">
      <c r="E26" s="30"/>
      <c r="F26" s="30"/>
      <c r="G26" s="30"/>
      <c r="H26" s="30"/>
    </row>
    <row r="27" spans="1:11" x14ac:dyDescent="0.15">
      <c r="E27" s="30"/>
      <c r="F27" s="30"/>
      <c r="G27" s="30"/>
      <c r="H27" s="30"/>
    </row>
    <row r="28" spans="1:11" x14ac:dyDescent="0.15">
      <c r="E28" s="30"/>
      <c r="F28" s="30"/>
      <c r="G28" s="30"/>
      <c r="H28" s="30"/>
    </row>
    <row r="29" spans="1:11" x14ac:dyDescent="0.15">
      <c r="E29" s="30"/>
      <c r="F29" s="30"/>
      <c r="G29" s="30"/>
      <c r="H29" s="30"/>
    </row>
    <row r="30" spans="1:11" x14ac:dyDescent="0.15">
      <c r="E30" s="30"/>
      <c r="F30" s="30"/>
      <c r="G30" s="30"/>
      <c r="H30" s="30"/>
    </row>
    <row r="31" spans="1:11" x14ac:dyDescent="0.15">
      <c r="E31" s="30"/>
      <c r="F31" s="30"/>
      <c r="G31" s="30"/>
      <c r="H31" s="30"/>
    </row>
    <row r="32" spans="1:11" x14ac:dyDescent="0.15">
      <c r="E32" s="30"/>
      <c r="F32" s="30"/>
      <c r="G32" s="30"/>
      <c r="H32" s="30"/>
    </row>
    <row r="33" spans="5:8" x14ac:dyDescent="0.15">
      <c r="E33" s="30"/>
      <c r="F33" s="30"/>
      <c r="G33" s="30"/>
      <c r="H33" s="30"/>
    </row>
    <row r="34" spans="5:8" x14ac:dyDescent="0.15">
      <c r="E34" s="30"/>
      <c r="F34" s="30"/>
      <c r="G34" s="30"/>
      <c r="H34" s="30"/>
    </row>
    <row r="35" spans="5:8" x14ac:dyDescent="0.15">
      <c r="E35" s="30"/>
      <c r="F35" s="30"/>
      <c r="G35" s="30"/>
      <c r="H35" s="30"/>
    </row>
    <row r="36" spans="5:8" x14ac:dyDescent="0.15">
      <c r="E36" s="30"/>
      <c r="F36" s="30"/>
      <c r="G36" s="30"/>
      <c r="H36" s="30"/>
    </row>
    <row r="37" spans="5:8" x14ac:dyDescent="0.15">
      <c r="E37" s="30"/>
      <c r="F37" s="30"/>
      <c r="G37" s="30"/>
      <c r="H37" s="30"/>
    </row>
    <row r="38" spans="5:8" x14ac:dyDescent="0.15">
      <c r="E38" s="30"/>
      <c r="F38" s="30"/>
      <c r="G38" s="30"/>
      <c r="H38" s="30"/>
    </row>
    <row r="39" spans="5:8" x14ac:dyDescent="0.15">
      <c r="E39" s="30"/>
      <c r="F39" s="30"/>
      <c r="G39" s="30"/>
      <c r="H39" s="30"/>
    </row>
    <row r="40" spans="5:8" x14ac:dyDescent="0.15">
      <c r="E40" s="30"/>
      <c r="F40" s="30"/>
      <c r="G40" s="30"/>
      <c r="H40" s="30"/>
    </row>
    <row r="41" spans="5:8" x14ac:dyDescent="0.15">
      <c r="E41" s="30"/>
      <c r="F41" s="30"/>
      <c r="G41" s="30"/>
      <c r="H41" s="30"/>
    </row>
    <row r="42" spans="5:8" x14ac:dyDescent="0.15">
      <c r="E42" s="30"/>
      <c r="F42" s="30"/>
      <c r="G42" s="30"/>
      <c r="H42" s="30"/>
    </row>
    <row r="43" spans="5:8" x14ac:dyDescent="0.15">
      <c r="E43" s="30"/>
      <c r="F43" s="30"/>
      <c r="G43" s="30"/>
      <c r="H43" s="30"/>
    </row>
    <row r="44" spans="5:8" x14ac:dyDescent="0.15">
      <c r="E44" s="30"/>
      <c r="F44" s="30"/>
      <c r="G44" s="30"/>
      <c r="H44" s="30"/>
    </row>
    <row r="45" spans="5:8" x14ac:dyDescent="0.15">
      <c r="E45" s="30"/>
      <c r="F45" s="30"/>
      <c r="G45" s="30"/>
      <c r="H45" s="30"/>
    </row>
    <row r="46" spans="5:8" x14ac:dyDescent="0.15">
      <c r="E46" s="30"/>
      <c r="F46" s="30"/>
      <c r="G46" s="30"/>
      <c r="H46" s="30"/>
    </row>
    <row r="47" spans="5:8" x14ac:dyDescent="0.15">
      <c r="E47" s="30"/>
      <c r="F47" s="30"/>
      <c r="G47" s="30"/>
      <c r="H47" s="30"/>
    </row>
    <row r="48" spans="5:8" x14ac:dyDescent="0.15">
      <c r="E48" s="30"/>
      <c r="F48" s="30"/>
      <c r="G48" s="30"/>
      <c r="H48" s="30"/>
    </row>
    <row r="49" spans="5:8" x14ac:dyDescent="0.15">
      <c r="E49" s="30"/>
      <c r="F49" s="30"/>
      <c r="G49" s="30"/>
      <c r="H49" s="30"/>
    </row>
    <row r="50" spans="5:8" x14ac:dyDescent="0.15">
      <c r="E50" s="30"/>
      <c r="F50" s="30"/>
      <c r="G50" s="30"/>
      <c r="H50" s="30"/>
    </row>
    <row r="51" spans="5:8" x14ac:dyDescent="0.15">
      <c r="E51" s="30"/>
      <c r="F51" s="30"/>
      <c r="G51" s="30"/>
      <c r="H51" s="30"/>
    </row>
    <row r="52" spans="5:8" x14ac:dyDescent="0.15">
      <c r="E52" s="30"/>
      <c r="F52" s="30"/>
      <c r="G52" s="30"/>
      <c r="H52" s="30"/>
    </row>
    <row r="53" spans="5:8" x14ac:dyDescent="0.15">
      <c r="E53" s="30"/>
      <c r="F53" s="30"/>
      <c r="G53" s="30"/>
      <c r="H53" s="30"/>
    </row>
    <row r="54" spans="5:8" x14ac:dyDescent="0.15">
      <c r="E54" s="30"/>
      <c r="F54" s="30"/>
      <c r="G54" s="30"/>
      <c r="H54" s="30"/>
    </row>
    <row r="55" spans="5:8" x14ac:dyDescent="0.15">
      <c r="E55" s="30"/>
      <c r="F55" s="30"/>
      <c r="G55" s="30"/>
      <c r="H55" s="30"/>
    </row>
    <row r="56" spans="5:8" x14ac:dyDescent="0.15">
      <c r="E56" s="30"/>
      <c r="F56" s="30"/>
      <c r="G56" s="30"/>
      <c r="H56" s="30"/>
    </row>
    <row r="57" spans="5:8" x14ac:dyDescent="0.15">
      <c r="E57" s="30"/>
      <c r="F57" s="30"/>
      <c r="G57" s="30"/>
      <c r="H57" s="30"/>
    </row>
    <row r="58" spans="5:8" x14ac:dyDescent="0.15">
      <c r="E58" s="30"/>
      <c r="F58" s="30"/>
      <c r="G58" s="30"/>
      <c r="H58" s="30"/>
    </row>
    <row r="59" spans="5:8" x14ac:dyDescent="0.15">
      <c r="E59" s="30"/>
      <c r="F59" s="30"/>
      <c r="G59" s="30"/>
      <c r="H59" s="30"/>
    </row>
    <row r="60" spans="5:8" x14ac:dyDescent="0.15">
      <c r="E60" s="30"/>
      <c r="F60" s="30"/>
      <c r="G60" s="30"/>
      <c r="H60" s="30"/>
    </row>
    <row r="61" spans="5:8" x14ac:dyDescent="0.15">
      <c r="E61" s="30"/>
      <c r="F61" s="30"/>
      <c r="G61" s="30"/>
      <c r="H61" s="30"/>
    </row>
    <row r="62" spans="5:8" x14ac:dyDescent="0.15">
      <c r="E62" s="30"/>
      <c r="F62" s="30"/>
      <c r="G62" s="30"/>
      <c r="H62" s="30"/>
    </row>
    <row r="63" spans="5:8" x14ac:dyDescent="0.15">
      <c r="E63" s="30"/>
      <c r="F63" s="30"/>
      <c r="G63" s="30"/>
      <c r="H63" s="30"/>
    </row>
    <row r="64" spans="5:8" x14ac:dyDescent="0.15">
      <c r="E64" s="30"/>
      <c r="F64" s="30"/>
      <c r="G64" s="30"/>
      <c r="H64" s="30"/>
    </row>
    <row r="65" spans="5:8" x14ac:dyDescent="0.15">
      <c r="E65" s="30"/>
      <c r="F65" s="30"/>
      <c r="G65" s="30"/>
      <c r="H65" s="30"/>
    </row>
    <row r="66" spans="5:8" x14ac:dyDescent="0.15">
      <c r="E66" s="30"/>
      <c r="F66" s="30"/>
      <c r="G66" s="30"/>
      <c r="H66" s="30"/>
    </row>
    <row r="67" spans="5:8" x14ac:dyDescent="0.15">
      <c r="E67" s="30"/>
      <c r="F67" s="30"/>
      <c r="G67" s="30"/>
      <c r="H67" s="30"/>
    </row>
    <row r="68" spans="5:8" x14ac:dyDescent="0.15">
      <c r="E68" s="30"/>
      <c r="F68" s="30"/>
      <c r="G68" s="30"/>
      <c r="H68" s="30"/>
    </row>
    <row r="69" spans="5:8" x14ac:dyDescent="0.15">
      <c r="E69" s="30"/>
      <c r="F69" s="30"/>
      <c r="G69" s="30"/>
      <c r="H69" s="30"/>
    </row>
    <row r="70" spans="5:8" x14ac:dyDescent="0.15">
      <c r="E70" s="30"/>
      <c r="F70" s="30"/>
      <c r="G70" s="30"/>
      <c r="H70" s="30"/>
    </row>
    <row r="71" spans="5:8" x14ac:dyDescent="0.15">
      <c r="E71" s="30"/>
      <c r="F71" s="30"/>
      <c r="G71" s="30"/>
      <c r="H71" s="30"/>
    </row>
    <row r="72" spans="5:8" x14ac:dyDescent="0.15">
      <c r="E72" s="30"/>
      <c r="F72" s="30"/>
      <c r="G72" s="30"/>
      <c r="H72" s="30"/>
    </row>
    <row r="73" spans="5:8" x14ac:dyDescent="0.15">
      <c r="E73" s="30"/>
      <c r="F73" s="30"/>
      <c r="G73" s="30"/>
      <c r="H73" s="30"/>
    </row>
    <row r="74" spans="5:8" x14ac:dyDescent="0.15">
      <c r="E74" s="30"/>
      <c r="F74" s="30"/>
      <c r="G74" s="30"/>
      <c r="H74" s="30"/>
    </row>
    <row r="75" spans="5:8" x14ac:dyDescent="0.15">
      <c r="E75" s="30"/>
      <c r="F75" s="30"/>
      <c r="G75" s="30"/>
      <c r="H75" s="30"/>
    </row>
    <row r="76" spans="5:8" x14ac:dyDescent="0.15">
      <c r="E76" s="30"/>
      <c r="F76" s="30"/>
      <c r="G76" s="30"/>
      <c r="H76" s="30"/>
    </row>
    <row r="77" spans="5:8" x14ac:dyDescent="0.15">
      <c r="E77" s="30"/>
      <c r="F77" s="30"/>
      <c r="G77" s="30"/>
      <c r="H77" s="30"/>
    </row>
    <row r="78" spans="5:8" x14ac:dyDescent="0.15">
      <c r="E78" s="30"/>
      <c r="F78" s="30"/>
      <c r="G78" s="30"/>
      <c r="H78" s="30"/>
    </row>
    <row r="79" spans="5:8" x14ac:dyDescent="0.15">
      <c r="E79" s="30"/>
      <c r="F79" s="30"/>
      <c r="G79" s="30"/>
      <c r="H79" s="30"/>
    </row>
    <row r="80" spans="5:8" x14ac:dyDescent="0.15">
      <c r="E80" s="30"/>
      <c r="F80" s="30"/>
      <c r="G80" s="30"/>
      <c r="H80" s="30"/>
    </row>
    <row r="81" spans="5:8" x14ac:dyDescent="0.15">
      <c r="E81" s="30"/>
      <c r="F81" s="30"/>
      <c r="G81" s="30"/>
      <c r="H81" s="30"/>
    </row>
    <row r="82" spans="5:8" x14ac:dyDescent="0.15">
      <c r="E82" s="30"/>
      <c r="F82" s="30"/>
      <c r="G82" s="30"/>
      <c r="H82" s="30"/>
    </row>
    <row r="83" spans="5:8" x14ac:dyDescent="0.15">
      <c r="E83" s="30"/>
      <c r="F83" s="30"/>
      <c r="G83" s="30"/>
      <c r="H83" s="30"/>
    </row>
    <row r="84" spans="5:8" x14ac:dyDescent="0.15">
      <c r="E84" s="30"/>
      <c r="F84" s="30"/>
      <c r="G84" s="30"/>
      <c r="H84" s="30"/>
    </row>
    <row r="85" spans="5:8" x14ac:dyDescent="0.15">
      <c r="E85" s="30"/>
      <c r="F85" s="30"/>
      <c r="G85" s="30"/>
      <c r="H85" s="30"/>
    </row>
    <row r="86" spans="5:8" x14ac:dyDescent="0.15">
      <c r="E86" s="30"/>
      <c r="F86" s="30"/>
      <c r="G86" s="30"/>
      <c r="H86" s="30"/>
    </row>
    <row r="87" spans="5:8" x14ac:dyDescent="0.15">
      <c r="E87" s="30"/>
      <c r="F87" s="30"/>
      <c r="G87" s="30"/>
      <c r="H87" s="30"/>
    </row>
    <row r="88" spans="5:8" x14ac:dyDescent="0.15">
      <c r="E88" s="30"/>
      <c r="F88" s="30"/>
      <c r="G88" s="30"/>
      <c r="H88" s="30"/>
    </row>
    <row r="89" spans="5:8" x14ac:dyDescent="0.15">
      <c r="E89" s="30"/>
      <c r="F89" s="30"/>
      <c r="G89" s="30"/>
      <c r="H89" s="30"/>
    </row>
    <row r="90" spans="5:8" x14ac:dyDescent="0.15">
      <c r="E90" s="30"/>
      <c r="F90" s="30"/>
      <c r="G90" s="30"/>
      <c r="H90" s="30"/>
    </row>
    <row r="91" spans="5:8" x14ac:dyDescent="0.15">
      <c r="E91" s="30"/>
      <c r="F91" s="30"/>
      <c r="G91" s="30"/>
      <c r="H91" s="30"/>
    </row>
    <row r="92" spans="5:8" x14ac:dyDescent="0.15">
      <c r="E92" s="30"/>
      <c r="F92" s="30"/>
      <c r="G92" s="30"/>
      <c r="H92" s="30"/>
    </row>
    <row r="93" spans="5:8" x14ac:dyDescent="0.15">
      <c r="E93" s="30"/>
      <c r="F93" s="30"/>
      <c r="G93" s="30"/>
      <c r="H93" s="30"/>
    </row>
    <row r="94" spans="5:8" x14ac:dyDescent="0.15">
      <c r="E94" s="30"/>
      <c r="F94" s="30"/>
      <c r="G94" s="30"/>
      <c r="H94" s="30"/>
    </row>
    <row r="95" spans="5:8" x14ac:dyDescent="0.15">
      <c r="E95" s="30"/>
      <c r="F95" s="30"/>
      <c r="G95" s="30"/>
      <c r="H95" s="30"/>
    </row>
    <row r="96" spans="5:8" x14ac:dyDescent="0.15">
      <c r="E96" s="30"/>
      <c r="F96" s="30"/>
      <c r="G96" s="30"/>
      <c r="H96" s="30"/>
    </row>
  </sheetData>
  <mergeCells count="10">
    <mergeCell ref="A1:K1"/>
    <mergeCell ref="F3:K3"/>
    <mergeCell ref="A4:A6"/>
    <mergeCell ref="B4:D4"/>
    <mergeCell ref="E4:H4"/>
    <mergeCell ref="I4:K4"/>
    <mergeCell ref="B5:D5"/>
    <mergeCell ref="E5:E6"/>
    <mergeCell ref="F5:H5"/>
    <mergeCell ref="I5:K5"/>
  </mergeCells>
  <phoneticPr fontId="7" type="noConversion"/>
  <pageMargins left="0.51181102362204722" right="0.51181102362204722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0"/>
  <sheetViews>
    <sheetView zoomScaleNormal="100" workbookViewId="0">
      <pane xSplit="1" ySplit="7" topLeftCell="B11" activePane="bottomRight" state="frozen"/>
      <selection activeCell="C38" sqref="C38"/>
      <selection pane="topRight" activeCell="C38" sqref="C38"/>
      <selection pane="bottomLeft" activeCell="C38" sqref="C38"/>
      <selection pane="bottomRight" activeCell="D28" sqref="D28"/>
    </sheetView>
  </sheetViews>
  <sheetFormatPr defaultRowHeight="13.5" x14ac:dyDescent="0.15"/>
  <cols>
    <col min="2" max="8" width="9.5546875" bestFit="1" customWidth="1"/>
    <col min="9" max="11" width="7.5546875" bestFit="1" customWidth="1"/>
    <col min="12" max="12" width="1.6640625" customWidth="1"/>
  </cols>
  <sheetData>
    <row r="1" spans="1:11" s="5" customFormat="1" ht="27" customHeight="1" x14ac:dyDescent="0.25">
      <c r="A1" s="35" t="s">
        <v>192</v>
      </c>
    </row>
    <row r="2" spans="1:11" s="5" customFormat="1" ht="13.5" customHeight="1" x14ac:dyDescent="0.15"/>
    <row r="3" spans="1:11" s="3" customFormat="1" ht="13.5" customHeight="1" x14ac:dyDescent="0.15">
      <c r="A3" s="37" t="s">
        <v>193</v>
      </c>
      <c r="B3" s="31"/>
      <c r="C3" s="31"/>
      <c r="F3" s="373" t="s">
        <v>194</v>
      </c>
      <c r="G3" s="373"/>
      <c r="H3" s="373"/>
      <c r="I3" s="373"/>
      <c r="J3" s="373"/>
      <c r="K3" s="373"/>
    </row>
    <row r="4" spans="1:11" s="3" customFormat="1" ht="20.100000000000001" customHeight="1" x14ac:dyDescent="0.15">
      <c r="A4" s="374" t="s">
        <v>221</v>
      </c>
      <c r="B4" s="374" t="s">
        <v>174</v>
      </c>
      <c r="C4" s="374"/>
      <c r="D4" s="374"/>
      <c r="E4" s="374" t="s">
        <v>239</v>
      </c>
      <c r="F4" s="374"/>
      <c r="G4" s="374"/>
      <c r="H4" s="374"/>
      <c r="I4" s="374" t="s">
        <v>175</v>
      </c>
      <c r="J4" s="374"/>
      <c r="K4" s="374"/>
    </row>
    <row r="5" spans="1:11" s="3" customFormat="1" ht="20.100000000000001" customHeight="1" x14ac:dyDescent="0.15">
      <c r="A5" s="374"/>
      <c r="B5" s="374" t="s">
        <v>176</v>
      </c>
      <c r="C5" s="374"/>
      <c r="D5" s="374"/>
      <c r="E5" s="374" t="s">
        <v>177</v>
      </c>
      <c r="F5" s="374" t="s">
        <v>176</v>
      </c>
      <c r="G5" s="374"/>
      <c r="H5" s="374"/>
      <c r="I5" s="374" t="s">
        <v>176</v>
      </c>
      <c r="J5" s="374"/>
      <c r="K5" s="374"/>
    </row>
    <row r="6" spans="1:11" s="3" customFormat="1" ht="20.100000000000001" customHeight="1" x14ac:dyDescent="0.15">
      <c r="A6" s="374"/>
      <c r="B6" s="121" t="s">
        <v>91</v>
      </c>
      <c r="C6" s="121" t="s">
        <v>4</v>
      </c>
      <c r="D6" s="121" t="s">
        <v>180</v>
      </c>
      <c r="E6" s="374"/>
      <c r="F6" s="121" t="s">
        <v>91</v>
      </c>
      <c r="G6" s="121" t="s">
        <v>4</v>
      </c>
      <c r="H6" s="121" t="s">
        <v>180</v>
      </c>
      <c r="I6" s="121" t="s">
        <v>91</v>
      </c>
      <c r="J6" s="121" t="s">
        <v>4</v>
      </c>
      <c r="K6" s="121" t="s">
        <v>180</v>
      </c>
    </row>
    <row r="7" spans="1:11" s="3" customFormat="1" ht="20.100000000000001" customHeight="1" x14ac:dyDescent="0.15">
      <c r="A7" s="110" t="s">
        <v>222</v>
      </c>
      <c r="B7" s="137">
        <f>SUM(B8:B30)</f>
        <v>481107</v>
      </c>
      <c r="C7" s="137">
        <f t="shared" ref="C7:K7" si="0">SUM(C8:C30)</f>
        <v>236420</v>
      </c>
      <c r="D7" s="137">
        <f t="shared" si="0"/>
        <v>244687</v>
      </c>
      <c r="E7" s="137">
        <f t="shared" si="0"/>
        <v>209931</v>
      </c>
      <c r="F7" s="137">
        <f t="shared" si="0"/>
        <v>477880</v>
      </c>
      <c r="G7" s="137">
        <f>SUM(G8:G30)</f>
        <v>235112</v>
      </c>
      <c r="H7" s="137">
        <f t="shared" si="0"/>
        <v>242768</v>
      </c>
      <c r="I7" s="137">
        <f t="shared" si="0"/>
        <v>3227</v>
      </c>
      <c r="J7" s="137">
        <f t="shared" si="0"/>
        <v>1308</v>
      </c>
      <c r="K7" s="137">
        <f t="shared" si="0"/>
        <v>1919</v>
      </c>
    </row>
    <row r="8" spans="1:11" s="3" customFormat="1" ht="20.100000000000001" customHeight="1" x14ac:dyDescent="0.15">
      <c r="A8" s="140" t="s">
        <v>110</v>
      </c>
      <c r="B8" s="111">
        <f>SUM(C8:D8)</f>
        <v>22920</v>
      </c>
      <c r="C8" s="143">
        <f>G8+J8</f>
        <v>11258</v>
      </c>
      <c r="D8" s="143">
        <f>H8+K8</f>
        <v>11662</v>
      </c>
      <c r="E8" s="74">
        <v>8809</v>
      </c>
      <c r="F8" s="146">
        <f>SUM(G8:H8)</f>
        <v>22836</v>
      </c>
      <c r="G8" s="75">
        <f>'[1]4_3 서구'!F6</f>
        <v>11236</v>
      </c>
      <c r="H8" s="75">
        <f>'[1]4_3 서구'!G6</f>
        <v>11600</v>
      </c>
      <c r="I8" s="146">
        <f>SUM(J8:K8)</f>
        <v>84</v>
      </c>
      <c r="J8" s="75">
        <v>22</v>
      </c>
      <c r="K8" s="75">
        <v>62</v>
      </c>
    </row>
    <row r="9" spans="1:11" s="3" customFormat="1" ht="20.100000000000001" customHeight="1" x14ac:dyDescent="0.15">
      <c r="A9" s="141" t="s">
        <v>111</v>
      </c>
      <c r="B9" s="114">
        <f t="shared" ref="B9:B30" si="1">SUM(C9:D9)</f>
        <v>15575</v>
      </c>
      <c r="C9" s="144">
        <f t="shared" ref="C9:C30" si="2">G9+J9</f>
        <v>7838</v>
      </c>
      <c r="D9" s="144">
        <f t="shared" ref="D9:D30" si="3">H9+K9</f>
        <v>7737</v>
      </c>
      <c r="E9" s="76">
        <v>7774</v>
      </c>
      <c r="F9" s="119">
        <f>SUM(G9:H9)</f>
        <v>15187</v>
      </c>
      <c r="G9" s="77">
        <f>'[1]4_3 서구'!I6</f>
        <v>7670</v>
      </c>
      <c r="H9" s="77">
        <f>'[1]4_3 서구'!J6</f>
        <v>7517</v>
      </c>
      <c r="I9" s="119">
        <f>SUM(J9:K9)</f>
        <v>388</v>
      </c>
      <c r="J9" s="77">
        <v>168</v>
      </c>
      <c r="K9" s="77">
        <v>220</v>
      </c>
    </row>
    <row r="10" spans="1:11" s="3" customFormat="1" ht="20.100000000000001" customHeight="1" x14ac:dyDescent="0.15">
      <c r="A10" s="141" t="s">
        <v>112</v>
      </c>
      <c r="B10" s="114">
        <f t="shared" si="1"/>
        <v>18168</v>
      </c>
      <c r="C10" s="144">
        <f t="shared" si="2"/>
        <v>9188</v>
      </c>
      <c r="D10" s="144">
        <f t="shared" si="3"/>
        <v>8980</v>
      </c>
      <c r="E10" s="76">
        <v>8273</v>
      </c>
      <c r="F10" s="119">
        <f t="shared" ref="F10:F30" si="4">SUM(G10:H10)</f>
        <v>17690</v>
      </c>
      <c r="G10" s="77">
        <f>'[1]4_3 서구'!L6</f>
        <v>8952</v>
      </c>
      <c r="H10" s="77">
        <f>'[1]4_3 서구'!M6</f>
        <v>8738</v>
      </c>
      <c r="I10" s="119">
        <f t="shared" ref="I10:I30" si="5">SUM(J10:K10)</f>
        <v>478</v>
      </c>
      <c r="J10" s="77">
        <v>236</v>
      </c>
      <c r="K10" s="77">
        <v>242</v>
      </c>
    </row>
    <row r="11" spans="1:11" s="3" customFormat="1" ht="20.100000000000001" customHeight="1" x14ac:dyDescent="0.15">
      <c r="A11" s="141" t="s">
        <v>113</v>
      </c>
      <c r="B11" s="114">
        <f t="shared" si="1"/>
        <v>16650</v>
      </c>
      <c r="C11" s="144">
        <f t="shared" si="2"/>
        <v>8160</v>
      </c>
      <c r="D11" s="144">
        <f t="shared" si="3"/>
        <v>8490</v>
      </c>
      <c r="E11" s="76">
        <v>6791</v>
      </c>
      <c r="F11" s="119">
        <f t="shared" si="4"/>
        <v>16564</v>
      </c>
      <c r="G11" s="77">
        <f>'[1]4_3 서구'!O6</f>
        <v>8127</v>
      </c>
      <c r="H11" s="77">
        <f>'[1]4_3 서구'!P6</f>
        <v>8437</v>
      </c>
      <c r="I11" s="119">
        <f t="shared" si="5"/>
        <v>86</v>
      </c>
      <c r="J11" s="77">
        <v>33</v>
      </c>
      <c r="K11" s="77">
        <v>53</v>
      </c>
    </row>
    <row r="12" spans="1:11" s="3" customFormat="1" ht="20.100000000000001" customHeight="1" x14ac:dyDescent="0.15">
      <c r="A12" s="141" t="s">
        <v>114</v>
      </c>
      <c r="B12" s="114">
        <f t="shared" si="1"/>
        <v>16319</v>
      </c>
      <c r="C12" s="144">
        <f t="shared" si="2"/>
        <v>8295</v>
      </c>
      <c r="D12" s="144">
        <f t="shared" si="3"/>
        <v>8024</v>
      </c>
      <c r="E12" s="76">
        <v>7688</v>
      </c>
      <c r="F12" s="119">
        <f t="shared" si="4"/>
        <v>16221</v>
      </c>
      <c r="G12" s="77">
        <f>'[1]4_3 서구'!R6</f>
        <v>8269</v>
      </c>
      <c r="H12" s="77">
        <f>'[1]4_3 서구'!S6</f>
        <v>7952</v>
      </c>
      <c r="I12" s="119">
        <f t="shared" si="5"/>
        <v>98</v>
      </c>
      <c r="J12" s="77">
        <v>26</v>
      </c>
      <c r="K12" s="77">
        <v>72</v>
      </c>
    </row>
    <row r="13" spans="1:11" s="3" customFormat="1" ht="20.100000000000001" customHeight="1" x14ac:dyDescent="0.15">
      <c r="A13" s="141" t="s">
        <v>115</v>
      </c>
      <c r="B13" s="114">
        <f t="shared" si="1"/>
        <v>12663</v>
      </c>
      <c r="C13" s="144">
        <f t="shared" si="2"/>
        <v>5988</v>
      </c>
      <c r="D13" s="144">
        <f t="shared" si="3"/>
        <v>6675</v>
      </c>
      <c r="E13" s="76">
        <v>7037</v>
      </c>
      <c r="F13" s="119">
        <f t="shared" si="4"/>
        <v>12554</v>
      </c>
      <c r="G13" s="77">
        <f>'[1]4_3 서구'!U6</f>
        <v>5957</v>
      </c>
      <c r="H13" s="77">
        <f>'[1]4_3 서구'!V6</f>
        <v>6597</v>
      </c>
      <c r="I13" s="119">
        <f t="shared" si="5"/>
        <v>109</v>
      </c>
      <c r="J13" s="77">
        <v>31</v>
      </c>
      <c r="K13" s="77">
        <v>78</v>
      </c>
    </row>
    <row r="14" spans="1:11" s="3" customFormat="1" ht="20.100000000000001" customHeight="1" x14ac:dyDescent="0.15">
      <c r="A14" s="141" t="s">
        <v>116</v>
      </c>
      <c r="B14" s="114">
        <f t="shared" si="1"/>
        <v>27629</v>
      </c>
      <c r="C14" s="144">
        <f t="shared" si="2"/>
        <v>13336</v>
      </c>
      <c r="D14" s="144">
        <f t="shared" si="3"/>
        <v>14293</v>
      </c>
      <c r="E14" s="76">
        <v>14344</v>
      </c>
      <c r="F14" s="119">
        <f t="shared" si="4"/>
        <v>27445</v>
      </c>
      <c r="G14" s="77">
        <f>'[1]4_3 서구'!X6</f>
        <v>13267</v>
      </c>
      <c r="H14" s="77">
        <f>'[1]4_3 서구'!Y6</f>
        <v>14178</v>
      </c>
      <c r="I14" s="119">
        <f t="shared" si="5"/>
        <v>184</v>
      </c>
      <c r="J14" s="77">
        <v>69</v>
      </c>
      <c r="K14" s="77">
        <v>115</v>
      </c>
    </row>
    <row r="15" spans="1:11" s="3" customFormat="1" ht="20.100000000000001" customHeight="1" x14ac:dyDescent="0.15">
      <c r="A15" s="141" t="s">
        <v>117</v>
      </c>
      <c r="B15" s="114">
        <f t="shared" si="1"/>
        <v>17295</v>
      </c>
      <c r="C15" s="144">
        <f t="shared" si="2"/>
        <v>8498</v>
      </c>
      <c r="D15" s="144">
        <f t="shared" si="3"/>
        <v>8797</v>
      </c>
      <c r="E15" s="76">
        <v>5845</v>
      </c>
      <c r="F15" s="119">
        <f t="shared" si="4"/>
        <v>17199</v>
      </c>
      <c r="G15" s="77">
        <f>'[1]4_3 서구'!AA6</f>
        <v>8456</v>
      </c>
      <c r="H15" s="77">
        <f>'[1]4_3 서구'!AB6</f>
        <v>8743</v>
      </c>
      <c r="I15" s="119">
        <f t="shared" si="5"/>
        <v>96</v>
      </c>
      <c r="J15" s="77">
        <v>42</v>
      </c>
      <c r="K15" s="77">
        <v>54</v>
      </c>
    </row>
    <row r="16" spans="1:11" s="3" customFormat="1" ht="20.100000000000001" customHeight="1" x14ac:dyDescent="0.15">
      <c r="A16" s="141" t="s">
        <v>118</v>
      </c>
      <c r="B16" s="114">
        <f t="shared" si="1"/>
        <v>36624</v>
      </c>
      <c r="C16" s="144">
        <f t="shared" si="2"/>
        <v>17789</v>
      </c>
      <c r="D16" s="144">
        <f t="shared" si="3"/>
        <v>18835</v>
      </c>
      <c r="E16" s="76">
        <v>14397</v>
      </c>
      <c r="F16" s="119">
        <f t="shared" si="4"/>
        <v>36523</v>
      </c>
      <c r="G16" s="77">
        <f>'[1]4_3 서구'!AD6</f>
        <v>17726</v>
      </c>
      <c r="H16" s="77">
        <f>'[1]4_3 서구'!AE6</f>
        <v>18797</v>
      </c>
      <c r="I16" s="119">
        <f t="shared" si="5"/>
        <v>101</v>
      </c>
      <c r="J16" s="77">
        <v>63</v>
      </c>
      <c r="K16" s="77">
        <v>38</v>
      </c>
    </row>
    <row r="17" spans="1:11" s="3" customFormat="1" ht="20.100000000000001" customHeight="1" x14ac:dyDescent="0.15">
      <c r="A17" s="141" t="s">
        <v>119</v>
      </c>
      <c r="B17" s="114">
        <f t="shared" si="1"/>
        <v>20196</v>
      </c>
      <c r="C17" s="144">
        <f t="shared" si="2"/>
        <v>9768</v>
      </c>
      <c r="D17" s="144">
        <f t="shared" si="3"/>
        <v>10428</v>
      </c>
      <c r="E17" s="76">
        <v>7929</v>
      </c>
      <c r="F17" s="119">
        <f t="shared" si="4"/>
        <v>20164</v>
      </c>
      <c r="G17" s="77">
        <f>'[1]4_3 서구'!AG6</f>
        <v>9751</v>
      </c>
      <c r="H17" s="77">
        <f>'[1]4_3 서구'!AH6</f>
        <v>10413</v>
      </c>
      <c r="I17" s="119">
        <f t="shared" si="5"/>
        <v>32</v>
      </c>
      <c r="J17" s="77">
        <v>17</v>
      </c>
      <c r="K17" s="77">
        <v>15</v>
      </c>
    </row>
    <row r="18" spans="1:11" s="3" customFormat="1" ht="20.100000000000001" customHeight="1" x14ac:dyDescent="0.15">
      <c r="A18" s="141" t="s">
        <v>120</v>
      </c>
      <c r="B18" s="114">
        <f t="shared" si="1"/>
        <v>19375</v>
      </c>
      <c r="C18" s="144">
        <f t="shared" si="2"/>
        <v>9383</v>
      </c>
      <c r="D18" s="144">
        <f t="shared" si="3"/>
        <v>9992</v>
      </c>
      <c r="E18" s="76">
        <v>11046</v>
      </c>
      <c r="F18" s="119">
        <f t="shared" si="4"/>
        <v>19265</v>
      </c>
      <c r="G18" s="77">
        <f>'[1]4_3 서구'!AJ6</f>
        <v>9352</v>
      </c>
      <c r="H18" s="77">
        <f>'[1]4_3 서구'!AK6</f>
        <v>9913</v>
      </c>
      <c r="I18" s="119">
        <f t="shared" si="5"/>
        <v>110</v>
      </c>
      <c r="J18" s="77">
        <v>31</v>
      </c>
      <c r="K18" s="77">
        <v>79</v>
      </c>
    </row>
    <row r="19" spans="1:11" s="3" customFormat="1" ht="20.100000000000001" customHeight="1" x14ac:dyDescent="0.15">
      <c r="A19" s="141" t="s">
        <v>121</v>
      </c>
      <c r="B19" s="114">
        <f t="shared" si="1"/>
        <v>12343</v>
      </c>
      <c r="C19" s="144">
        <f t="shared" si="2"/>
        <v>5975</v>
      </c>
      <c r="D19" s="144">
        <f t="shared" si="3"/>
        <v>6368</v>
      </c>
      <c r="E19" s="76">
        <v>5221</v>
      </c>
      <c r="F19" s="119">
        <f t="shared" si="4"/>
        <v>12302</v>
      </c>
      <c r="G19" s="77">
        <f>'[1]4_3 서구'!AM6</f>
        <v>5962</v>
      </c>
      <c r="H19" s="77">
        <f>'[1]4_3 서구'!AN6</f>
        <v>6340</v>
      </c>
      <c r="I19" s="119">
        <f t="shared" si="5"/>
        <v>41</v>
      </c>
      <c r="J19" s="77">
        <v>13</v>
      </c>
      <c r="K19" s="77">
        <v>28</v>
      </c>
    </row>
    <row r="20" spans="1:11" s="3" customFormat="1" ht="20.100000000000001" customHeight="1" x14ac:dyDescent="0.15">
      <c r="A20" s="141" t="s">
        <v>122</v>
      </c>
      <c r="B20" s="114">
        <f t="shared" si="1"/>
        <v>24101</v>
      </c>
      <c r="C20" s="144">
        <f t="shared" si="2"/>
        <v>11599</v>
      </c>
      <c r="D20" s="144">
        <f t="shared" si="3"/>
        <v>12502</v>
      </c>
      <c r="E20" s="76">
        <v>9398</v>
      </c>
      <c r="F20" s="119">
        <f t="shared" si="4"/>
        <v>24010</v>
      </c>
      <c r="G20" s="77">
        <f>'[1]4_3 서구'!AP6</f>
        <v>11579</v>
      </c>
      <c r="H20" s="77">
        <f>'[1]4_3 서구'!AQ6</f>
        <v>12431</v>
      </c>
      <c r="I20" s="119">
        <f t="shared" si="5"/>
        <v>91</v>
      </c>
      <c r="J20" s="77">
        <v>20</v>
      </c>
      <c r="K20" s="77">
        <v>71</v>
      </c>
    </row>
    <row r="21" spans="1:11" s="3" customFormat="1" ht="20.100000000000001" customHeight="1" x14ac:dyDescent="0.15">
      <c r="A21" s="141" t="s">
        <v>123</v>
      </c>
      <c r="B21" s="114">
        <f t="shared" si="1"/>
        <v>21890</v>
      </c>
      <c r="C21" s="144">
        <f t="shared" si="2"/>
        <v>11129</v>
      </c>
      <c r="D21" s="144">
        <f t="shared" si="3"/>
        <v>10761</v>
      </c>
      <c r="E21" s="76">
        <v>11186</v>
      </c>
      <c r="F21" s="119">
        <f t="shared" si="4"/>
        <v>21763</v>
      </c>
      <c r="G21" s="77">
        <f>'[1]4_3 서구'!AS6</f>
        <v>11083</v>
      </c>
      <c r="H21" s="77">
        <f>'[1]4_3 서구'!AT6</f>
        <v>10680</v>
      </c>
      <c r="I21" s="119">
        <f t="shared" si="5"/>
        <v>127</v>
      </c>
      <c r="J21" s="77">
        <v>46</v>
      </c>
      <c r="K21" s="77">
        <v>81</v>
      </c>
    </row>
    <row r="22" spans="1:11" s="3" customFormat="1" ht="20.100000000000001" customHeight="1" x14ac:dyDescent="0.15">
      <c r="A22" s="141" t="s">
        <v>124</v>
      </c>
      <c r="B22" s="114">
        <f t="shared" si="1"/>
        <v>25287</v>
      </c>
      <c r="C22" s="144">
        <f t="shared" si="2"/>
        <v>12622</v>
      </c>
      <c r="D22" s="144">
        <f t="shared" si="3"/>
        <v>12665</v>
      </c>
      <c r="E22" s="76">
        <v>13016</v>
      </c>
      <c r="F22" s="119">
        <f t="shared" si="4"/>
        <v>25147</v>
      </c>
      <c r="G22" s="77">
        <f>'[1]4_3 서구'!AV6</f>
        <v>12578</v>
      </c>
      <c r="H22" s="77">
        <f>'[1]4_3 서구'!AW6</f>
        <v>12569</v>
      </c>
      <c r="I22" s="119">
        <f t="shared" si="5"/>
        <v>140</v>
      </c>
      <c r="J22" s="77">
        <v>44</v>
      </c>
      <c r="K22" s="77">
        <v>96</v>
      </c>
    </row>
    <row r="23" spans="1:11" s="3" customFormat="1" ht="20.100000000000001" customHeight="1" x14ac:dyDescent="0.15">
      <c r="A23" s="141" t="s">
        <v>125</v>
      </c>
      <c r="B23" s="114">
        <f t="shared" si="1"/>
        <v>11314</v>
      </c>
      <c r="C23" s="144">
        <f t="shared" si="2"/>
        <v>6034</v>
      </c>
      <c r="D23" s="144">
        <f t="shared" si="3"/>
        <v>5280</v>
      </c>
      <c r="E23" s="76">
        <v>6922</v>
      </c>
      <c r="F23" s="119">
        <f t="shared" si="4"/>
        <v>11121</v>
      </c>
      <c r="G23" s="77">
        <f>'[1]4_3 서구'!AY6</f>
        <v>5946</v>
      </c>
      <c r="H23" s="77">
        <f>'[1]4_3 서구'!AZ6</f>
        <v>5175</v>
      </c>
      <c r="I23" s="119">
        <f t="shared" si="5"/>
        <v>193</v>
      </c>
      <c r="J23" s="77">
        <v>88</v>
      </c>
      <c r="K23" s="77">
        <v>105</v>
      </c>
    </row>
    <row r="24" spans="1:11" s="3" customFormat="1" ht="20.100000000000001" customHeight="1" x14ac:dyDescent="0.15">
      <c r="A24" s="141" t="s">
        <v>126</v>
      </c>
      <c r="B24" s="114">
        <f t="shared" si="1"/>
        <v>15164</v>
      </c>
      <c r="C24" s="144">
        <f t="shared" si="2"/>
        <v>7217</v>
      </c>
      <c r="D24" s="144">
        <f t="shared" si="3"/>
        <v>7947</v>
      </c>
      <c r="E24" s="76">
        <v>7233</v>
      </c>
      <c r="F24" s="119">
        <f t="shared" si="4"/>
        <v>15108</v>
      </c>
      <c r="G24" s="77">
        <f>'[1]4_3 서구'!BB6</f>
        <v>7192</v>
      </c>
      <c r="H24" s="77">
        <f>'[1]4_3 서구'!BC6</f>
        <v>7916</v>
      </c>
      <c r="I24" s="119">
        <f t="shared" si="5"/>
        <v>56</v>
      </c>
      <c r="J24" s="77">
        <v>25</v>
      </c>
      <c r="K24" s="77">
        <v>31</v>
      </c>
    </row>
    <row r="25" spans="1:11" s="3" customFormat="1" ht="20.100000000000001" customHeight="1" x14ac:dyDescent="0.15">
      <c r="A25" s="141" t="s">
        <v>127</v>
      </c>
      <c r="B25" s="114">
        <f t="shared" si="1"/>
        <v>21933</v>
      </c>
      <c r="C25" s="144">
        <f t="shared" si="2"/>
        <v>10757</v>
      </c>
      <c r="D25" s="144">
        <f t="shared" si="3"/>
        <v>11176</v>
      </c>
      <c r="E25" s="76">
        <v>7665</v>
      </c>
      <c r="F25" s="119">
        <f t="shared" si="4"/>
        <v>21899</v>
      </c>
      <c r="G25" s="77">
        <f>'[1]4_3 서구'!BE6</f>
        <v>10743</v>
      </c>
      <c r="H25" s="77">
        <f>'[1]4_3 서구'!BF6</f>
        <v>11156</v>
      </c>
      <c r="I25" s="119">
        <f t="shared" si="5"/>
        <v>34</v>
      </c>
      <c r="J25" s="77">
        <v>14</v>
      </c>
      <c r="K25" s="77">
        <v>20</v>
      </c>
    </row>
    <row r="26" spans="1:11" s="3" customFormat="1" ht="20.100000000000001" customHeight="1" x14ac:dyDescent="0.15">
      <c r="A26" s="141" t="s">
        <v>128</v>
      </c>
      <c r="B26" s="114">
        <f t="shared" si="1"/>
        <v>13207</v>
      </c>
      <c r="C26" s="144">
        <f t="shared" si="2"/>
        <v>6609</v>
      </c>
      <c r="D26" s="144">
        <f t="shared" si="3"/>
        <v>6598</v>
      </c>
      <c r="E26" s="76">
        <v>5881</v>
      </c>
      <c r="F26" s="119">
        <f t="shared" si="4"/>
        <v>13005</v>
      </c>
      <c r="G26" s="77">
        <f>'[1]4_3 서구'!BH6</f>
        <v>6500</v>
      </c>
      <c r="H26" s="77">
        <f>'[1]4_3 서구'!BI6</f>
        <v>6505</v>
      </c>
      <c r="I26" s="119">
        <f t="shared" si="5"/>
        <v>202</v>
      </c>
      <c r="J26" s="77">
        <v>109</v>
      </c>
      <c r="K26" s="77">
        <v>93</v>
      </c>
    </row>
    <row r="27" spans="1:11" s="3" customFormat="1" ht="20.100000000000001" customHeight="1" x14ac:dyDescent="0.15">
      <c r="A27" s="141" t="s">
        <v>129</v>
      </c>
      <c r="B27" s="114">
        <f t="shared" si="1"/>
        <v>41776</v>
      </c>
      <c r="C27" s="144">
        <f t="shared" si="2"/>
        <v>20545</v>
      </c>
      <c r="D27" s="144">
        <f t="shared" si="3"/>
        <v>21231</v>
      </c>
      <c r="E27" s="76">
        <v>15942</v>
      </c>
      <c r="F27" s="119">
        <f t="shared" si="4"/>
        <v>41464</v>
      </c>
      <c r="G27" s="77">
        <f>'[1]4_3 서구'!BK6</f>
        <v>20421</v>
      </c>
      <c r="H27" s="77">
        <f>'[1]4_3 서구'!BL6</f>
        <v>21043</v>
      </c>
      <c r="I27" s="119">
        <f t="shared" si="5"/>
        <v>312</v>
      </c>
      <c r="J27" s="77">
        <v>124</v>
      </c>
      <c r="K27" s="77">
        <v>188</v>
      </c>
    </row>
    <row r="28" spans="1:11" s="3" customFormat="1" ht="20.100000000000001" customHeight="1" x14ac:dyDescent="0.15">
      <c r="A28" s="141" t="s">
        <v>130</v>
      </c>
      <c r="B28" s="114">
        <f t="shared" si="1"/>
        <v>15873</v>
      </c>
      <c r="C28" s="144">
        <f t="shared" si="2"/>
        <v>7564</v>
      </c>
      <c r="D28" s="144">
        <f t="shared" si="3"/>
        <v>8309</v>
      </c>
      <c r="E28" s="76">
        <v>6432</v>
      </c>
      <c r="F28" s="119">
        <f t="shared" si="4"/>
        <v>15799</v>
      </c>
      <c r="G28" s="77">
        <f>'[1]4_3 서구'!BN6</f>
        <v>7539</v>
      </c>
      <c r="H28" s="77">
        <f>'[1]4_3 서구'!BO6</f>
        <v>8260</v>
      </c>
      <c r="I28" s="119">
        <f t="shared" si="5"/>
        <v>74</v>
      </c>
      <c r="J28" s="77">
        <v>25</v>
      </c>
      <c r="K28" s="77">
        <v>49</v>
      </c>
    </row>
    <row r="29" spans="1:11" s="5" customFormat="1" ht="20.100000000000001" customHeight="1" x14ac:dyDescent="0.15">
      <c r="A29" s="141" t="s">
        <v>131</v>
      </c>
      <c r="B29" s="114">
        <f t="shared" si="1"/>
        <v>50955</v>
      </c>
      <c r="C29" s="144">
        <f t="shared" si="2"/>
        <v>24886</v>
      </c>
      <c r="D29" s="144">
        <f t="shared" si="3"/>
        <v>26069</v>
      </c>
      <c r="E29" s="76">
        <v>19131</v>
      </c>
      <c r="F29" s="119">
        <f t="shared" si="4"/>
        <v>50798</v>
      </c>
      <c r="G29" s="77">
        <f>'[1]4_3 서구'!BQ6</f>
        <v>24844</v>
      </c>
      <c r="H29" s="77">
        <f>'[1]4_3 서구'!BR6</f>
        <v>25954</v>
      </c>
      <c r="I29" s="119">
        <f t="shared" si="5"/>
        <v>157</v>
      </c>
      <c r="J29" s="77">
        <v>42</v>
      </c>
      <c r="K29" s="77">
        <v>115</v>
      </c>
    </row>
    <row r="30" spans="1:11" s="5" customFormat="1" ht="20.100000000000001" customHeight="1" x14ac:dyDescent="0.15">
      <c r="A30" s="142" t="s">
        <v>132</v>
      </c>
      <c r="B30" s="116">
        <f t="shared" si="1"/>
        <v>3850</v>
      </c>
      <c r="C30" s="145">
        <f t="shared" si="2"/>
        <v>1982</v>
      </c>
      <c r="D30" s="145">
        <f t="shared" si="3"/>
        <v>1868</v>
      </c>
      <c r="E30" s="78">
        <v>1971</v>
      </c>
      <c r="F30" s="120">
        <f t="shared" si="4"/>
        <v>3816</v>
      </c>
      <c r="G30" s="79">
        <f>'[1]4_3 서구'!BT6</f>
        <v>1962</v>
      </c>
      <c r="H30" s="79">
        <f>'[1]4_3 서구'!BU6</f>
        <v>1854</v>
      </c>
      <c r="I30" s="120">
        <f t="shared" si="5"/>
        <v>34</v>
      </c>
      <c r="J30" s="79">
        <v>20</v>
      </c>
      <c r="K30" s="79">
        <v>14</v>
      </c>
    </row>
  </sheetData>
  <mergeCells count="9">
    <mergeCell ref="F3:K3"/>
    <mergeCell ref="A4:A6"/>
    <mergeCell ref="B4:D4"/>
    <mergeCell ref="E4:H4"/>
    <mergeCell ref="I4:K4"/>
    <mergeCell ref="B5:D5"/>
    <mergeCell ref="E5:E6"/>
    <mergeCell ref="F5:H5"/>
    <mergeCell ref="I5:K5"/>
  </mergeCells>
  <phoneticPr fontId="7" type="noConversion"/>
  <pageMargins left="0.38" right="0.3" top="0.52" bottom="0.43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41"/>
  <sheetViews>
    <sheetView zoomScaleNormal="100" workbookViewId="0">
      <pane xSplit="1" ySplit="7" topLeftCell="B8" activePane="bottomRight" state="frozen"/>
      <selection activeCell="C38" sqref="C38"/>
      <selection pane="topRight" activeCell="C38" sqref="C38"/>
      <selection pane="bottomLeft" activeCell="C38" sqref="C38"/>
      <selection pane="bottomRight" activeCell="F8" sqref="F8:F18"/>
    </sheetView>
  </sheetViews>
  <sheetFormatPr defaultColWidth="8.88671875" defaultRowHeight="13.5" x14ac:dyDescent="0.15"/>
  <cols>
    <col min="1" max="1" width="9" style="5" customWidth="1"/>
    <col min="2" max="8" width="9.5546875" style="5" bestFit="1" customWidth="1"/>
    <col min="9" max="11" width="7.5546875" style="5" bestFit="1" customWidth="1"/>
    <col min="12" max="12" width="3.44140625" style="5" customWidth="1"/>
    <col min="13" max="16384" width="8.88671875" style="5"/>
  </cols>
  <sheetData>
    <row r="1" spans="1:11" ht="27" customHeight="1" x14ac:dyDescent="0.15">
      <c r="A1" s="36" t="s">
        <v>181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3.5" customHeight="1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3" customFormat="1" ht="13.5" customHeight="1" x14ac:dyDescent="0.15">
      <c r="A3" s="37" t="s">
        <v>182</v>
      </c>
      <c r="B3" s="31"/>
      <c r="C3" s="31"/>
      <c r="F3" s="373" t="s">
        <v>183</v>
      </c>
      <c r="G3" s="373"/>
      <c r="H3" s="373"/>
      <c r="I3" s="373"/>
      <c r="J3" s="373"/>
      <c r="K3" s="373"/>
    </row>
    <row r="4" spans="1:11" s="3" customFormat="1" ht="20.100000000000001" customHeight="1" x14ac:dyDescent="0.15">
      <c r="A4" s="374" t="s">
        <v>221</v>
      </c>
      <c r="B4" s="374" t="s">
        <v>174</v>
      </c>
      <c r="C4" s="374"/>
      <c r="D4" s="374"/>
      <c r="E4" s="374" t="s">
        <v>239</v>
      </c>
      <c r="F4" s="374"/>
      <c r="G4" s="374"/>
      <c r="H4" s="374"/>
      <c r="I4" s="374" t="s">
        <v>175</v>
      </c>
      <c r="J4" s="374"/>
      <c r="K4" s="374"/>
    </row>
    <row r="5" spans="1:11" s="3" customFormat="1" ht="20.100000000000001" customHeight="1" x14ac:dyDescent="0.15">
      <c r="A5" s="374"/>
      <c r="B5" s="374" t="s">
        <v>176</v>
      </c>
      <c r="C5" s="374"/>
      <c r="D5" s="374"/>
      <c r="E5" s="374" t="s">
        <v>177</v>
      </c>
      <c r="F5" s="374" t="s">
        <v>176</v>
      </c>
      <c r="G5" s="374"/>
      <c r="H5" s="374"/>
      <c r="I5" s="374" t="s">
        <v>176</v>
      </c>
      <c r="J5" s="374"/>
      <c r="K5" s="374"/>
    </row>
    <row r="6" spans="1:11" s="3" customFormat="1" ht="20.100000000000001" customHeight="1" x14ac:dyDescent="0.15">
      <c r="A6" s="374"/>
      <c r="B6" s="121" t="s">
        <v>91</v>
      </c>
      <c r="C6" s="121" t="s">
        <v>4</v>
      </c>
      <c r="D6" s="121" t="s">
        <v>180</v>
      </c>
      <c r="E6" s="374"/>
      <c r="F6" s="121" t="s">
        <v>91</v>
      </c>
      <c r="G6" s="121" t="s">
        <v>4</v>
      </c>
      <c r="H6" s="121" t="s">
        <v>180</v>
      </c>
      <c r="I6" s="121" t="s">
        <v>91</v>
      </c>
      <c r="J6" s="121" t="s">
        <v>4</v>
      </c>
      <c r="K6" s="121" t="s">
        <v>180</v>
      </c>
    </row>
    <row r="7" spans="1:11" s="3" customFormat="1" ht="20.100000000000001" customHeight="1" x14ac:dyDescent="0.15">
      <c r="A7" s="147" t="s">
        <v>223</v>
      </c>
      <c r="B7" s="148">
        <f>SUM(B8:B18)</f>
        <v>356738</v>
      </c>
      <c r="C7" s="148">
        <f t="shared" ref="C7:K7" si="0">SUM(C8:C18)</f>
        <v>180141</v>
      </c>
      <c r="D7" s="148">
        <f t="shared" si="0"/>
        <v>176597</v>
      </c>
      <c r="E7" s="137">
        <f t="shared" si="0"/>
        <v>151292</v>
      </c>
      <c r="F7" s="148">
        <f t="shared" si="0"/>
        <v>351047</v>
      </c>
      <c r="G7" s="137">
        <f t="shared" si="0"/>
        <v>177240</v>
      </c>
      <c r="H7" s="137">
        <f t="shared" si="0"/>
        <v>173807</v>
      </c>
      <c r="I7" s="148">
        <f t="shared" si="0"/>
        <v>5691</v>
      </c>
      <c r="J7" s="137">
        <f t="shared" si="0"/>
        <v>2901</v>
      </c>
      <c r="K7" s="137">
        <f t="shared" si="0"/>
        <v>2790</v>
      </c>
    </row>
    <row r="8" spans="1:11" s="3" customFormat="1" ht="20.100000000000001" customHeight="1" x14ac:dyDescent="0.15">
      <c r="A8" s="150" t="s">
        <v>199</v>
      </c>
      <c r="B8" s="138">
        <f>SUM(C8:D8)</f>
        <v>35271</v>
      </c>
      <c r="C8" s="143">
        <f>G8+J8</f>
        <v>17883</v>
      </c>
      <c r="D8" s="143">
        <f>H8+K8</f>
        <v>17388</v>
      </c>
      <c r="E8" s="80">
        <v>14864</v>
      </c>
      <c r="F8" s="146">
        <f t="shared" ref="F8:F18" si="1">SUM(G8:H8)</f>
        <v>35106</v>
      </c>
      <c r="G8" s="80">
        <v>17830</v>
      </c>
      <c r="H8" s="80">
        <v>17276</v>
      </c>
      <c r="I8" s="146">
        <f t="shared" ref="I8:I18" si="2">SUM(J8:K8)</f>
        <v>165</v>
      </c>
      <c r="J8" s="81">
        <v>53</v>
      </c>
      <c r="K8" s="82">
        <v>112</v>
      </c>
    </row>
    <row r="9" spans="1:11" ht="20.100000000000001" customHeight="1" x14ac:dyDescent="0.15">
      <c r="A9" s="123" t="s">
        <v>200</v>
      </c>
      <c r="B9" s="139">
        <f t="shared" ref="B9:B18" si="3">SUM(C9:D9)</f>
        <v>46299</v>
      </c>
      <c r="C9" s="144">
        <f t="shared" ref="C9:D18" si="4">G9+J9</f>
        <v>22167</v>
      </c>
      <c r="D9" s="144">
        <f t="shared" si="4"/>
        <v>24132</v>
      </c>
      <c r="E9" s="83">
        <v>18934</v>
      </c>
      <c r="F9" s="119">
        <f t="shared" si="1"/>
        <v>46103</v>
      </c>
      <c r="G9" s="83">
        <v>22098</v>
      </c>
      <c r="H9" s="83">
        <v>24005</v>
      </c>
      <c r="I9" s="119">
        <f t="shared" si="2"/>
        <v>196</v>
      </c>
      <c r="J9" s="84">
        <v>69</v>
      </c>
      <c r="K9" s="85">
        <v>127</v>
      </c>
    </row>
    <row r="10" spans="1:11" s="3" customFormat="1" ht="20.100000000000001" customHeight="1" x14ac:dyDescent="0.15">
      <c r="A10" s="123" t="s">
        <v>133</v>
      </c>
      <c r="B10" s="139">
        <f t="shared" si="3"/>
        <v>35292</v>
      </c>
      <c r="C10" s="144">
        <f t="shared" si="4"/>
        <v>18188</v>
      </c>
      <c r="D10" s="144">
        <f t="shared" si="4"/>
        <v>17104</v>
      </c>
      <c r="E10" s="83">
        <v>21070</v>
      </c>
      <c r="F10" s="119">
        <f t="shared" si="1"/>
        <v>34820</v>
      </c>
      <c r="G10" s="83">
        <v>17982</v>
      </c>
      <c r="H10" s="83">
        <v>16838</v>
      </c>
      <c r="I10" s="119">
        <f t="shared" si="2"/>
        <v>472</v>
      </c>
      <c r="J10" s="84">
        <v>206</v>
      </c>
      <c r="K10" s="85">
        <v>266</v>
      </c>
    </row>
    <row r="11" spans="1:11" s="3" customFormat="1" ht="20.100000000000001" customHeight="1" x14ac:dyDescent="0.15">
      <c r="A11" s="123" t="s">
        <v>134</v>
      </c>
      <c r="B11" s="139">
        <f t="shared" si="3"/>
        <v>42969</v>
      </c>
      <c r="C11" s="144">
        <f t="shared" si="4"/>
        <v>22315</v>
      </c>
      <c r="D11" s="144">
        <f t="shared" si="4"/>
        <v>20654</v>
      </c>
      <c r="E11" s="83">
        <v>19308</v>
      </c>
      <c r="F11" s="119">
        <f t="shared" si="1"/>
        <v>40180</v>
      </c>
      <c r="G11" s="83">
        <v>20855</v>
      </c>
      <c r="H11" s="83">
        <v>19325</v>
      </c>
      <c r="I11" s="119">
        <f t="shared" si="2"/>
        <v>2789</v>
      </c>
      <c r="J11" s="84">
        <v>1460</v>
      </c>
      <c r="K11" s="85">
        <v>1329</v>
      </c>
    </row>
    <row r="12" spans="1:11" s="3" customFormat="1" ht="20.100000000000001" customHeight="1" x14ac:dyDescent="0.15">
      <c r="A12" s="123" t="s">
        <v>135</v>
      </c>
      <c r="B12" s="139">
        <f t="shared" si="3"/>
        <v>22325</v>
      </c>
      <c r="C12" s="144">
        <f t="shared" si="4"/>
        <v>11069</v>
      </c>
      <c r="D12" s="144">
        <f t="shared" si="4"/>
        <v>11256</v>
      </c>
      <c r="E12" s="83">
        <v>8699</v>
      </c>
      <c r="F12" s="119">
        <f t="shared" si="1"/>
        <v>22203</v>
      </c>
      <c r="G12" s="83">
        <v>11017</v>
      </c>
      <c r="H12" s="83">
        <v>11186</v>
      </c>
      <c r="I12" s="119">
        <f t="shared" si="2"/>
        <v>122</v>
      </c>
      <c r="J12" s="84">
        <v>52</v>
      </c>
      <c r="K12" s="85">
        <v>70</v>
      </c>
    </row>
    <row r="13" spans="1:11" s="3" customFormat="1" ht="20.100000000000001" customHeight="1" x14ac:dyDescent="0.15">
      <c r="A13" s="123" t="s">
        <v>136</v>
      </c>
      <c r="B13" s="139">
        <f t="shared" si="3"/>
        <v>24956</v>
      </c>
      <c r="C13" s="144">
        <f t="shared" si="4"/>
        <v>12290</v>
      </c>
      <c r="D13" s="144">
        <f t="shared" si="4"/>
        <v>12666</v>
      </c>
      <c r="E13" s="83">
        <v>9403</v>
      </c>
      <c r="F13" s="119">
        <f t="shared" si="1"/>
        <v>24850</v>
      </c>
      <c r="G13" s="83">
        <v>12244</v>
      </c>
      <c r="H13" s="83">
        <v>12606</v>
      </c>
      <c r="I13" s="119">
        <f t="shared" si="2"/>
        <v>106</v>
      </c>
      <c r="J13" s="84">
        <v>46</v>
      </c>
      <c r="K13" s="85">
        <v>60</v>
      </c>
    </row>
    <row r="14" spans="1:11" s="3" customFormat="1" ht="20.100000000000001" customHeight="1" x14ac:dyDescent="0.15">
      <c r="A14" s="123" t="s">
        <v>195</v>
      </c>
      <c r="B14" s="139">
        <f t="shared" si="3"/>
        <v>37969</v>
      </c>
      <c r="C14" s="144">
        <f t="shared" si="4"/>
        <v>18643</v>
      </c>
      <c r="D14" s="144">
        <f t="shared" si="4"/>
        <v>19326</v>
      </c>
      <c r="E14" s="83">
        <v>14074</v>
      </c>
      <c r="F14" s="119">
        <f t="shared" si="1"/>
        <v>37832</v>
      </c>
      <c r="G14" s="83">
        <v>18591</v>
      </c>
      <c r="H14" s="83">
        <v>19241</v>
      </c>
      <c r="I14" s="119">
        <f t="shared" si="2"/>
        <v>137</v>
      </c>
      <c r="J14" s="84">
        <v>52</v>
      </c>
      <c r="K14" s="85">
        <v>85</v>
      </c>
    </row>
    <row r="15" spans="1:11" s="3" customFormat="1" ht="20.100000000000001" customHeight="1" x14ac:dyDescent="0.15">
      <c r="A15" s="123" t="s">
        <v>137</v>
      </c>
      <c r="B15" s="139">
        <f t="shared" si="3"/>
        <v>26618</v>
      </c>
      <c r="C15" s="144">
        <f t="shared" si="4"/>
        <v>13995</v>
      </c>
      <c r="D15" s="144">
        <f t="shared" si="4"/>
        <v>12623</v>
      </c>
      <c r="E15" s="83">
        <v>11346</v>
      </c>
      <c r="F15" s="119">
        <f t="shared" si="1"/>
        <v>25858</v>
      </c>
      <c r="G15" s="83">
        <v>13551</v>
      </c>
      <c r="H15" s="83">
        <v>12307</v>
      </c>
      <c r="I15" s="119">
        <f t="shared" si="2"/>
        <v>760</v>
      </c>
      <c r="J15" s="84">
        <v>444</v>
      </c>
      <c r="K15" s="85">
        <v>316</v>
      </c>
    </row>
    <row r="16" spans="1:11" s="3" customFormat="1" ht="20.100000000000001" customHeight="1" x14ac:dyDescent="0.15">
      <c r="A16" s="123" t="s">
        <v>138</v>
      </c>
      <c r="B16" s="139">
        <f t="shared" si="3"/>
        <v>27368</v>
      </c>
      <c r="C16" s="144">
        <f t="shared" si="4"/>
        <v>14011</v>
      </c>
      <c r="D16" s="144">
        <f t="shared" si="4"/>
        <v>13357</v>
      </c>
      <c r="E16" s="83">
        <v>11187</v>
      </c>
      <c r="F16" s="119">
        <f t="shared" si="1"/>
        <v>27203</v>
      </c>
      <c r="G16" s="83">
        <v>13939</v>
      </c>
      <c r="H16" s="83">
        <v>13264</v>
      </c>
      <c r="I16" s="119">
        <f t="shared" si="2"/>
        <v>165</v>
      </c>
      <c r="J16" s="84">
        <v>72</v>
      </c>
      <c r="K16" s="85">
        <v>93</v>
      </c>
    </row>
    <row r="17" spans="1:11" s="3" customFormat="1" ht="20.100000000000001" customHeight="1" x14ac:dyDescent="0.15">
      <c r="A17" s="123" t="s">
        <v>139</v>
      </c>
      <c r="B17" s="139">
        <f t="shared" si="3"/>
        <v>28141</v>
      </c>
      <c r="C17" s="144">
        <f t="shared" si="4"/>
        <v>14426</v>
      </c>
      <c r="D17" s="144">
        <f t="shared" si="4"/>
        <v>13715</v>
      </c>
      <c r="E17" s="83">
        <v>11791</v>
      </c>
      <c r="F17" s="119">
        <f t="shared" si="1"/>
        <v>27835</v>
      </c>
      <c r="G17" s="83">
        <v>14286</v>
      </c>
      <c r="H17" s="83">
        <v>13549</v>
      </c>
      <c r="I17" s="119">
        <f t="shared" si="2"/>
        <v>306</v>
      </c>
      <c r="J17" s="84">
        <v>140</v>
      </c>
      <c r="K17" s="85">
        <v>166</v>
      </c>
    </row>
    <row r="18" spans="1:11" ht="20.100000000000001" customHeight="1" x14ac:dyDescent="0.15">
      <c r="A18" s="151" t="s">
        <v>140</v>
      </c>
      <c r="B18" s="149">
        <f t="shared" si="3"/>
        <v>29530</v>
      </c>
      <c r="C18" s="154">
        <f t="shared" si="4"/>
        <v>15154</v>
      </c>
      <c r="D18" s="154">
        <f t="shared" si="4"/>
        <v>14376</v>
      </c>
      <c r="E18" s="86">
        <v>10616</v>
      </c>
      <c r="F18" s="155">
        <f t="shared" si="1"/>
        <v>29057</v>
      </c>
      <c r="G18" s="86">
        <v>14847</v>
      </c>
      <c r="H18" s="86">
        <v>14210</v>
      </c>
      <c r="I18" s="155">
        <f t="shared" si="2"/>
        <v>473</v>
      </c>
      <c r="J18" s="87">
        <v>307</v>
      </c>
      <c r="K18" s="88">
        <v>166</v>
      </c>
    </row>
    <row r="19" spans="1:11" ht="20.100000000000001" customHeight="1" x14ac:dyDescent="0.15">
      <c r="A19" s="4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ht="20.100000000000001" customHeight="1" x14ac:dyDescent="0.15">
      <c r="A20" s="41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1" ht="20.100000000000001" customHeight="1" x14ac:dyDescent="0.15">
      <c r="A21" s="38"/>
    </row>
    <row r="22" spans="1:11" ht="20.100000000000001" customHeight="1" x14ac:dyDescent="0.15"/>
    <row r="23" spans="1:11" ht="20.100000000000001" customHeight="1" x14ac:dyDescent="0.15"/>
    <row r="24" spans="1:11" ht="20.100000000000001" customHeight="1" x14ac:dyDescent="0.15"/>
    <row r="25" spans="1:11" ht="20.100000000000001" customHeight="1" x14ac:dyDescent="0.15"/>
    <row r="26" spans="1:11" ht="13.5" customHeight="1" x14ac:dyDescent="0.15"/>
    <row r="27" spans="1:11" ht="13.5" customHeight="1" x14ac:dyDescent="0.15"/>
    <row r="28" spans="1:11" ht="13.5" customHeight="1" x14ac:dyDescent="0.15"/>
    <row r="29" spans="1:11" ht="13.5" customHeight="1" x14ac:dyDescent="0.15"/>
    <row r="30" spans="1:11" ht="13.5" customHeight="1" x14ac:dyDescent="0.15"/>
    <row r="31" spans="1:11" ht="13.5" customHeight="1" x14ac:dyDescent="0.15"/>
    <row r="32" spans="1:11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</sheetData>
  <mergeCells count="9">
    <mergeCell ref="F3:K3"/>
    <mergeCell ref="A4:A6"/>
    <mergeCell ref="B4:D4"/>
    <mergeCell ref="E4:H4"/>
    <mergeCell ref="I4:K4"/>
    <mergeCell ref="B5:D5"/>
    <mergeCell ref="E5:E6"/>
    <mergeCell ref="F5:H5"/>
    <mergeCell ref="I5:K5"/>
  </mergeCells>
  <phoneticPr fontId="7" type="noConversion"/>
  <pageMargins left="0.51181102362204722" right="0.51181102362204722" top="0.98425196850393704" bottom="0.98425196850393704" header="0.47244094488188981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L456"/>
  <sheetViews>
    <sheetView workbookViewId="0">
      <pane xSplit="1" ySplit="7" topLeftCell="B8" activePane="bottomRight" state="frozen"/>
      <selection activeCell="C38" sqref="C38"/>
      <selection pane="topRight" activeCell="C38" sqref="C38"/>
      <selection pane="bottomLeft" activeCell="C38" sqref="C38"/>
      <selection pane="bottomRight" activeCell="F8" sqref="F8:F19"/>
    </sheetView>
  </sheetViews>
  <sheetFormatPr defaultColWidth="8.88671875" defaultRowHeight="13.5" x14ac:dyDescent="0.15"/>
  <cols>
    <col min="1" max="1" width="9" style="5" customWidth="1"/>
    <col min="2" max="2" width="9.5546875" style="5" bestFit="1" customWidth="1"/>
    <col min="3" max="5" width="8.5546875" style="5" bestFit="1" customWidth="1"/>
    <col min="6" max="6" width="9.5546875" style="5" bestFit="1" customWidth="1"/>
    <col min="7" max="8" width="8.5546875" style="5" bestFit="1" customWidth="1"/>
    <col min="9" max="11" width="7.5546875" style="5" bestFit="1" customWidth="1"/>
    <col min="12" max="16384" width="8.88671875" style="5"/>
  </cols>
  <sheetData>
    <row r="1" spans="1:12" ht="18.75" x14ac:dyDescent="0.25">
      <c r="A1" s="45" t="s">
        <v>181</v>
      </c>
    </row>
    <row r="2" spans="1:12" ht="13.5" customHeight="1" x14ac:dyDescent="0.15"/>
    <row r="3" spans="1:12" s="3" customFormat="1" ht="13.5" customHeight="1" x14ac:dyDescent="0.15">
      <c r="A3" s="37" t="s">
        <v>190</v>
      </c>
      <c r="B3" s="31"/>
      <c r="C3" s="31"/>
      <c r="F3" s="376" t="s">
        <v>183</v>
      </c>
      <c r="G3" s="376"/>
      <c r="H3" s="376"/>
      <c r="I3" s="376"/>
      <c r="J3" s="376"/>
      <c r="K3" s="376"/>
    </row>
    <row r="4" spans="1:12" s="3" customFormat="1" ht="20.100000000000001" customHeight="1" x14ac:dyDescent="0.15">
      <c r="A4" s="374" t="s">
        <v>221</v>
      </c>
      <c r="B4" s="374" t="s">
        <v>174</v>
      </c>
      <c r="C4" s="374"/>
      <c r="D4" s="374"/>
      <c r="E4" s="374" t="s">
        <v>240</v>
      </c>
      <c r="F4" s="374"/>
      <c r="G4" s="374"/>
      <c r="H4" s="374"/>
      <c r="I4" s="374" t="s">
        <v>175</v>
      </c>
      <c r="J4" s="374"/>
      <c r="K4" s="374"/>
    </row>
    <row r="5" spans="1:12" s="3" customFormat="1" ht="20.100000000000001" customHeight="1" x14ac:dyDescent="0.15">
      <c r="A5" s="374"/>
      <c r="B5" s="374" t="s">
        <v>176</v>
      </c>
      <c r="C5" s="374"/>
      <c r="D5" s="374"/>
      <c r="E5" s="374" t="s">
        <v>177</v>
      </c>
      <c r="F5" s="374" t="s">
        <v>176</v>
      </c>
      <c r="G5" s="374"/>
      <c r="H5" s="374"/>
      <c r="I5" s="374" t="s">
        <v>176</v>
      </c>
      <c r="J5" s="374"/>
      <c r="K5" s="374"/>
    </row>
    <row r="6" spans="1:12" s="3" customFormat="1" ht="20.100000000000001" customHeight="1" x14ac:dyDescent="0.15">
      <c r="A6" s="374"/>
      <c r="B6" s="121" t="s">
        <v>91</v>
      </c>
      <c r="C6" s="121" t="s">
        <v>4</v>
      </c>
      <c r="D6" s="121" t="s">
        <v>180</v>
      </c>
      <c r="E6" s="374"/>
      <c r="F6" s="121" t="s">
        <v>91</v>
      </c>
      <c r="G6" s="121" t="s">
        <v>4</v>
      </c>
      <c r="H6" s="121" t="s">
        <v>180</v>
      </c>
      <c r="I6" s="121" t="s">
        <v>91</v>
      </c>
      <c r="J6" s="121" t="s">
        <v>4</v>
      </c>
      <c r="K6" s="121" t="s">
        <v>180</v>
      </c>
    </row>
    <row r="7" spans="1:12" s="3" customFormat="1" ht="20.100000000000001" customHeight="1" x14ac:dyDescent="0.15">
      <c r="A7" s="152" t="s">
        <v>222</v>
      </c>
      <c r="B7" s="130">
        <f>SUM(B8:B19)</f>
        <v>178506</v>
      </c>
      <c r="C7" s="130">
        <f t="shared" ref="C7:K7" si="0">SUM(C8:C19)</f>
        <v>90778</v>
      </c>
      <c r="D7" s="130">
        <f t="shared" si="0"/>
        <v>87728</v>
      </c>
      <c r="E7" s="125">
        <f t="shared" si="0"/>
        <v>78205</v>
      </c>
      <c r="F7" s="130">
        <f t="shared" si="0"/>
        <v>176384</v>
      </c>
      <c r="G7" s="125">
        <f t="shared" si="0"/>
        <v>89698</v>
      </c>
      <c r="H7" s="125">
        <f t="shared" si="0"/>
        <v>86686</v>
      </c>
      <c r="I7" s="130">
        <f t="shared" si="0"/>
        <v>2122</v>
      </c>
      <c r="J7" s="125">
        <f t="shared" si="0"/>
        <v>1080</v>
      </c>
      <c r="K7" s="125">
        <f t="shared" si="0"/>
        <v>1042</v>
      </c>
    </row>
    <row r="8" spans="1:12" s="3" customFormat="1" ht="20.100000000000001" customHeight="1" x14ac:dyDescent="0.15">
      <c r="A8" s="153" t="s">
        <v>141</v>
      </c>
      <c r="B8" s="130">
        <f>SUM(C8:D8)</f>
        <v>15269</v>
      </c>
      <c r="C8" s="156">
        <f t="shared" ref="C8:C19" si="1">G8+J8</f>
        <v>8071</v>
      </c>
      <c r="D8" s="156">
        <f t="shared" ref="D8:D19" si="2">H8+K8</f>
        <v>7198</v>
      </c>
      <c r="E8" s="89">
        <v>7531</v>
      </c>
      <c r="F8" s="135">
        <f t="shared" ref="F8:F19" si="3">SUM(G8:H8)</f>
        <v>14775</v>
      </c>
      <c r="G8" s="89">
        <v>7838</v>
      </c>
      <c r="H8" s="89">
        <v>6937</v>
      </c>
      <c r="I8" s="135">
        <f t="shared" ref="I8:I19" si="4">SUM(J8:K8)</f>
        <v>494</v>
      </c>
      <c r="J8" s="89">
        <v>233</v>
      </c>
      <c r="K8" s="90">
        <v>261</v>
      </c>
      <c r="L8" s="91"/>
    </row>
    <row r="9" spans="1:12" s="3" customFormat="1" ht="20.100000000000001" customHeight="1" x14ac:dyDescent="0.15">
      <c r="A9" s="141" t="s">
        <v>142</v>
      </c>
      <c r="B9" s="128">
        <f t="shared" ref="B9:B19" si="5">SUM(C9:D9)</f>
        <v>7466</v>
      </c>
      <c r="C9" s="115">
        <f t="shared" si="1"/>
        <v>3960</v>
      </c>
      <c r="D9" s="115">
        <f t="shared" si="2"/>
        <v>3506</v>
      </c>
      <c r="E9" s="89">
        <v>3503</v>
      </c>
      <c r="F9" s="133">
        <f t="shared" si="3"/>
        <v>7180</v>
      </c>
      <c r="G9" s="89">
        <v>3789</v>
      </c>
      <c r="H9" s="89">
        <v>3391</v>
      </c>
      <c r="I9" s="133">
        <f t="shared" si="4"/>
        <v>286</v>
      </c>
      <c r="J9" s="89">
        <v>171</v>
      </c>
      <c r="K9" s="90">
        <v>115</v>
      </c>
      <c r="L9" s="91"/>
    </row>
    <row r="10" spans="1:12" s="3" customFormat="1" ht="20.100000000000001" customHeight="1" x14ac:dyDescent="0.15">
      <c r="A10" s="141" t="s">
        <v>143</v>
      </c>
      <c r="B10" s="128">
        <f t="shared" si="5"/>
        <v>12926</v>
      </c>
      <c r="C10" s="115">
        <f t="shared" si="1"/>
        <v>6551</v>
      </c>
      <c r="D10" s="115">
        <f t="shared" si="2"/>
        <v>6375</v>
      </c>
      <c r="E10" s="89">
        <v>5764</v>
      </c>
      <c r="F10" s="133">
        <f t="shared" si="3"/>
        <v>12782</v>
      </c>
      <c r="G10" s="89">
        <v>6478</v>
      </c>
      <c r="H10" s="89">
        <v>6304</v>
      </c>
      <c r="I10" s="133">
        <f t="shared" si="4"/>
        <v>144</v>
      </c>
      <c r="J10" s="89">
        <v>73</v>
      </c>
      <c r="K10" s="90">
        <v>71</v>
      </c>
      <c r="L10" s="91"/>
    </row>
    <row r="11" spans="1:12" s="3" customFormat="1" ht="20.100000000000001" customHeight="1" x14ac:dyDescent="0.15">
      <c r="A11" s="141" t="s">
        <v>144</v>
      </c>
      <c r="B11" s="128">
        <f t="shared" si="5"/>
        <v>16743</v>
      </c>
      <c r="C11" s="115">
        <f t="shared" si="1"/>
        <v>8331</v>
      </c>
      <c r="D11" s="115">
        <f t="shared" si="2"/>
        <v>8412</v>
      </c>
      <c r="E11" s="89">
        <v>7021</v>
      </c>
      <c r="F11" s="133">
        <f t="shared" si="3"/>
        <v>16671</v>
      </c>
      <c r="G11" s="89">
        <v>8317</v>
      </c>
      <c r="H11" s="89">
        <v>8354</v>
      </c>
      <c r="I11" s="133">
        <f t="shared" si="4"/>
        <v>72</v>
      </c>
      <c r="J11" s="89">
        <v>14</v>
      </c>
      <c r="K11" s="90">
        <v>58</v>
      </c>
      <c r="L11" s="91"/>
    </row>
    <row r="12" spans="1:12" s="3" customFormat="1" ht="20.100000000000001" customHeight="1" x14ac:dyDescent="0.15">
      <c r="A12" s="141" t="s">
        <v>145</v>
      </c>
      <c r="B12" s="128">
        <f t="shared" si="5"/>
        <v>28003</v>
      </c>
      <c r="C12" s="115">
        <f t="shared" si="1"/>
        <v>13859</v>
      </c>
      <c r="D12" s="115">
        <f t="shared" si="2"/>
        <v>14144</v>
      </c>
      <c r="E12" s="89">
        <v>10337</v>
      </c>
      <c r="F12" s="133">
        <f t="shared" si="3"/>
        <v>27921</v>
      </c>
      <c r="G12" s="89">
        <v>13833</v>
      </c>
      <c r="H12" s="89">
        <v>14088</v>
      </c>
      <c r="I12" s="133">
        <f t="shared" si="4"/>
        <v>82</v>
      </c>
      <c r="J12" s="89">
        <v>26</v>
      </c>
      <c r="K12" s="90">
        <v>56</v>
      </c>
      <c r="L12" s="91"/>
    </row>
    <row r="13" spans="1:12" s="3" customFormat="1" ht="20.100000000000001" customHeight="1" x14ac:dyDescent="0.15">
      <c r="A13" s="141" t="s">
        <v>146</v>
      </c>
      <c r="B13" s="128">
        <f t="shared" si="5"/>
        <v>19820</v>
      </c>
      <c r="C13" s="115">
        <f t="shared" si="1"/>
        <v>10265</v>
      </c>
      <c r="D13" s="115">
        <f t="shared" si="2"/>
        <v>9555</v>
      </c>
      <c r="E13" s="89">
        <v>10024</v>
      </c>
      <c r="F13" s="133">
        <f t="shared" si="3"/>
        <v>19594</v>
      </c>
      <c r="G13" s="89">
        <v>10173</v>
      </c>
      <c r="H13" s="89">
        <v>9421</v>
      </c>
      <c r="I13" s="133">
        <f t="shared" si="4"/>
        <v>226</v>
      </c>
      <c r="J13" s="89">
        <v>92</v>
      </c>
      <c r="K13" s="90">
        <v>134</v>
      </c>
      <c r="L13" s="91"/>
    </row>
    <row r="14" spans="1:12" s="3" customFormat="1" ht="20.100000000000001" customHeight="1" x14ac:dyDescent="0.15">
      <c r="A14" s="141" t="s">
        <v>147</v>
      </c>
      <c r="B14" s="128">
        <f t="shared" si="5"/>
        <v>13134</v>
      </c>
      <c r="C14" s="115">
        <f t="shared" si="1"/>
        <v>6247</v>
      </c>
      <c r="D14" s="115">
        <f t="shared" si="2"/>
        <v>6887</v>
      </c>
      <c r="E14" s="89">
        <v>5913</v>
      </c>
      <c r="F14" s="133">
        <f t="shared" si="3"/>
        <v>13076</v>
      </c>
      <c r="G14" s="89">
        <v>6230</v>
      </c>
      <c r="H14" s="89">
        <v>6846</v>
      </c>
      <c r="I14" s="133">
        <f t="shared" si="4"/>
        <v>58</v>
      </c>
      <c r="J14" s="89">
        <v>17</v>
      </c>
      <c r="K14" s="90">
        <v>41</v>
      </c>
      <c r="L14" s="91"/>
    </row>
    <row r="15" spans="1:12" s="3" customFormat="1" ht="20.100000000000001" customHeight="1" x14ac:dyDescent="0.15">
      <c r="A15" s="141" t="s">
        <v>148</v>
      </c>
      <c r="B15" s="128">
        <f t="shared" si="5"/>
        <v>16522</v>
      </c>
      <c r="C15" s="115">
        <f t="shared" si="1"/>
        <v>8037</v>
      </c>
      <c r="D15" s="115">
        <f t="shared" si="2"/>
        <v>8485</v>
      </c>
      <c r="E15" s="89">
        <v>6904</v>
      </c>
      <c r="F15" s="133">
        <f t="shared" si="3"/>
        <v>16488</v>
      </c>
      <c r="G15" s="89">
        <v>8030</v>
      </c>
      <c r="H15" s="89">
        <v>8458</v>
      </c>
      <c r="I15" s="133">
        <f t="shared" si="4"/>
        <v>34</v>
      </c>
      <c r="J15" s="89">
        <v>7</v>
      </c>
      <c r="K15" s="90">
        <v>27</v>
      </c>
      <c r="L15" s="91"/>
    </row>
    <row r="16" spans="1:12" s="3" customFormat="1" ht="20.100000000000001" customHeight="1" x14ac:dyDescent="0.15">
      <c r="A16" s="141" t="s">
        <v>149</v>
      </c>
      <c r="B16" s="128">
        <f t="shared" si="5"/>
        <v>11166</v>
      </c>
      <c r="C16" s="115">
        <f t="shared" si="1"/>
        <v>5688</v>
      </c>
      <c r="D16" s="115">
        <f t="shared" si="2"/>
        <v>5478</v>
      </c>
      <c r="E16" s="89">
        <v>5228</v>
      </c>
      <c r="F16" s="133">
        <f t="shared" si="3"/>
        <v>11053</v>
      </c>
      <c r="G16" s="89">
        <v>5646</v>
      </c>
      <c r="H16" s="89">
        <v>5407</v>
      </c>
      <c r="I16" s="133">
        <f t="shared" si="4"/>
        <v>113</v>
      </c>
      <c r="J16" s="89">
        <v>42</v>
      </c>
      <c r="K16" s="90">
        <v>71</v>
      </c>
      <c r="L16" s="91"/>
    </row>
    <row r="17" spans="1:12" s="3" customFormat="1" ht="20.100000000000001" customHeight="1" x14ac:dyDescent="0.15">
      <c r="A17" s="141" t="s">
        <v>150</v>
      </c>
      <c r="B17" s="128">
        <f t="shared" si="5"/>
        <v>16576</v>
      </c>
      <c r="C17" s="115">
        <f t="shared" si="1"/>
        <v>8499</v>
      </c>
      <c r="D17" s="115">
        <f t="shared" si="2"/>
        <v>8077</v>
      </c>
      <c r="E17" s="89">
        <v>6446</v>
      </c>
      <c r="F17" s="133">
        <f t="shared" si="3"/>
        <v>16475</v>
      </c>
      <c r="G17" s="89">
        <v>8467</v>
      </c>
      <c r="H17" s="89">
        <v>8008</v>
      </c>
      <c r="I17" s="133">
        <f t="shared" si="4"/>
        <v>101</v>
      </c>
      <c r="J17" s="89">
        <v>32</v>
      </c>
      <c r="K17" s="90">
        <v>69</v>
      </c>
      <c r="L17" s="91"/>
    </row>
    <row r="18" spans="1:12" s="3" customFormat="1" ht="20.100000000000001" customHeight="1" x14ac:dyDescent="0.15">
      <c r="A18" s="141" t="s">
        <v>151</v>
      </c>
      <c r="B18" s="128">
        <f t="shared" si="5"/>
        <v>13894</v>
      </c>
      <c r="C18" s="115">
        <f t="shared" si="1"/>
        <v>7399</v>
      </c>
      <c r="D18" s="115">
        <f t="shared" si="2"/>
        <v>6495</v>
      </c>
      <c r="E18" s="89">
        <v>6346</v>
      </c>
      <c r="F18" s="133">
        <f t="shared" si="3"/>
        <v>13686</v>
      </c>
      <c r="G18" s="89">
        <v>7273</v>
      </c>
      <c r="H18" s="89">
        <v>6413</v>
      </c>
      <c r="I18" s="133">
        <f t="shared" si="4"/>
        <v>208</v>
      </c>
      <c r="J18" s="89">
        <v>126</v>
      </c>
      <c r="K18" s="90">
        <v>82</v>
      </c>
      <c r="L18" s="91"/>
    </row>
    <row r="19" spans="1:12" s="3" customFormat="1" ht="20.100000000000001" customHeight="1" x14ac:dyDescent="0.15">
      <c r="A19" s="142" t="s">
        <v>152</v>
      </c>
      <c r="B19" s="129">
        <f t="shared" si="5"/>
        <v>6987</v>
      </c>
      <c r="C19" s="117">
        <f t="shared" si="1"/>
        <v>3871</v>
      </c>
      <c r="D19" s="117">
        <f t="shared" si="2"/>
        <v>3116</v>
      </c>
      <c r="E19" s="92">
        <v>3188</v>
      </c>
      <c r="F19" s="134">
        <f t="shared" si="3"/>
        <v>6683</v>
      </c>
      <c r="G19" s="92">
        <v>3624</v>
      </c>
      <c r="H19" s="92">
        <v>3059</v>
      </c>
      <c r="I19" s="134">
        <f t="shared" si="4"/>
        <v>304</v>
      </c>
      <c r="J19" s="92">
        <v>247</v>
      </c>
      <c r="K19" s="93">
        <v>57</v>
      </c>
      <c r="L19" s="91"/>
    </row>
    <row r="20" spans="1:12" ht="13.5" customHeight="1" x14ac:dyDescent="0.15"/>
    <row r="21" spans="1:12" ht="13.5" customHeight="1" x14ac:dyDescent="0.15"/>
    <row r="22" spans="1:12" ht="13.5" customHeight="1" x14ac:dyDescent="0.15"/>
    <row r="23" spans="1:12" ht="13.5" customHeight="1" x14ac:dyDescent="0.15"/>
    <row r="24" spans="1:12" ht="13.5" customHeight="1" x14ac:dyDescent="0.15"/>
    <row r="25" spans="1:12" ht="13.5" customHeight="1" x14ac:dyDescent="0.15"/>
    <row r="26" spans="1:12" ht="13.5" customHeight="1" x14ac:dyDescent="0.15"/>
    <row r="27" spans="1:12" ht="13.5" customHeight="1" x14ac:dyDescent="0.15"/>
    <row r="28" spans="1:12" ht="13.5" customHeight="1" x14ac:dyDescent="0.15"/>
    <row r="29" spans="1:12" ht="13.5" customHeight="1" x14ac:dyDescent="0.15"/>
    <row r="30" spans="1:12" ht="13.5" customHeight="1" x14ac:dyDescent="0.15"/>
    <row r="31" spans="1:12" ht="13.5" customHeight="1" x14ac:dyDescent="0.15"/>
    <row r="32" spans="1:1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</sheetData>
  <mergeCells count="9">
    <mergeCell ref="F3:K3"/>
    <mergeCell ref="A4:A6"/>
    <mergeCell ref="B4:D4"/>
    <mergeCell ref="E4:H4"/>
    <mergeCell ref="I4:K4"/>
    <mergeCell ref="B5:D5"/>
    <mergeCell ref="E5:E6"/>
    <mergeCell ref="F5:H5"/>
    <mergeCell ref="I5:K5"/>
  </mergeCells>
  <phoneticPr fontId="7" type="noConversion"/>
  <pageMargins left="0.74803149606299213" right="0.43307086614173229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Z137"/>
  <sheetViews>
    <sheetView zoomScaleNormal="100" workbookViewId="0">
      <pane xSplit="2" ySplit="5" topLeftCell="C6" activePane="bottomRight" state="frozen"/>
      <selection sqref="A1:K1"/>
      <selection pane="topRight" sqref="A1:K1"/>
      <selection pane="bottomLeft" sqref="A1:K1"/>
      <selection pane="bottomRight" activeCell="Q133" sqref="Q133"/>
    </sheetView>
  </sheetViews>
  <sheetFormatPr defaultColWidth="8.88671875" defaultRowHeight="13.5" x14ac:dyDescent="0.15"/>
  <cols>
    <col min="1" max="1" width="8.88671875" style="6"/>
    <col min="2" max="2" width="11.6640625" style="6" bestFit="1" customWidth="1"/>
    <col min="3" max="17" width="9.5546875" style="6" bestFit="1" customWidth="1"/>
    <col min="18" max="19" width="8.5546875" style="6" bestFit="1" customWidth="1"/>
    <col min="20" max="26" width="8.6640625" customWidth="1"/>
    <col min="27" max="16384" width="8.88671875" style="15"/>
  </cols>
  <sheetData>
    <row r="1" spans="1:26" s="17" customFormat="1" ht="21.75" customHeight="1" x14ac:dyDescent="0.25">
      <c r="A1" s="157" t="s">
        <v>236</v>
      </c>
      <c r="B1" s="158"/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/>
      <c r="U1"/>
      <c r="V1"/>
      <c r="W1"/>
      <c r="X1"/>
      <c r="Y1"/>
      <c r="Z1"/>
    </row>
    <row r="2" spans="1:26" ht="15" customHeight="1" x14ac:dyDescent="0.15">
      <c r="A2" s="210" t="s">
        <v>235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 t="s">
        <v>90</v>
      </c>
    </row>
    <row r="3" spans="1:26" s="39" customFormat="1" ht="20.100000000000001" customHeight="1" x14ac:dyDescent="0.15">
      <c r="A3" s="377" t="s">
        <v>9</v>
      </c>
      <c r="B3" s="380" t="s">
        <v>219</v>
      </c>
      <c r="C3" s="381"/>
      <c r="D3" s="382"/>
      <c r="E3" s="383" t="s">
        <v>32</v>
      </c>
      <c r="F3" s="384"/>
      <c r="G3" s="385"/>
      <c r="H3" s="383" t="s">
        <v>33</v>
      </c>
      <c r="I3" s="384"/>
      <c r="J3" s="385"/>
      <c r="K3" s="383" t="s">
        <v>34</v>
      </c>
      <c r="L3" s="384"/>
      <c r="M3" s="385"/>
      <c r="N3" s="383" t="s">
        <v>35</v>
      </c>
      <c r="O3" s="384"/>
      <c r="P3" s="385"/>
      <c r="Q3" s="383" t="s">
        <v>36</v>
      </c>
      <c r="R3" s="384"/>
      <c r="S3" s="385"/>
      <c r="T3"/>
      <c r="U3"/>
      <c r="V3"/>
      <c r="W3"/>
      <c r="X3"/>
      <c r="Y3"/>
      <c r="Z3"/>
    </row>
    <row r="4" spans="1:26" s="39" customFormat="1" ht="20.100000000000001" customHeight="1" x14ac:dyDescent="0.15">
      <c r="A4" s="378"/>
      <c r="B4" s="161" t="s">
        <v>1</v>
      </c>
      <c r="C4" s="161" t="s">
        <v>3</v>
      </c>
      <c r="D4" s="161" t="s">
        <v>5</v>
      </c>
      <c r="E4" s="161" t="s">
        <v>1</v>
      </c>
      <c r="F4" s="161" t="s">
        <v>3</v>
      </c>
      <c r="G4" s="161" t="s">
        <v>5</v>
      </c>
      <c r="H4" s="161" t="s">
        <v>1</v>
      </c>
      <c r="I4" s="161" t="s">
        <v>3</v>
      </c>
      <c r="J4" s="161" t="s">
        <v>5</v>
      </c>
      <c r="K4" s="161" t="s">
        <v>1</v>
      </c>
      <c r="L4" s="161" t="s">
        <v>3</v>
      </c>
      <c r="M4" s="161" t="s">
        <v>5</v>
      </c>
      <c r="N4" s="161" t="s">
        <v>1</v>
      </c>
      <c r="O4" s="161" t="s">
        <v>3</v>
      </c>
      <c r="P4" s="161" t="s">
        <v>5</v>
      </c>
      <c r="Q4" s="161" t="s">
        <v>1</v>
      </c>
      <c r="R4" s="161" t="s">
        <v>3</v>
      </c>
      <c r="S4" s="161" t="s">
        <v>5</v>
      </c>
      <c r="T4"/>
      <c r="U4"/>
      <c r="V4"/>
      <c r="W4"/>
      <c r="X4"/>
      <c r="Y4"/>
      <c r="Z4"/>
    </row>
    <row r="5" spans="1:26" s="40" customFormat="1" ht="20.100000000000001" customHeight="1" x14ac:dyDescent="0.15">
      <c r="A5" s="167" t="s">
        <v>10</v>
      </c>
      <c r="B5" s="162">
        <f t="shared" ref="B5:S5" si="0">B6+B12+B18+B24+B30+B36+B42+B48+B54+B60+B66+B72+B78+B84+B90+B96+B102+B108+B114+B120+B126</f>
        <v>1463882</v>
      </c>
      <c r="C5" s="162">
        <f t="shared" si="0"/>
        <v>730699</v>
      </c>
      <c r="D5" s="162">
        <f t="shared" si="0"/>
        <v>733183</v>
      </c>
      <c r="E5" s="162">
        <f t="shared" si="0"/>
        <v>223021</v>
      </c>
      <c r="F5" s="162">
        <f t="shared" si="0"/>
        <v>112416</v>
      </c>
      <c r="G5" s="162">
        <f t="shared" si="0"/>
        <v>110605</v>
      </c>
      <c r="H5" s="162">
        <f t="shared" si="0"/>
        <v>235550</v>
      </c>
      <c r="I5" s="162">
        <f t="shared" si="0"/>
        <v>116233</v>
      </c>
      <c r="J5" s="162">
        <f t="shared" si="0"/>
        <v>119317</v>
      </c>
      <c r="K5" s="162">
        <f t="shared" si="0"/>
        <v>477880</v>
      </c>
      <c r="L5" s="162">
        <f t="shared" si="0"/>
        <v>235112</v>
      </c>
      <c r="M5" s="162">
        <f t="shared" si="0"/>
        <v>242768</v>
      </c>
      <c r="N5" s="162">
        <f t="shared" si="0"/>
        <v>351047</v>
      </c>
      <c r="O5" s="162">
        <f t="shared" si="0"/>
        <v>177240</v>
      </c>
      <c r="P5" s="162">
        <f t="shared" si="0"/>
        <v>173807</v>
      </c>
      <c r="Q5" s="162">
        <f t="shared" si="0"/>
        <v>176384</v>
      </c>
      <c r="R5" s="162">
        <f t="shared" si="0"/>
        <v>89698</v>
      </c>
      <c r="S5" s="162">
        <f t="shared" si="0"/>
        <v>86686</v>
      </c>
      <c r="T5"/>
      <c r="U5"/>
      <c r="V5"/>
      <c r="W5"/>
      <c r="X5"/>
      <c r="Y5"/>
      <c r="Z5"/>
    </row>
    <row r="6" spans="1:26" s="40" customFormat="1" ht="20.100000000000001" customHeight="1" x14ac:dyDescent="0.15">
      <c r="A6" s="167" t="s">
        <v>11</v>
      </c>
      <c r="B6" s="162">
        <f>SUM(C6:D6)</f>
        <v>47684</v>
      </c>
      <c r="C6" s="162">
        <f>SUM(C7:C11)</f>
        <v>24459</v>
      </c>
      <c r="D6" s="162">
        <f>SUM(D7:D11)</f>
        <v>23225</v>
      </c>
      <c r="E6" s="163">
        <f>F6+G6</f>
        <v>6227</v>
      </c>
      <c r="F6" s="163">
        <f>SUM(F7:F11)</f>
        <v>3229</v>
      </c>
      <c r="G6" s="163">
        <f>SUM(G7:G11)</f>
        <v>2998</v>
      </c>
      <c r="H6" s="163">
        <f>I6+J6</f>
        <v>6031</v>
      </c>
      <c r="I6" s="163">
        <f>SUM(I7:I11)</f>
        <v>3066</v>
      </c>
      <c r="J6" s="163">
        <f>SUM(J7:J11)</f>
        <v>2965</v>
      </c>
      <c r="K6" s="163">
        <f>SUM(K7:K11)</f>
        <v>15788</v>
      </c>
      <c r="L6" s="163">
        <f>SUM(L7:L11)</f>
        <v>8141</v>
      </c>
      <c r="M6" s="163">
        <f>SUM(M7:M11)</f>
        <v>7647</v>
      </c>
      <c r="N6" s="163">
        <f>SUM(O6:P6)</f>
        <v>15018</v>
      </c>
      <c r="O6" s="163">
        <f>SUM(O7:O11)</f>
        <v>7772</v>
      </c>
      <c r="P6" s="163">
        <f>SUM(P7:P11)</f>
        <v>7246</v>
      </c>
      <c r="Q6" s="163">
        <f>SUM(R6:S6)</f>
        <v>4620</v>
      </c>
      <c r="R6" s="163">
        <f>SUM(R7:R11)</f>
        <v>2251</v>
      </c>
      <c r="S6" s="163">
        <f>SUM(S7:S11)</f>
        <v>2369</v>
      </c>
      <c r="T6"/>
      <c r="U6"/>
      <c r="V6"/>
      <c r="W6"/>
      <c r="X6"/>
      <c r="Y6"/>
      <c r="Z6"/>
    </row>
    <row r="7" spans="1:26" s="40" customFormat="1" ht="20.100000000000001" customHeight="1" x14ac:dyDescent="0.15">
      <c r="A7" s="164">
        <v>0</v>
      </c>
      <c r="B7" s="170">
        <f t="shared" ref="B7:B70" si="1">SUM(C7:D7)</f>
        <v>7303</v>
      </c>
      <c r="C7" s="146">
        <f t="shared" ref="C7:D11" si="2">F7+I7+L7+O7+R7</f>
        <v>3811</v>
      </c>
      <c r="D7" s="146">
        <f t="shared" si="2"/>
        <v>3492</v>
      </c>
      <c r="E7" s="178">
        <f t="shared" ref="E7:E70" si="3">F7+G7</f>
        <v>922</v>
      </c>
      <c r="F7" s="53">
        <v>466</v>
      </c>
      <c r="G7" s="53">
        <v>456</v>
      </c>
      <c r="H7" s="178">
        <f>I7+J7</f>
        <v>895</v>
      </c>
      <c r="I7" s="53">
        <v>472</v>
      </c>
      <c r="J7" s="53">
        <v>423</v>
      </c>
      <c r="K7" s="178">
        <f>SUM(L7:M7)</f>
        <v>2481</v>
      </c>
      <c r="L7" s="53">
        <f>'[1]4_3 서구'!C8</f>
        <v>1301</v>
      </c>
      <c r="M7" s="53">
        <f>'[1]4_3 서구'!D8</f>
        <v>1180</v>
      </c>
      <c r="N7" s="178">
        <f t="shared" ref="N7:N70" si="4">SUM(O7:P7)</f>
        <v>2312</v>
      </c>
      <c r="O7" s="53">
        <v>1223</v>
      </c>
      <c r="P7" s="53">
        <v>1089</v>
      </c>
      <c r="Q7" s="178">
        <f t="shared" ref="Q7:Q70" si="5">SUM(R7:S7)</f>
        <v>693</v>
      </c>
      <c r="R7" s="346">
        <v>349</v>
      </c>
      <c r="S7" s="346">
        <v>344</v>
      </c>
      <c r="T7"/>
      <c r="U7"/>
      <c r="V7"/>
      <c r="W7"/>
      <c r="X7"/>
      <c r="Y7"/>
      <c r="Z7"/>
    </row>
    <row r="8" spans="1:26" s="40" customFormat="1" ht="20.100000000000001" customHeight="1" x14ac:dyDescent="0.15">
      <c r="A8" s="165">
        <v>1</v>
      </c>
      <c r="B8" s="171">
        <f t="shared" si="1"/>
        <v>8488</v>
      </c>
      <c r="C8" s="119">
        <f t="shared" si="2"/>
        <v>4255</v>
      </c>
      <c r="D8" s="119">
        <f t="shared" si="2"/>
        <v>4233</v>
      </c>
      <c r="E8" s="181">
        <f t="shared" si="3"/>
        <v>1139</v>
      </c>
      <c r="F8" s="54">
        <v>562</v>
      </c>
      <c r="G8" s="54">
        <v>577</v>
      </c>
      <c r="H8" s="183">
        <f t="shared" ref="H8:H70" si="6">I8+J8</f>
        <v>1073</v>
      </c>
      <c r="I8" s="54">
        <v>538</v>
      </c>
      <c r="J8" s="54">
        <v>535</v>
      </c>
      <c r="K8" s="183">
        <f t="shared" ref="K8:K11" si="7">SUM(L8:M8)</f>
        <v>2764</v>
      </c>
      <c r="L8" s="54">
        <f>'[1]4_3 서구'!C9</f>
        <v>1354</v>
      </c>
      <c r="M8" s="54">
        <f>'[1]4_3 서구'!D9</f>
        <v>1410</v>
      </c>
      <c r="N8" s="183">
        <f t="shared" si="4"/>
        <v>2642</v>
      </c>
      <c r="O8" s="54">
        <v>1380</v>
      </c>
      <c r="P8" s="54">
        <v>1262</v>
      </c>
      <c r="Q8" s="183">
        <f t="shared" si="5"/>
        <v>870</v>
      </c>
      <c r="R8" s="346">
        <v>421</v>
      </c>
      <c r="S8" s="346">
        <v>449</v>
      </c>
      <c r="T8"/>
      <c r="U8"/>
      <c r="V8"/>
      <c r="W8"/>
      <c r="X8"/>
      <c r="Y8"/>
      <c r="Z8"/>
    </row>
    <row r="9" spans="1:26" s="40" customFormat="1" ht="20.100000000000001" customHeight="1" x14ac:dyDescent="0.15">
      <c r="A9" s="165">
        <v>2</v>
      </c>
      <c r="B9" s="171">
        <f t="shared" si="1"/>
        <v>9347</v>
      </c>
      <c r="C9" s="119">
        <f t="shared" si="2"/>
        <v>4786</v>
      </c>
      <c r="D9" s="119">
        <f t="shared" si="2"/>
        <v>4561</v>
      </c>
      <c r="E9" s="183">
        <f t="shared" si="3"/>
        <v>1229</v>
      </c>
      <c r="F9" s="54">
        <v>664</v>
      </c>
      <c r="G9" s="54">
        <v>565</v>
      </c>
      <c r="H9" s="183">
        <f t="shared" si="6"/>
        <v>1172</v>
      </c>
      <c r="I9" s="54">
        <v>566</v>
      </c>
      <c r="J9" s="54">
        <v>606</v>
      </c>
      <c r="K9" s="183">
        <f t="shared" si="7"/>
        <v>3074</v>
      </c>
      <c r="L9" s="54">
        <f>'[1]4_3 서구'!C10</f>
        <v>1586</v>
      </c>
      <c r="M9" s="54">
        <f>'[1]4_3 서구'!D10</f>
        <v>1488</v>
      </c>
      <c r="N9" s="183">
        <f t="shared" si="4"/>
        <v>2954</v>
      </c>
      <c r="O9" s="54">
        <v>1530</v>
      </c>
      <c r="P9" s="54">
        <v>1424</v>
      </c>
      <c r="Q9" s="183">
        <f t="shared" si="5"/>
        <v>918</v>
      </c>
      <c r="R9" s="346">
        <v>440</v>
      </c>
      <c r="S9" s="346">
        <v>478</v>
      </c>
      <c r="T9"/>
      <c r="U9"/>
      <c r="V9"/>
      <c r="W9"/>
      <c r="X9"/>
      <c r="Y9"/>
      <c r="Z9"/>
    </row>
    <row r="10" spans="1:26" s="40" customFormat="1" ht="20.100000000000001" customHeight="1" x14ac:dyDescent="0.15">
      <c r="A10" s="165">
        <v>3</v>
      </c>
      <c r="B10" s="171">
        <f t="shared" si="1"/>
        <v>10596</v>
      </c>
      <c r="C10" s="119">
        <f t="shared" si="2"/>
        <v>5461</v>
      </c>
      <c r="D10" s="119">
        <f t="shared" si="2"/>
        <v>5135</v>
      </c>
      <c r="E10" s="182">
        <f t="shared" si="3"/>
        <v>1377</v>
      </c>
      <c r="F10" s="54">
        <v>697</v>
      </c>
      <c r="G10" s="54">
        <v>680</v>
      </c>
      <c r="H10" s="183">
        <f t="shared" si="6"/>
        <v>1386</v>
      </c>
      <c r="I10" s="54">
        <v>721</v>
      </c>
      <c r="J10" s="54">
        <v>665</v>
      </c>
      <c r="K10" s="183">
        <f t="shared" si="7"/>
        <v>3437</v>
      </c>
      <c r="L10" s="54">
        <f>'[1]4_3 서구'!C11</f>
        <v>1796</v>
      </c>
      <c r="M10" s="54">
        <f>'[1]4_3 서구'!D11</f>
        <v>1641</v>
      </c>
      <c r="N10" s="183">
        <f t="shared" si="4"/>
        <v>3389</v>
      </c>
      <c r="O10" s="54">
        <v>1731</v>
      </c>
      <c r="P10" s="54">
        <v>1658</v>
      </c>
      <c r="Q10" s="183">
        <f t="shared" si="5"/>
        <v>1007</v>
      </c>
      <c r="R10" s="346">
        <v>516</v>
      </c>
      <c r="S10" s="346">
        <v>491</v>
      </c>
      <c r="T10"/>
      <c r="U10"/>
      <c r="V10"/>
      <c r="W10"/>
      <c r="X10"/>
      <c r="Y10"/>
      <c r="Z10"/>
    </row>
    <row r="11" spans="1:26" s="40" customFormat="1" ht="20.100000000000001" customHeight="1" x14ac:dyDescent="0.15">
      <c r="A11" s="166">
        <v>4</v>
      </c>
      <c r="B11" s="172">
        <f t="shared" si="1"/>
        <v>11950</v>
      </c>
      <c r="C11" s="120">
        <f t="shared" si="2"/>
        <v>6146</v>
      </c>
      <c r="D11" s="120">
        <f t="shared" si="2"/>
        <v>5804</v>
      </c>
      <c r="E11" s="179">
        <f t="shared" si="3"/>
        <v>1560</v>
      </c>
      <c r="F11" s="55">
        <v>840</v>
      </c>
      <c r="G11" s="55">
        <v>720</v>
      </c>
      <c r="H11" s="179">
        <f t="shared" si="6"/>
        <v>1505</v>
      </c>
      <c r="I11" s="55">
        <v>769</v>
      </c>
      <c r="J11" s="55">
        <v>736</v>
      </c>
      <c r="K11" s="211">
        <f t="shared" si="7"/>
        <v>4032</v>
      </c>
      <c r="L11" s="55">
        <f>'[1]4_3 서구'!C12</f>
        <v>2104</v>
      </c>
      <c r="M11" s="55">
        <f>'[1]4_3 서구'!D12</f>
        <v>1928</v>
      </c>
      <c r="N11" s="179">
        <f t="shared" si="4"/>
        <v>3721</v>
      </c>
      <c r="O11" s="55">
        <v>1908</v>
      </c>
      <c r="P11" s="55">
        <v>1813</v>
      </c>
      <c r="Q11" s="179">
        <f t="shared" si="5"/>
        <v>1132</v>
      </c>
      <c r="R11" s="346">
        <v>525</v>
      </c>
      <c r="S11" s="346">
        <v>607</v>
      </c>
      <c r="T11"/>
      <c r="U11"/>
      <c r="V11"/>
      <c r="W11"/>
      <c r="X11"/>
      <c r="Y11"/>
      <c r="Z11"/>
    </row>
    <row r="12" spans="1:26" s="40" customFormat="1" ht="20.100000000000001" customHeight="1" x14ac:dyDescent="0.15">
      <c r="A12" s="167" t="s">
        <v>12</v>
      </c>
      <c r="B12" s="162">
        <f t="shared" si="1"/>
        <v>66845</v>
      </c>
      <c r="C12" s="162">
        <f>SUM(C13:C17)</f>
        <v>34363</v>
      </c>
      <c r="D12" s="162">
        <f>SUM(D13:D17)</f>
        <v>32482</v>
      </c>
      <c r="E12" s="163">
        <f t="shared" si="3"/>
        <v>8783</v>
      </c>
      <c r="F12" s="163">
        <f>SUM(F13:F17)</f>
        <v>4496</v>
      </c>
      <c r="G12" s="163">
        <f>SUM(G13:G17)</f>
        <v>4287</v>
      </c>
      <c r="H12" s="163">
        <f t="shared" si="6"/>
        <v>9143</v>
      </c>
      <c r="I12" s="163">
        <f>SUM(I13:I17)</f>
        <v>4697</v>
      </c>
      <c r="J12" s="163">
        <f>SUM(J13:J17)</f>
        <v>4446</v>
      </c>
      <c r="K12" s="163">
        <f>SUM(K13:K17)</f>
        <v>22304</v>
      </c>
      <c r="L12" s="163">
        <f>SUM(L13:L17)</f>
        <v>11520</v>
      </c>
      <c r="M12" s="163">
        <f>SUM(M13:M17)</f>
        <v>10784</v>
      </c>
      <c r="N12" s="163">
        <f t="shared" si="4"/>
        <v>19928</v>
      </c>
      <c r="O12" s="163">
        <v>10208</v>
      </c>
      <c r="P12" s="163">
        <v>9720</v>
      </c>
      <c r="Q12" s="163">
        <f t="shared" si="5"/>
        <v>6687</v>
      </c>
      <c r="R12" s="163">
        <f>SUM(R13:R17)</f>
        <v>3442</v>
      </c>
      <c r="S12" s="163">
        <f>SUM(S13:S17)</f>
        <v>3245</v>
      </c>
      <c r="T12"/>
      <c r="U12"/>
      <c r="V12"/>
      <c r="W12"/>
      <c r="X12"/>
      <c r="Y12"/>
      <c r="Z12"/>
    </row>
    <row r="13" spans="1:26" s="40" customFormat="1" ht="20.100000000000001" customHeight="1" x14ac:dyDescent="0.15">
      <c r="A13" s="164">
        <v>5</v>
      </c>
      <c r="B13" s="170">
        <f t="shared" si="1"/>
        <v>12950</v>
      </c>
      <c r="C13" s="146">
        <f t="shared" ref="C13:D17" si="8">F13+I13+L13+O13+R13</f>
        <v>6655</v>
      </c>
      <c r="D13" s="146">
        <f t="shared" si="8"/>
        <v>6295</v>
      </c>
      <c r="E13" s="178">
        <f t="shared" si="3"/>
        <v>1684</v>
      </c>
      <c r="F13" s="53">
        <v>882</v>
      </c>
      <c r="G13" s="53">
        <v>802</v>
      </c>
      <c r="H13" s="178">
        <f t="shared" si="6"/>
        <v>1709</v>
      </c>
      <c r="I13" s="53">
        <v>905</v>
      </c>
      <c r="J13" s="53">
        <v>804</v>
      </c>
      <c r="K13" s="178">
        <f>SUM(L13:M13)</f>
        <v>4282</v>
      </c>
      <c r="L13" s="53">
        <f>'[1]4_3 서구'!C14</f>
        <v>2221</v>
      </c>
      <c r="M13" s="53">
        <f>'[1]4_3 서구'!D14</f>
        <v>2061</v>
      </c>
      <c r="N13" s="178">
        <f t="shared" si="4"/>
        <v>4038</v>
      </c>
      <c r="O13" s="53">
        <v>2032</v>
      </c>
      <c r="P13" s="53">
        <v>2006</v>
      </c>
      <c r="Q13" s="178">
        <f t="shared" si="5"/>
        <v>1237</v>
      </c>
      <c r="R13" s="346">
        <v>615</v>
      </c>
      <c r="S13" s="346">
        <v>622</v>
      </c>
      <c r="T13"/>
      <c r="U13"/>
      <c r="V13"/>
      <c r="W13"/>
      <c r="X13"/>
      <c r="Y13"/>
      <c r="Z13"/>
    </row>
    <row r="14" spans="1:26" s="40" customFormat="1" ht="20.100000000000001" customHeight="1" x14ac:dyDescent="0.15">
      <c r="A14" s="165">
        <v>6</v>
      </c>
      <c r="B14" s="171">
        <f t="shared" si="1"/>
        <v>12755</v>
      </c>
      <c r="C14" s="119">
        <f t="shared" si="8"/>
        <v>6598</v>
      </c>
      <c r="D14" s="119">
        <f t="shared" si="8"/>
        <v>6157</v>
      </c>
      <c r="E14" s="183">
        <f t="shared" si="3"/>
        <v>1693</v>
      </c>
      <c r="F14" s="54">
        <v>895</v>
      </c>
      <c r="G14" s="54">
        <v>798</v>
      </c>
      <c r="H14" s="183">
        <f t="shared" si="6"/>
        <v>1671</v>
      </c>
      <c r="I14" s="54">
        <v>832</v>
      </c>
      <c r="J14" s="54">
        <v>839</v>
      </c>
      <c r="K14" s="183">
        <f t="shared" ref="K14:K17" si="9">SUM(L14:M14)</f>
        <v>4213</v>
      </c>
      <c r="L14" s="54">
        <f>'[1]4_3 서구'!C15</f>
        <v>2177</v>
      </c>
      <c r="M14" s="54">
        <f>'[1]4_3 서구'!D15</f>
        <v>2036</v>
      </c>
      <c r="N14" s="183">
        <f t="shared" si="4"/>
        <v>3913</v>
      </c>
      <c r="O14" s="54">
        <v>2017</v>
      </c>
      <c r="P14" s="54">
        <v>1896</v>
      </c>
      <c r="Q14" s="183">
        <f t="shared" si="5"/>
        <v>1265</v>
      </c>
      <c r="R14" s="346">
        <v>677</v>
      </c>
      <c r="S14" s="346">
        <v>588</v>
      </c>
      <c r="T14"/>
      <c r="U14"/>
      <c r="V14"/>
      <c r="W14"/>
      <c r="X14"/>
      <c r="Y14"/>
      <c r="Z14"/>
    </row>
    <row r="15" spans="1:26" s="40" customFormat="1" ht="20.100000000000001" customHeight="1" x14ac:dyDescent="0.15">
      <c r="A15" s="165">
        <v>7</v>
      </c>
      <c r="B15" s="171">
        <f t="shared" si="1"/>
        <v>12990</v>
      </c>
      <c r="C15" s="119">
        <f t="shared" si="8"/>
        <v>6619</v>
      </c>
      <c r="D15" s="119">
        <f t="shared" si="8"/>
        <v>6371</v>
      </c>
      <c r="E15" s="183">
        <f t="shared" si="3"/>
        <v>1713</v>
      </c>
      <c r="F15" s="54">
        <v>852</v>
      </c>
      <c r="G15" s="54">
        <v>861</v>
      </c>
      <c r="H15" s="183">
        <f t="shared" si="6"/>
        <v>1755</v>
      </c>
      <c r="I15" s="54">
        <v>896</v>
      </c>
      <c r="J15" s="54">
        <v>859</v>
      </c>
      <c r="K15" s="183">
        <f t="shared" si="9"/>
        <v>4346</v>
      </c>
      <c r="L15" s="54">
        <f>'[1]4_3 서구'!C16</f>
        <v>2248</v>
      </c>
      <c r="M15" s="54">
        <f>'[1]4_3 서구'!D16</f>
        <v>2098</v>
      </c>
      <c r="N15" s="183">
        <f t="shared" si="4"/>
        <v>3869</v>
      </c>
      <c r="O15" s="54">
        <v>1944</v>
      </c>
      <c r="P15" s="54">
        <v>1925</v>
      </c>
      <c r="Q15" s="183">
        <f t="shared" si="5"/>
        <v>1307</v>
      </c>
      <c r="R15" s="346">
        <v>679</v>
      </c>
      <c r="S15" s="346">
        <v>628</v>
      </c>
      <c r="T15"/>
      <c r="U15"/>
      <c r="V15"/>
      <c r="W15"/>
      <c r="X15"/>
      <c r="Y15"/>
      <c r="Z15"/>
    </row>
    <row r="16" spans="1:26" s="40" customFormat="1" ht="20.100000000000001" customHeight="1" x14ac:dyDescent="0.15">
      <c r="A16" s="165">
        <v>8</v>
      </c>
      <c r="B16" s="171">
        <f t="shared" si="1"/>
        <v>14099</v>
      </c>
      <c r="C16" s="119">
        <f t="shared" si="8"/>
        <v>7240</v>
      </c>
      <c r="D16" s="119">
        <f t="shared" si="8"/>
        <v>6859</v>
      </c>
      <c r="E16" s="183">
        <f t="shared" si="3"/>
        <v>1830</v>
      </c>
      <c r="F16" s="54">
        <v>918</v>
      </c>
      <c r="G16" s="54">
        <v>912</v>
      </c>
      <c r="H16" s="183">
        <f t="shared" si="6"/>
        <v>1992</v>
      </c>
      <c r="I16" s="54">
        <v>1017</v>
      </c>
      <c r="J16" s="54">
        <v>975</v>
      </c>
      <c r="K16" s="183">
        <f t="shared" si="9"/>
        <v>4757</v>
      </c>
      <c r="L16" s="54">
        <f>'[1]4_3 서구'!C17</f>
        <v>2437</v>
      </c>
      <c r="M16" s="54">
        <f>'[1]4_3 서구'!D17</f>
        <v>2320</v>
      </c>
      <c r="N16" s="183">
        <f t="shared" si="4"/>
        <v>4096</v>
      </c>
      <c r="O16" s="54">
        <v>2142</v>
      </c>
      <c r="P16" s="54">
        <v>1954</v>
      </c>
      <c r="Q16" s="183">
        <f t="shared" si="5"/>
        <v>1424</v>
      </c>
      <c r="R16" s="346">
        <v>726</v>
      </c>
      <c r="S16" s="346">
        <v>698</v>
      </c>
      <c r="T16"/>
      <c r="U16"/>
      <c r="V16"/>
      <c r="W16"/>
      <c r="X16"/>
      <c r="Y16"/>
      <c r="Z16"/>
    </row>
    <row r="17" spans="1:26" s="40" customFormat="1" ht="20.100000000000001" customHeight="1" x14ac:dyDescent="0.15">
      <c r="A17" s="166">
        <v>9</v>
      </c>
      <c r="B17" s="172">
        <f t="shared" si="1"/>
        <v>14051</v>
      </c>
      <c r="C17" s="120">
        <f t="shared" si="8"/>
        <v>7251</v>
      </c>
      <c r="D17" s="120">
        <f t="shared" si="8"/>
        <v>6800</v>
      </c>
      <c r="E17" s="179">
        <f t="shared" si="3"/>
        <v>1863</v>
      </c>
      <c r="F17" s="55">
        <v>949</v>
      </c>
      <c r="G17" s="55">
        <v>914</v>
      </c>
      <c r="H17" s="179">
        <f t="shared" si="6"/>
        <v>2016</v>
      </c>
      <c r="I17" s="55">
        <v>1047</v>
      </c>
      <c r="J17" s="55">
        <v>969</v>
      </c>
      <c r="K17" s="211">
        <f t="shared" si="9"/>
        <v>4706</v>
      </c>
      <c r="L17" s="55">
        <f>'[1]4_3 서구'!C18</f>
        <v>2437</v>
      </c>
      <c r="M17" s="55">
        <f>'[1]4_3 서구'!D18</f>
        <v>2269</v>
      </c>
      <c r="N17" s="179">
        <f t="shared" si="4"/>
        <v>4012</v>
      </c>
      <c r="O17" s="55">
        <v>2073</v>
      </c>
      <c r="P17" s="55">
        <v>1939</v>
      </c>
      <c r="Q17" s="179">
        <f t="shared" si="5"/>
        <v>1454</v>
      </c>
      <c r="R17" s="346">
        <v>745</v>
      </c>
      <c r="S17" s="346">
        <v>709</v>
      </c>
      <c r="T17"/>
      <c r="U17"/>
      <c r="V17"/>
      <c r="W17"/>
      <c r="X17"/>
      <c r="Y17"/>
      <c r="Z17"/>
    </row>
    <row r="18" spans="1:26" s="40" customFormat="1" ht="20.100000000000001" customHeight="1" x14ac:dyDescent="0.15">
      <c r="A18" s="167" t="s">
        <v>13</v>
      </c>
      <c r="B18" s="162">
        <f t="shared" si="1"/>
        <v>69920</v>
      </c>
      <c r="C18" s="162">
        <f>SUM(C19:C23)</f>
        <v>35986</v>
      </c>
      <c r="D18" s="162">
        <f>SUM(D19:D23)</f>
        <v>33934</v>
      </c>
      <c r="E18" s="163">
        <f t="shared" si="3"/>
        <v>9383</v>
      </c>
      <c r="F18" s="163">
        <f>SUM(F19:F23)</f>
        <v>4881</v>
      </c>
      <c r="G18" s="163">
        <f>SUM(G19:G23)</f>
        <v>4502</v>
      </c>
      <c r="H18" s="163">
        <f t="shared" si="6"/>
        <v>10236</v>
      </c>
      <c r="I18" s="163">
        <f>SUM(I19:I23)</f>
        <v>5218</v>
      </c>
      <c r="J18" s="163">
        <f>SUM(J19:J23)</f>
        <v>5018</v>
      </c>
      <c r="K18" s="163">
        <f>SUM(K19:K23)</f>
        <v>23679</v>
      </c>
      <c r="L18" s="163">
        <f>SUM(L19:L23)</f>
        <v>12148</v>
      </c>
      <c r="M18" s="163">
        <f>SUM(M19:M23)</f>
        <v>11531</v>
      </c>
      <c r="N18" s="163">
        <f t="shared" si="4"/>
        <v>19079</v>
      </c>
      <c r="O18" s="163">
        <v>9778</v>
      </c>
      <c r="P18" s="163">
        <v>9301</v>
      </c>
      <c r="Q18" s="163">
        <f t="shared" si="5"/>
        <v>7543</v>
      </c>
      <c r="R18" s="163">
        <f>SUM(R19:R23)</f>
        <v>3961</v>
      </c>
      <c r="S18" s="163">
        <f>SUM(S19:S23)</f>
        <v>3582</v>
      </c>
      <c r="T18"/>
      <c r="U18"/>
      <c r="V18"/>
      <c r="W18"/>
      <c r="X18"/>
      <c r="Y18"/>
      <c r="Z18"/>
    </row>
    <row r="19" spans="1:26" s="40" customFormat="1" ht="20.100000000000001" customHeight="1" x14ac:dyDescent="0.15">
      <c r="A19" s="164">
        <v>10</v>
      </c>
      <c r="B19" s="170">
        <f t="shared" si="1"/>
        <v>13811</v>
      </c>
      <c r="C19" s="146">
        <f t="shared" ref="C19:D23" si="10">F19+I19+L19+O19+R19</f>
        <v>7101</v>
      </c>
      <c r="D19" s="146">
        <f t="shared" si="10"/>
        <v>6710</v>
      </c>
      <c r="E19" s="178">
        <f t="shared" si="3"/>
        <v>1844</v>
      </c>
      <c r="F19" s="53">
        <v>969</v>
      </c>
      <c r="G19" s="53">
        <v>875</v>
      </c>
      <c r="H19" s="178">
        <f t="shared" si="6"/>
        <v>2002</v>
      </c>
      <c r="I19" s="53">
        <v>1008</v>
      </c>
      <c r="J19" s="53">
        <v>994</v>
      </c>
      <c r="K19" s="178">
        <f>SUM(L19:M19)</f>
        <v>4649</v>
      </c>
      <c r="L19" s="53">
        <f>'[1]4_3 서구'!C20</f>
        <v>2374</v>
      </c>
      <c r="M19" s="53">
        <f>'[1]4_3 서구'!D20</f>
        <v>2275</v>
      </c>
      <c r="N19" s="178">
        <f t="shared" si="4"/>
        <v>3875</v>
      </c>
      <c r="O19" s="53">
        <v>2010</v>
      </c>
      <c r="P19" s="53">
        <v>1865</v>
      </c>
      <c r="Q19" s="178">
        <f t="shared" si="5"/>
        <v>1441</v>
      </c>
      <c r="R19" s="346">
        <v>740</v>
      </c>
      <c r="S19" s="346">
        <v>701</v>
      </c>
      <c r="T19"/>
      <c r="U19"/>
      <c r="V19"/>
      <c r="W19"/>
      <c r="X19"/>
      <c r="Y19"/>
      <c r="Z19"/>
    </row>
    <row r="20" spans="1:26" s="40" customFormat="1" ht="20.100000000000001" customHeight="1" x14ac:dyDescent="0.15">
      <c r="A20" s="165">
        <v>11</v>
      </c>
      <c r="B20" s="171">
        <f t="shared" si="1"/>
        <v>13257</v>
      </c>
      <c r="C20" s="119">
        <f t="shared" si="10"/>
        <v>6812</v>
      </c>
      <c r="D20" s="119">
        <f t="shared" si="10"/>
        <v>6445</v>
      </c>
      <c r="E20" s="183">
        <f t="shared" si="3"/>
        <v>1794</v>
      </c>
      <c r="F20" s="54">
        <v>945</v>
      </c>
      <c r="G20" s="54">
        <v>849</v>
      </c>
      <c r="H20" s="183">
        <f t="shared" si="6"/>
        <v>1894</v>
      </c>
      <c r="I20" s="54">
        <v>954</v>
      </c>
      <c r="J20" s="54">
        <v>940</v>
      </c>
      <c r="K20" s="183">
        <f t="shared" ref="K20:K23" si="11">SUM(L20:M20)</f>
        <v>4448</v>
      </c>
      <c r="L20" s="54">
        <f>'[1]4_3 서구'!C21</f>
        <v>2290</v>
      </c>
      <c r="M20" s="54">
        <f>'[1]4_3 서구'!D21</f>
        <v>2158</v>
      </c>
      <c r="N20" s="183">
        <f t="shared" si="4"/>
        <v>3685</v>
      </c>
      <c r="O20" s="54">
        <v>1833</v>
      </c>
      <c r="P20" s="54">
        <v>1852</v>
      </c>
      <c r="Q20" s="183">
        <f t="shared" si="5"/>
        <v>1436</v>
      </c>
      <c r="R20" s="346">
        <v>790</v>
      </c>
      <c r="S20" s="346">
        <v>646</v>
      </c>
      <c r="T20"/>
      <c r="U20"/>
      <c r="V20"/>
      <c r="W20"/>
      <c r="X20"/>
      <c r="Y20"/>
      <c r="Z20"/>
    </row>
    <row r="21" spans="1:26" s="40" customFormat="1" ht="20.100000000000001" customHeight="1" x14ac:dyDescent="0.15">
      <c r="A21" s="165">
        <v>12</v>
      </c>
      <c r="B21" s="171">
        <f t="shared" si="1"/>
        <v>14067</v>
      </c>
      <c r="C21" s="119">
        <f t="shared" si="10"/>
        <v>7268</v>
      </c>
      <c r="D21" s="119">
        <f t="shared" si="10"/>
        <v>6799</v>
      </c>
      <c r="E21" s="183">
        <f t="shared" si="3"/>
        <v>1906</v>
      </c>
      <c r="F21" s="54">
        <v>974</v>
      </c>
      <c r="G21" s="54">
        <v>932</v>
      </c>
      <c r="H21" s="183">
        <f t="shared" si="6"/>
        <v>2118</v>
      </c>
      <c r="I21" s="54">
        <v>1108</v>
      </c>
      <c r="J21" s="54">
        <v>1010</v>
      </c>
      <c r="K21" s="183">
        <f t="shared" si="11"/>
        <v>4728</v>
      </c>
      <c r="L21" s="54">
        <f>'[1]4_3 서구'!C22</f>
        <v>2460</v>
      </c>
      <c r="M21" s="54">
        <f>'[1]4_3 서구'!D22</f>
        <v>2268</v>
      </c>
      <c r="N21" s="183">
        <f t="shared" si="4"/>
        <v>3815</v>
      </c>
      <c r="O21" s="54">
        <v>1974</v>
      </c>
      <c r="P21" s="54">
        <v>1841</v>
      </c>
      <c r="Q21" s="183">
        <f t="shared" si="5"/>
        <v>1500</v>
      </c>
      <c r="R21" s="346">
        <v>752</v>
      </c>
      <c r="S21" s="346">
        <v>748</v>
      </c>
      <c r="T21"/>
      <c r="U21"/>
      <c r="V21"/>
      <c r="W21"/>
      <c r="X21"/>
      <c r="Y21"/>
      <c r="Z21"/>
    </row>
    <row r="22" spans="1:26" s="40" customFormat="1" ht="20.100000000000001" customHeight="1" x14ac:dyDescent="0.15">
      <c r="A22" s="165">
        <v>13</v>
      </c>
      <c r="B22" s="171">
        <f t="shared" si="1"/>
        <v>15014</v>
      </c>
      <c r="C22" s="119">
        <f t="shared" si="10"/>
        <v>7687</v>
      </c>
      <c r="D22" s="119">
        <f t="shared" si="10"/>
        <v>7327</v>
      </c>
      <c r="E22" s="183">
        <f t="shared" si="3"/>
        <v>1995</v>
      </c>
      <c r="F22" s="54">
        <v>1018</v>
      </c>
      <c r="G22" s="54">
        <v>977</v>
      </c>
      <c r="H22" s="183">
        <f t="shared" si="6"/>
        <v>2182</v>
      </c>
      <c r="I22" s="54">
        <v>1129</v>
      </c>
      <c r="J22" s="54">
        <v>1053</v>
      </c>
      <c r="K22" s="183">
        <f t="shared" si="11"/>
        <v>5192</v>
      </c>
      <c r="L22" s="54">
        <f>'[1]4_3 서구'!C23</f>
        <v>2625</v>
      </c>
      <c r="M22" s="54">
        <f>'[1]4_3 서구'!D23</f>
        <v>2567</v>
      </c>
      <c r="N22" s="183">
        <f t="shared" si="4"/>
        <v>4001</v>
      </c>
      <c r="O22" s="54">
        <v>2035</v>
      </c>
      <c r="P22" s="54">
        <v>1966</v>
      </c>
      <c r="Q22" s="183">
        <f t="shared" si="5"/>
        <v>1644</v>
      </c>
      <c r="R22" s="346">
        <v>880</v>
      </c>
      <c r="S22" s="346">
        <v>764</v>
      </c>
      <c r="T22"/>
      <c r="U22"/>
      <c r="V22"/>
      <c r="W22"/>
      <c r="X22"/>
      <c r="Y22"/>
      <c r="Z22"/>
    </row>
    <row r="23" spans="1:26" s="40" customFormat="1" ht="20.100000000000001" customHeight="1" x14ac:dyDescent="0.15">
      <c r="A23" s="166">
        <v>14</v>
      </c>
      <c r="B23" s="172">
        <f t="shared" si="1"/>
        <v>13771</v>
      </c>
      <c r="C23" s="120">
        <f t="shared" si="10"/>
        <v>7118</v>
      </c>
      <c r="D23" s="120">
        <f t="shared" si="10"/>
        <v>6653</v>
      </c>
      <c r="E23" s="179">
        <f t="shared" si="3"/>
        <v>1844</v>
      </c>
      <c r="F23" s="55">
        <v>975</v>
      </c>
      <c r="G23" s="55">
        <v>869</v>
      </c>
      <c r="H23" s="179">
        <f t="shared" si="6"/>
        <v>2040</v>
      </c>
      <c r="I23" s="55">
        <v>1019</v>
      </c>
      <c r="J23" s="55">
        <v>1021</v>
      </c>
      <c r="K23" s="211">
        <f t="shared" si="11"/>
        <v>4662</v>
      </c>
      <c r="L23" s="55">
        <f>'[1]4_3 서구'!C24</f>
        <v>2399</v>
      </c>
      <c r="M23" s="55">
        <f>'[1]4_3 서구'!D24</f>
        <v>2263</v>
      </c>
      <c r="N23" s="179">
        <f t="shared" si="4"/>
        <v>3703</v>
      </c>
      <c r="O23" s="55">
        <v>1926</v>
      </c>
      <c r="P23" s="55">
        <v>1777</v>
      </c>
      <c r="Q23" s="179">
        <f t="shared" si="5"/>
        <v>1522</v>
      </c>
      <c r="R23" s="346">
        <v>799</v>
      </c>
      <c r="S23" s="346">
        <v>723</v>
      </c>
      <c r="T23"/>
      <c r="U23"/>
      <c r="V23"/>
      <c r="W23"/>
      <c r="X23"/>
      <c r="Y23"/>
      <c r="Z23"/>
    </row>
    <row r="24" spans="1:26" s="40" customFormat="1" ht="20.100000000000001" customHeight="1" x14ac:dyDescent="0.15">
      <c r="A24" s="167" t="s">
        <v>14</v>
      </c>
      <c r="B24" s="162">
        <f t="shared" si="1"/>
        <v>76516</v>
      </c>
      <c r="C24" s="162">
        <f>SUM(C25:C29)</f>
        <v>39791</v>
      </c>
      <c r="D24" s="162">
        <f>SUM(D25:D29)</f>
        <v>36725</v>
      </c>
      <c r="E24" s="163">
        <f t="shared" si="3"/>
        <v>10518</v>
      </c>
      <c r="F24" s="163">
        <f>SUM(F25:F29)</f>
        <v>5444</v>
      </c>
      <c r="G24" s="163">
        <f>SUM(G25:G29)</f>
        <v>5074</v>
      </c>
      <c r="H24" s="163">
        <f t="shared" si="6"/>
        <v>11751</v>
      </c>
      <c r="I24" s="163">
        <f>SUM(I25:I29)</f>
        <v>6114</v>
      </c>
      <c r="J24" s="163">
        <f>SUM(J25:J29)</f>
        <v>5637</v>
      </c>
      <c r="K24" s="163">
        <f>SUM(K25:K29)</f>
        <v>26014</v>
      </c>
      <c r="L24" s="163">
        <f>SUM(L25:L29)</f>
        <v>13506</v>
      </c>
      <c r="M24" s="163">
        <f>SUM(M25:M29)</f>
        <v>12508</v>
      </c>
      <c r="N24" s="163">
        <f t="shared" si="4"/>
        <v>19076</v>
      </c>
      <c r="O24" s="163">
        <v>9974</v>
      </c>
      <c r="P24" s="163">
        <v>9102</v>
      </c>
      <c r="Q24" s="163">
        <f t="shared" si="5"/>
        <v>9157</v>
      </c>
      <c r="R24" s="163">
        <f>SUM(R25:R29)</f>
        <v>4753</v>
      </c>
      <c r="S24" s="163">
        <f>SUM(S25:S29)</f>
        <v>4404</v>
      </c>
      <c r="T24"/>
      <c r="U24"/>
      <c r="V24"/>
      <c r="W24"/>
      <c r="X24"/>
      <c r="Y24"/>
      <c r="Z24"/>
    </row>
    <row r="25" spans="1:26" s="40" customFormat="1" ht="20.100000000000001" customHeight="1" x14ac:dyDescent="0.15">
      <c r="A25" s="164">
        <v>15</v>
      </c>
      <c r="B25" s="170">
        <f t="shared" si="1"/>
        <v>13429</v>
      </c>
      <c r="C25" s="146">
        <f t="shared" ref="C25:D29" si="12">F25+I25+L25+O25+R25</f>
        <v>6992</v>
      </c>
      <c r="D25" s="146">
        <f t="shared" si="12"/>
        <v>6437</v>
      </c>
      <c r="E25" s="178">
        <f t="shared" si="3"/>
        <v>1834</v>
      </c>
      <c r="F25" s="53">
        <v>975</v>
      </c>
      <c r="G25" s="53">
        <v>859</v>
      </c>
      <c r="H25" s="178">
        <f t="shared" si="6"/>
        <v>2035</v>
      </c>
      <c r="I25" s="309">
        <v>1030</v>
      </c>
      <c r="J25" s="309">
        <v>1005</v>
      </c>
      <c r="K25" s="178">
        <f>SUM(L25:M25)</f>
        <v>4557</v>
      </c>
      <c r="L25" s="53">
        <f>'[1]4_3 서구'!C26</f>
        <v>2364</v>
      </c>
      <c r="M25" s="53">
        <f>'[1]4_3 서구'!D26</f>
        <v>2193</v>
      </c>
      <c r="N25" s="178">
        <f t="shared" si="4"/>
        <v>3492</v>
      </c>
      <c r="O25" s="53">
        <v>1847</v>
      </c>
      <c r="P25" s="53">
        <v>1645</v>
      </c>
      <c r="Q25" s="178">
        <f t="shared" si="5"/>
        <v>1511</v>
      </c>
      <c r="R25" s="346">
        <v>776</v>
      </c>
      <c r="S25" s="346">
        <v>735</v>
      </c>
      <c r="T25"/>
      <c r="U25"/>
      <c r="V25"/>
      <c r="W25"/>
      <c r="X25"/>
      <c r="Y25"/>
      <c r="Z25"/>
    </row>
    <row r="26" spans="1:26" s="40" customFormat="1" ht="20.100000000000001" customHeight="1" x14ac:dyDescent="0.15">
      <c r="A26" s="165">
        <v>16</v>
      </c>
      <c r="B26" s="171">
        <f t="shared" si="1"/>
        <v>14874</v>
      </c>
      <c r="C26" s="119">
        <f t="shared" si="12"/>
        <v>7759</v>
      </c>
      <c r="D26" s="119">
        <f t="shared" si="12"/>
        <v>7115</v>
      </c>
      <c r="E26" s="183">
        <f t="shared" si="3"/>
        <v>2037</v>
      </c>
      <c r="F26" s="54">
        <v>1032</v>
      </c>
      <c r="G26" s="54">
        <v>1005</v>
      </c>
      <c r="H26" s="183">
        <f t="shared" si="6"/>
        <v>2155</v>
      </c>
      <c r="I26" s="54">
        <v>1105</v>
      </c>
      <c r="J26" s="54">
        <v>1050</v>
      </c>
      <c r="K26" s="183">
        <f t="shared" ref="K26:K29" si="13">SUM(L26:M26)</f>
        <v>5112</v>
      </c>
      <c r="L26" s="54">
        <f>'[1]4_3 서구'!C27</f>
        <v>2658</v>
      </c>
      <c r="M26" s="54">
        <f>'[1]4_3 서구'!D27</f>
        <v>2454</v>
      </c>
      <c r="N26" s="183">
        <f t="shared" si="4"/>
        <v>3840</v>
      </c>
      <c r="O26" s="54">
        <v>2026</v>
      </c>
      <c r="P26" s="54">
        <v>1814</v>
      </c>
      <c r="Q26" s="183">
        <f t="shared" si="5"/>
        <v>1730</v>
      </c>
      <c r="R26" s="346">
        <v>938</v>
      </c>
      <c r="S26" s="346">
        <v>792</v>
      </c>
      <c r="T26"/>
      <c r="U26"/>
      <c r="V26"/>
      <c r="W26"/>
      <c r="X26"/>
      <c r="Y26"/>
      <c r="Z26"/>
    </row>
    <row r="27" spans="1:26" s="40" customFormat="1" ht="20.100000000000001" customHeight="1" x14ac:dyDescent="0.15">
      <c r="A27" s="165">
        <v>17</v>
      </c>
      <c r="B27" s="171">
        <f t="shared" si="1"/>
        <v>15430</v>
      </c>
      <c r="C27" s="119">
        <f t="shared" si="12"/>
        <v>7973</v>
      </c>
      <c r="D27" s="119">
        <f t="shared" si="12"/>
        <v>7457</v>
      </c>
      <c r="E27" s="183">
        <f t="shared" si="3"/>
        <v>2028</v>
      </c>
      <c r="F27" s="54">
        <v>1076</v>
      </c>
      <c r="G27" s="54">
        <v>952</v>
      </c>
      <c r="H27" s="183">
        <f t="shared" si="6"/>
        <v>2439</v>
      </c>
      <c r="I27" s="54">
        <v>1274</v>
      </c>
      <c r="J27" s="54">
        <v>1165</v>
      </c>
      <c r="K27" s="183">
        <f t="shared" si="13"/>
        <v>5284</v>
      </c>
      <c r="L27" s="54">
        <f>'[1]4_3 서구'!C28</f>
        <v>2699</v>
      </c>
      <c r="M27" s="54">
        <f>'[1]4_3 서구'!D28</f>
        <v>2585</v>
      </c>
      <c r="N27" s="183">
        <f t="shared" si="4"/>
        <v>3809</v>
      </c>
      <c r="O27" s="54">
        <v>1975</v>
      </c>
      <c r="P27" s="54">
        <v>1834</v>
      </c>
      <c r="Q27" s="183">
        <f t="shared" si="5"/>
        <v>1870</v>
      </c>
      <c r="R27" s="346">
        <v>949</v>
      </c>
      <c r="S27" s="346">
        <v>921</v>
      </c>
      <c r="T27"/>
      <c r="U27"/>
      <c r="V27"/>
      <c r="W27"/>
      <c r="X27"/>
      <c r="Y27"/>
      <c r="Z27"/>
    </row>
    <row r="28" spans="1:26" s="40" customFormat="1" ht="20.100000000000001" customHeight="1" x14ac:dyDescent="0.15">
      <c r="A28" s="165">
        <v>18</v>
      </c>
      <c r="B28" s="171">
        <f t="shared" si="1"/>
        <v>15375</v>
      </c>
      <c r="C28" s="119">
        <f t="shared" si="12"/>
        <v>8037</v>
      </c>
      <c r="D28" s="119">
        <f t="shared" si="12"/>
        <v>7338</v>
      </c>
      <c r="E28" s="183">
        <f t="shared" si="3"/>
        <v>2072</v>
      </c>
      <c r="F28" s="54">
        <v>1088</v>
      </c>
      <c r="G28" s="54">
        <v>984</v>
      </c>
      <c r="H28" s="183">
        <f t="shared" si="6"/>
        <v>2415</v>
      </c>
      <c r="I28" s="54">
        <v>1288</v>
      </c>
      <c r="J28" s="54">
        <v>1127</v>
      </c>
      <c r="K28" s="183">
        <f t="shared" si="13"/>
        <v>5207</v>
      </c>
      <c r="L28" s="54">
        <f>'[1]4_3 서구'!C29</f>
        <v>2706</v>
      </c>
      <c r="M28" s="54">
        <f>'[1]4_3 서구'!D29</f>
        <v>2501</v>
      </c>
      <c r="N28" s="183">
        <f t="shared" si="4"/>
        <v>3847</v>
      </c>
      <c r="O28" s="54">
        <v>2022</v>
      </c>
      <c r="P28" s="54">
        <v>1825</v>
      </c>
      <c r="Q28" s="183">
        <f t="shared" si="5"/>
        <v>1834</v>
      </c>
      <c r="R28" s="346">
        <v>933</v>
      </c>
      <c r="S28" s="346">
        <v>901</v>
      </c>
      <c r="T28"/>
      <c r="U28"/>
      <c r="V28"/>
      <c r="W28"/>
      <c r="X28"/>
      <c r="Y28"/>
      <c r="Z28"/>
    </row>
    <row r="29" spans="1:26" s="40" customFormat="1" ht="20.100000000000001" customHeight="1" x14ac:dyDescent="0.15">
      <c r="A29" s="166">
        <v>19</v>
      </c>
      <c r="B29" s="172">
        <f t="shared" si="1"/>
        <v>17408</v>
      </c>
      <c r="C29" s="120">
        <f t="shared" si="12"/>
        <v>9030</v>
      </c>
      <c r="D29" s="120">
        <f t="shared" si="12"/>
        <v>8378</v>
      </c>
      <c r="E29" s="179">
        <f t="shared" si="3"/>
        <v>2547</v>
      </c>
      <c r="F29" s="55">
        <v>1273</v>
      </c>
      <c r="G29" s="55">
        <v>1274</v>
      </c>
      <c r="H29" s="179">
        <f t="shared" si="6"/>
        <v>2707</v>
      </c>
      <c r="I29" s="310">
        <v>1417</v>
      </c>
      <c r="J29" s="310">
        <v>1290</v>
      </c>
      <c r="K29" s="211">
        <f t="shared" si="13"/>
        <v>5854</v>
      </c>
      <c r="L29" s="55">
        <f>'[1]4_3 서구'!C30</f>
        <v>3079</v>
      </c>
      <c r="M29" s="55">
        <f>'[1]4_3 서구'!D30</f>
        <v>2775</v>
      </c>
      <c r="N29" s="180">
        <f t="shared" si="4"/>
        <v>4088</v>
      </c>
      <c r="O29" s="55">
        <v>2104</v>
      </c>
      <c r="P29" s="55">
        <v>1984</v>
      </c>
      <c r="Q29" s="179">
        <f t="shared" si="5"/>
        <v>2212</v>
      </c>
      <c r="R29" s="347">
        <v>1157</v>
      </c>
      <c r="S29" s="347">
        <v>1055</v>
      </c>
      <c r="T29"/>
      <c r="U29"/>
      <c r="V29"/>
      <c r="W29"/>
      <c r="X29"/>
      <c r="Y29"/>
      <c r="Z29"/>
    </row>
    <row r="30" spans="1:26" s="40" customFormat="1" ht="20.100000000000001" customHeight="1" x14ac:dyDescent="0.15">
      <c r="A30" s="167" t="s">
        <v>15</v>
      </c>
      <c r="B30" s="162">
        <f t="shared" si="1"/>
        <v>103801</v>
      </c>
      <c r="C30" s="162">
        <f>SUM(C31:C35)</f>
        <v>53409</v>
      </c>
      <c r="D30" s="162">
        <f>SUM(D31:D35)</f>
        <v>50392</v>
      </c>
      <c r="E30" s="163">
        <f t="shared" si="3"/>
        <v>15870</v>
      </c>
      <c r="F30" s="163">
        <f>SUM(F31:F35)</f>
        <v>8134</v>
      </c>
      <c r="G30" s="163">
        <f>SUM(G31:G35)</f>
        <v>7736</v>
      </c>
      <c r="H30" s="163">
        <f t="shared" si="6"/>
        <v>15329</v>
      </c>
      <c r="I30" s="163">
        <f>SUM(I31:I35)</f>
        <v>7845</v>
      </c>
      <c r="J30" s="163">
        <f>SUM(J31:J35)</f>
        <v>7484</v>
      </c>
      <c r="K30" s="163">
        <f>SUM(K31:K35)</f>
        <v>35325</v>
      </c>
      <c r="L30" s="163">
        <f>SUM(L31:L35)</f>
        <v>17737</v>
      </c>
      <c r="M30" s="163">
        <f>SUM(M31:M35)</f>
        <v>17588</v>
      </c>
      <c r="N30" s="177">
        <f t="shared" si="4"/>
        <v>24727</v>
      </c>
      <c r="O30" s="163">
        <v>12854</v>
      </c>
      <c r="P30" s="163">
        <v>11873</v>
      </c>
      <c r="Q30" s="163">
        <f t="shared" si="5"/>
        <v>12550</v>
      </c>
      <c r="R30" s="163">
        <f>SUM(R31:R35)</f>
        <v>6839</v>
      </c>
      <c r="S30" s="163">
        <f>SUM(S31:S35)</f>
        <v>5711</v>
      </c>
      <c r="T30"/>
      <c r="U30"/>
      <c r="V30"/>
      <c r="W30"/>
      <c r="X30"/>
      <c r="Y30"/>
      <c r="Z30"/>
    </row>
    <row r="31" spans="1:26" s="40" customFormat="1" ht="20.100000000000001" customHeight="1" x14ac:dyDescent="0.15">
      <c r="A31" s="164">
        <v>20</v>
      </c>
      <c r="B31" s="170">
        <f t="shared" si="1"/>
        <v>19826</v>
      </c>
      <c r="C31" s="146">
        <f t="shared" ref="C31:D35" si="14">F31+I31+L31+O31+R31</f>
        <v>10100</v>
      </c>
      <c r="D31" s="146">
        <f t="shared" si="14"/>
        <v>9726</v>
      </c>
      <c r="E31" s="178">
        <f t="shared" si="3"/>
        <v>3067</v>
      </c>
      <c r="F31" s="53">
        <v>1418</v>
      </c>
      <c r="G31" s="53">
        <v>1649</v>
      </c>
      <c r="H31" s="178">
        <f t="shared" si="6"/>
        <v>2951</v>
      </c>
      <c r="I31" s="309">
        <v>1546</v>
      </c>
      <c r="J31" s="309">
        <v>1405</v>
      </c>
      <c r="K31" s="178">
        <f>SUM(L31:M31)</f>
        <v>6692</v>
      </c>
      <c r="L31" s="53">
        <f>'[1]4_3 서구'!C32</f>
        <v>3399</v>
      </c>
      <c r="M31" s="53">
        <f>'[1]4_3 서구'!D32</f>
        <v>3293</v>
      </c>
      <c r="N31" s="178">
        <f t="shared" si="4"/>
        <v>4708</v>
      </c>
      <c r="O31" s="53">
        <v>2432</v>
      </c>
      <c r="P31" s="53">
        <v>2276</v>
      </c>
      <c r="Q31" s="178">
        <f t="shared" si="5"/>
        <v>2408</v>
      </c>
      <c r="R31" s="347">
        <v>1305</v>
      </c>
      <c r="S31" s="347">
        <v>1103</v>
      </c>
      <c r="T31"/>
      <c r="U31"/>
      <c r="V31"/>
      <c r="W31"/>
      <c r="X31"/>
      <c r="Y31"/>
      <c r="Z31"/>
    </row>
    <row r="32" spans="1:26" s="40" customFormat="1" ht="20.100000000000001" customHeight="1" x14ac:dyDescent="0.15">
      <c r="A32" s="165">
        <v>21</v>
      </c>
      <c r="B32" s="171">
        <f t="shared" si="1"/>
        <v>19574</v>
      </c>
      <c r="C32" s="119">
        <f t="shared" si="14"/>
        <v>9950</v>
      </c>
      <c r="D32" s="119">
        <f t="shared" si="14"/>
        <v>9624</v>
      </c>
      <c r="E32" s="183">
        <f t="shared" si="3"/>
        <v>3033</v>
      </c>
      <c r="F32" s="54">
        <v>1443</v>
      </c>
      <c r="G32" s="54">
        <v>1590</v>
      </c>
      <c r="H32" s="183">
        <f t="shared" si="6"/>
        <v>2906</v>
      </c>
      <c r="I32" s="54">
        <v>1515</v>
      </c>
      <c r="J32" s="54">
        <v>1391</v>
      </c>
      <c r="K32" s="183">
        <f t="shared" ref="K32:K35" si="15">SUM(L32:M32)</f>
        <v>6660</v>
      </c>
      <c r="L32" s="54">
        <f>'[1]4_3 서구'!C33</f>
        <v>3371</v>
      </c>
      <c r="M32" s="54">
        <f>'[1]4_3 서구'!D33</f>
        <v>3289</v>
      </c>
      <c r="N32" s="183">
        <f t="shared" si="4"/>
        <v>4542</v>
      </c>
      <c r="O32" s="54">
        <v>2303</v>
      </c>
      <c r="P32" s="54">
        <v>2239</v>
      </c>
      <c r="Q32" s="183">
        <f t="shared" si="5"/>
        <v>2433</v>
      </c>
      <c r="R32" s="347">
        <v>1318</v>
      </c>
      <c r="S32" s="347">
        <v>1115</v>
      </c>
      <c r="T32"/>
      <c r="U32"/>
      <c r="V32"/>
      <c r="W32"/>
      <c r="X32"/>
      <c r="Y32"/>
      <c r="Z32"/>
    </row>
    <row r="33" spans="1:26" s="40" customFormat="1" ht="20.100000000000001" customHeight="1" x14ac:dyDescent="0.15">
      <c r="A33" s="165">
        <v>22</v>
      </c>
      <c r="B33" s="171">
        <f t="shared" si="1"/>
        <v>20576</v>
      </c>
      <c r="C33" s="119">
        <f t="shared" si="14"/>
        <v>10585</v>
      </c>
      <c r="D33" s="119">
        <f t="shared" si="14"/>
        <v>9991</v>
      </c>
      <c r="E33" s="183">
        <f t="shared" si="3"/>
        <v>3264</v>
      </c>
      <c r="F33" s="54">
        <v>1661</v>
      </c>
      <c r="G33" s="54">
        <v>1603</v>
      </c>
      <c r="H33" s="183">
        <f t="shared" si="6"/>
        <v>2963</v>
      </c>
      <c r="I33" s="54">
        <v>1526</v>
      </c>
      <c r="J33" s="54">
        <v>1437</v>
      </c>
      <c r="K33" s="183">
        <f t="shared" si="15"/>
        <v>6856</v>
      </c>
      <c r="L33" s="54">
        <f>'[1]4_3 서구'!C34</f>
        <v>3454</v>
      </c>
      <c r="M33" s="54">
        <f>'[1]4_3 서구'!D34</f>
        <v>3402</v>
      </c>
      <c r="N33" s="183">
        <f t="shared" si="4"/>
        <v>4897</v>
      </c>
      <c r="O33" s="54">
        <v>2538</v>
      </c>
      <c r="P33" s="54">
        <v>2359</v>
      </c>
      <c r="Q33" s="183">
        <f t="shared" si="5"/>
        <v>2596</v>
      </c>
      <c r="R33" s="347">
        <v>1406</v>
      </c>
      <c r="S33" s="347">
        <v>1190</v>
      </c>
      <c r="T33"/>
      <c r="U33"/>
      <c r="V33"/>
      <c r="W33"/>
      <c r="X33"/>
      <c r="Y33"/>
      <c r="Z33"/>
    </row>
    <row r="34" spans="1:26" s="40" customFormat="1" ht="20.100000000000001" customHeight="1" x14ac:dyDescent="0.15">
      <c r="A34" s="165">
        <v>23</v>
      </c>
      <c r="B34" s="171">
        <f t="shared" si="1"/>
        <v>21795</v>
      </c>
      <c r="C34" s="119">
        <f t="shared" si="14"/>
        <v>11132</v>
      </c>
      <c r="D34" s="119">
        <f t="shared" si="14"/>
        <v>10663</v>
      </c>
      <c r="E34" s="183">
        <f t="shared" si="3"/>
        <v>3341</v>
      </c>
      <c r="F34" s="54">
        <v>1823</v>
      </c>
      <c r="G34" s="54">
        <v>1518</v>
      </c>
      <c r="H34" s="183">
        <f t="shared" si="6"/>
        <v>3150</v>
      </c>
      <c r="I34" s="54">
        <v>1589</v>
      </c>
      <c r="J34" s="54">
        <v>1561</v>
      </c>
      <c r="K34" s="183">
        <f t="shared" si="15"/>
        <v>7500</v>
      </c>
      <c r="L34" s="54">
        <f>'[1]4_3 서구'!C35</f>
        <v>3665</v>
      </c>
      <c r="M34" s="54">
        <f>'[1]4_3 서구'!D35</f>
        <v>3835</v>
      </c>
      <c r="N34" s="183">
        <f t="shared" si="4"/>
        <v>5238</v>
      </c>
      <c r="O34" s="54">
        <v>2667</v>
      </c>
      <c r="P34" s="54">
        <v>2571</v>
      </c>
      <c r="Q34" s="183">
        <f t="shared" si="5"/>
        <v>2566</v>
      </c>
      <c r="R34" s="347">
        <v>1388</v>
      </c>
      <c r="S34" s="347">
        <v>1178</v>
      </c>
      <c r="T34"/>
      <c r="U34"/>
      <c r="V34"/>
      <c r="W34"/>
      <c r="X34"/>
      <c r="Y34"/>
      <c r="Z34"/>
    </row>
    <row r="35" spans="1:26" s="40" customFormat="1" ht="20.100000000000001" customHeight="1" x14ac:dyDescent="0.15">
      <c r="A35" s="166">
        <v>24</v>
      </c>
      <c r="B35" s="172">
        <f t="shared" si="1"/>
        <v>22030</v>
      </c>
      <c r="C35" s="120">
        <f t="shared" si="14"/>
        <v>11642</v>
      </c>
      <c r="D35" s="120">
        <f t="shared" si="14"/>
        <v>10388</v>
      </c>
      <c r="E35" s="179">
        <f t="shared" si="3"/>
        <v>3165</v>
      </c>
      <c r="F35" s="55">
        <v>1789</v>
      </c>
      <c r="G35" s="55">
        <v>1376</v>
      </c>
      <c r="H35" s="179">
        <f t="shared" si="6"/>
        <v>3359</v>
      </c>
      <c r="I35" s="310">
        <v>1669</v>
      </c>
      <c r="J35" s="310">
        <v>1690</v>
      </c>
      <c r="K35" s="179">
        <f t="shared" si="15"/>
        <v>7617</v>
      </c>
      <c r="L35" s="55">
        <f>'[1]4_3 서구'!C36</f>
        <v>3848</v>
      </c>
      <c r="M35" s="55">
        <f>'[1]4_3 서구'!D36</f>
        <v>3769</v>
      </c>
      <c r="N35" s="179">
        <f t="shared" si="4"/>
        <v>5342</v>
      </c>
      <c r="O35" s="55">
        <v>2914</v>
      </c>
      <c r="P35" s="55">
        <v>2428</v>
      </c>
      <c r="Q35" s="180">
        <f t="shared" si="5"/>
        <v>2547</v>
      </c>
      <c r="R35" s="347">
        <v>1422</v>
      </c>
      <c r="S35" s="347">
        <v>1125</v>
      </c>
      <c r="T35"/>
      <c r="U35"/>
      <c r="V35"/>
      <c r="W35"/>
      <c r="X35"/>
      <c r="Y35"/>
      <c r="Z35"/>
    </row>
    <row r="36" spans="1:26" s="40" customFormat="1" ht="20.100000000000001" customHeight="1" x14ac:dyDescent="0.15">
      <c r="A36" s="167" t="s">
        <v>16</v>
      </c>
      <c r="B36" s="162">
        <f t="shared" si="1"/>
        <v>108687</v>
      </c>
      <c r="C36" s="162">
        <f>SUM(C37:C41)</f>
        <v>58012</v>
      </c>
      <c r="D36" s="162">
        <f>SUM(D37:D41)</f>
        <v>50675</v>
      </c>
      <c r="E36" s="163">
        <f t="shared" si="3"/>
        <v>14316</v>
      </c>
      <c r="F36" s="163">
        <f>SUM(F37:F41)</f>
        <v>7809</v>
      </c>
      <c r="G36" s="163">
        <f>SUM(G37:G41)</f>
        <v>6507</v>
      </c>
      <c r="H36" s="163">
        <f t="shared" si="6"/>
        <v>15611</v>
      </c>
      <c r="I36" s="163">
        <f>SUM(I37:I41)</f>
        <v>8003</v>
      </c>
      <c r="J36" s="163">
        <f>SUM(J37:J41)</f>
        <v>7608</v>
      </c>
      <c r="K36" s="163">
        <f>SUM(K37:K41)</f>
        <v>38765</v>
      </c>
      <c r="L36" s="163">
        <f>SUM(L37:L41)</f>
        <v>20003</v>
      </c>
      <c r="M36" s="163">
        <f>SUM(M37:M41)</f>
        <v>18762</v>
      </c>
      <c r="N36" s="163">
        <f>SUM(O36:P36)</f>
        <v>28017</v>
      </c>
      <c r="O36" s="163">
        <v>15460</v>
      </c>
      <c r="P36" s="163">
        <v>12557</v>
      </c>
      <c r="Q36" s="177">
        <f t="shared" si="5"/>
        <v>11978</v>
      </c>
      <c r="R36" s="163">
        <f>SUM(R37:R41)</f>
        <v>6737</v>
      </c>
      <c r="S36" s="163">
        <f>SUM(S37:S41)</f>
        <v>5241</v>
      </c>
      <c r="T36"/>
      <c r="U36"/>
      <c r="V36"/>
      <c r="W36"/>
      <c r="X36"/>
      <c r="Y36"/>
      <c r="Z36"/>
    </row>
    <row r="37" spans="1:26" s="40" customFormat="1" ht="20.100000000000001" customHeight="1" x14ac:dyDescent="0.15">
      <c r="A37" s="164">
        <v>25</v>
      </c>
      <c r="B37" s="170">
        <f t="shared" si="1"/>
        <v>22471</v>
      </c>
      <c r="C37" s="146">
        <f t="shared" ref="C37:D41" si="16">F37+I37+L37+O37+R37</f>
        <v>12053</v>
      </c>
      <c r="D37" s="146">
        <f t="shared" si="16"/>
        <v>10418</v>
      </c>
      <c r="E37" s="178">
        <f t="shared" si="3"/>
        <v>3097</v>
      </c>
      <c r="F37" s="53">
        <v>1760</v>
      </c>
      <c r="G37" s="53">
        <v>1337</v>
      </c>
      <c r="H37" s="178">
        <f t="shared" si="6"/>
        <v>3327</v>
      </c>
      <c r="I37" s="311">
        <v>1675</v>
      </c>
      <c r="J37" s="312">
        <v>1652</v>
      </c>
      <c r="K37" s="178">
        <f>SUM(L37:M37)</f>
        <v>7952</v>
      </c>
      <c r="L37" s="53">
        <f>'[1]4_3 서구'!C38</f>
        <v>4158</v>
      </c>
      <c r="M37" s="53">
        <f>'[1]4_3 서구'!D38</f>
        <v>3794</v>
      </c>
      <c r="N37" s="178">
        <f t="shared" si="4"/>
        <v>5532</v>
      </c>
      <c r="O37" s="53">
        <v>3039</v>
      </c>
      <c r="P37" s="53">
        <v>2493</v>
      </c>
      <c r="Q37" s="178">
        <f t="shared" si="5"/>
        <v>2563</v>
      </c>
      <c r="R37" s="347">
        <v>1421</v>
      </c>
      <c r="S37" s="347">
        <v>1142</v>
      </c>
      <c r="T37"/>
      <c r="U37"/>
      <c r="V37"/>
      <c r="W37"/>
      <c r="X37"/>
      <c r="Y37"/>
      <c r="Z37"/>
    </row>
    <row r="38" spans="1:26" s="40" customFormat="1" ht="20.100000000000001" customHeight="1" x14ac:dyDescent="0.15">
      <c r="A38" s="165">
        <v>26</v>
      </c>
      <c r="B38" s="171">
        <f t="shared" si="1"/>
        <v>22134</v>
      </c>
      <c r="C38" s="119">
        <f t="shared" si="16"/>
        <v>11838</v>
      </c>
      <c r="D38" s="119">
        <f t="shared" si="16"/>
        <v>10296</v>
      </c>
      <c r="E38" s="183">
        <f t="shared" si="3"/>
        <v>2943</v>
      </c>
      <c r="F38" s="54">
        <v>1556</v>
      </c>
      <c r="G38" s="54">
        <v>1387</v>
      </c>
      <c r="H38" s="183">
        <f t="shared" si="6"/>
        <v>3247</v>
      </c>
      <c r="I38" s="313">
        <v>1659</v>
      </c>
      <c r="J38" s="314">
        <v>1588</v>
      </c>
      <c r="K38" s="183">
        <f t="shared" ref="K38:K41" si="17">SUM(L38:M38)</f>
        <v>7919</v>
      </c>
      <c r="L38" s="54">
        <f>'[1]4_3 서구'!C39</f>
        <v>4110</v>
      </c>
      <c r="M38" s="54">
        <f>'[1]4_3 서구'!D39</f>
        <v>3809</v>
      </c>
      <c r="N38" s="183">
        <f t="shared" si="4"/>
        <v>5579</v>
      </c>
      <c r="O38" s="54">
        <v>3140</v>
      </c>
      <c r="P38" s="54">
        <v>2439</v>
      </c>
      <c r="Q38" s="183">
        <f t="shared" si="5"/>
        <v>2446</v>
      </c>
      <c r="R38" s="347">
        <v>1373</v>
      </c>
      <c r="S38" s="347">
        <v>1073</v>
      </c>
      <c r="T38"/>
      <c r="U38"/>
      <c r="V38"/>
      <c r="W38"/>
      <c r="X38"/>
      <c r="Y38"/>
      <c r="Z38"/>
    </row>
    <row r="39" spans="1:26" s="40" customFormat="1" ht="20.100000000000001" customHeight="1" x14ac:dyDescent="0.15">
      <c r="A39" s="165">
        <v>27</v>
      </c>
      <c r="B39" s="171">
        <f t="shared" si="1"/>
        <v>21532</v>
      </c>
      <c r="C39" s="119">
        <f t="shared" si="16"/>
        <v>11570</v>
      </c>
      <c r="D39" s="119">
        <f t="shared" si="16"/>
        <v>9962</v>
      </c>
      <c r="E39" s="183">
        <f t="shared" si="3"/>
        <v>2785</v>
      </c>
      <c r="F39" s="54">
        <v>1546</v>
      </c>
      <c r="G39" s="54">
        <v>1239</v>
      </c>
      <c r="H39" s="183">
        <f t="shared" si="6"/>
        <v>3050</v>
      </c>
      <c r="I39" s="313">
        <v>1563</v>
      </c>
      <c r="J39" s="314">
        <v>1487</v>
      </c>
      <c r="K39" s="183">
        <f t="shared" si="17"/>
        <v>7715</v>
      </c>
      <c r="L39" s="54">
        <f>'[1]4_3 서구'!C40</f>
        <v>3999</v>
      </c>
      <c r="M39" s="54">
        <f>'[1]4_3 서구'!D40</f>
        <v>3716</v>
      </c>
      <c r="N39" s="183">
        <f t="shared" si="4"/>
        <v>5595</v>
      </c>
      <c r="O39" s="54">
        <v>3086</v>
      </c>
      <c r="P39" s="54">
        <v>2509</v>
      </c>
      <c r="Q39" s="183">
        <f t="shared" si="5"/>
        <v>2387</v>
      </c>
      <c r="R39" s="347">
        <v>1376</v>
      </c>
      <c r="S39" s="347">
        <v>1011</v>
      </c>
      <c r="T39"/>
      <c r="U39"/>
      <c r="V39"/>
      <c r="W39"/>
      <c r="X39"/>
      <c r="Y39"/>
      <c r="Z39"/>
    </row>
    <row r="40" spans="1:26" s="40" customFormat="1" ht="20.100000000000001" customHeight="1" x14ac:dyDescent="0.15">
      <c r="A40" s="165">
        <v>28</v>
      </c>
      <c r="B40" s="171">
        <f t="shared" si="1"/>
        <v>21796</v>
      </c>
      <c r="C40" s="119">
        <f t="shared" si="16"/>
        <v>11604</v>
      </c>
      <c r="D40" s="119">
        <f t="shared" si="16"/>
        <v>10192</v>
      </c>
      <c r="E40" s="183">
        <f t="shared" si="3"/>
        <v>2769</v>
      </c>
      <c r="F40" s="54">
        <v>1464</v>
      </c>
      <c r="G40" s="54">
        <v>1305</v>
      </c>
      <c r="H40" s="183">
        <f t="shared" si="6"/>
        <v>3065</v>
      </c>
      <c r="I40" s="313">
        <v>1609</v>
      </c>
      <c r="J40" s="314">
        <v>1456</v>
      </c>
      <c r="K40" s="183">
        <f t="shared" si="17"/>
        <v>7843</v>
      </c>
      <c r="L40" s="54">
        <f>'[1]4_3 서구'!C41</f>
        <v>4034</v>
      </c>
      <c r="M40" s="54">
        <f>'[1]4_3 서구'!D41</f>
        <v>3809</v>
      </c>
      <c r="N40" s="183">
        <f t="shared" si="4"/>
        <v>5737</v>
      </c>
      <c r="O40" s="54">
        <v>3156</v>
      </c>
      <c r="P40" s="54">
        <v>2581</v>
      </c>
      <c r="Q40" s="183">
        <f t="shared" si="5"/>
        <v>2382</v>
      </c>
      <c r="R40" s="347">
        <v>1341</v>
      </c>
      <c r="S40" s="347">
        <v>1041</v>
      </c>
      <c r="T40"/>
      <c r="U40"/>
      <c r="V40"/>
      <c r="W40"/>
      <c r="X40"/>
      <c r="Y40"/>
      <c r="Z40"/>
    </row>
    <row r="41" spans="1:26" s="40" customFormat="1" ht="20.100000000000001" customHeight="1" x14ac:dyDescent="0.15">
      <c r="A41" s="166">
        <v>29</v>
      </c>
      <c r="B41" s="172">
        <f t="shared" si="1"/>
        <v>20754</v>
      </c>
      <c r="C41" s="120">
        <f t="shared" si="16"/>
        <v>10947</v>
      </c>
      <c r="D41" s="120">
        <f t="shared" si="16"/>
        <v>9807</v>
      </c>
      <c r="E41" s="179">
        <f t="shared" si="3"/>
        <v>2722</v>
      </c>
      <c r="F41" s="55">
        <v>1483</v>
      </c>
      <c r="G41" s="55">
        <v>1239</v>
      </c>
      <c r="H41" s="179">
        <f t="shared" si="6"/>
        <v>2922</v>
      </c>
      <c r="I41" s="315">
        <v>1497</v>
      </c>
      <c r="J41" s="316">
        <v>1425</v>
      </c>
      <c r="K41" s="179">
        <f t="shared" si="17"/>
        <v>7336</v>
      </c>
      <c r="L41" s="55">
        <f>'[1]4_3 서구'!C42</f>
        <v>3702</v>
      </c>
      <c r="M41" s="55">
        <f>'[1]4_3 서구'!D42</f>
        <v>3634</v>
      </c>
      <c r="N41" s="179">
        <f t="shared" si="4"/>
        <v>5574</v>
      </c>
      <c r="O41" s="55">
        <v>3039</v>
      </c>
      <c r="P41" s="55">
        <v>2535</v>
      </c>
      <c r="Q41" s="179">
        <f t="shared" si="5"/>
        <v>2200</v>
      </c>
      <c r="R41" s="347">
        <v>1226</v>
      </c>
      <c r="S41" s="346">
        <v>974</v>
      </c>
      <c r="T41"/>
      <c r="U41"/>
      <c r="V41"/>
      <c r="W41"/>
      <c r="X41"/>
      <c r="Y41"/>
      <c r="Z41"/>
    </row>
    <row r="42" spans="1:26" s="40" customFormat="1" ht="20.100000000000001" customHeight="1" x14ac:dyDescent="0.15">
      <c r="A42" s="167" t="s">
        <v>17</v>
      </c>
      <c r="B42" s="162">
        <f t="shared" si="1"/>
        <v>90912</v>
      </c>
      <c r="C42" s="162">
        <f>SUM(C43:C47)</f>
        <v>48685</v>
      </c>
      <c r="D42" s="162">
        <f>SUM(D43:D47)</f>
        <v>42227</v>
      </c>
      <c r="E42" s="163">
        <f t="shared" si="3"/>
        <v>11557</v>
      </c>
      <c r="F42" s="163">
        <f>SUM(F43:F47)</f>
        <v>6465</v>
      </c>
      <c r="G42" s="163">
        <f>SUM(G43:G47)</f>
        <v>5092</v>
      </c>
      <c r="H42" s="163">
        <f t="shared" si="6"/>
        <v>12045</v>
      </c>
      <c r="I42" s="163">
        <f>SUM(I43:I47)</f>
        <v>6335</v>
      </c>
      <c r="J42" s="163">
        <f>SUM(J43:J47)</f>
        <v>5710</v>
      </c>
      <c r="K42" s="163">
        <f>SUM(K43:K47)</f>
        <v>31272</v>
      </c>
      <c r="L42" s="163">
        <f>SUM(L43:L47)</f>
        <v>16288</v>
      </c>
      <c r="M42" s="163">
        <f>SUM(M43:M47)</f>
        <v>14984</v>
      </c>
      <c r="N42" s="163">
        <f t="shared" si="4"/>
        <v>26512</v>
      </c>
      <c r="O42" s="163">
        <v>14245</v>
      </c>
      <c r="P42" s="163">
        <v>12267</v>
      </c>
      <c r="Q42" s="163">
        <f t="shared" si="5"/>
        <v>9526</v>
      </c>
      <c r="R42" s="163">
        <f>SUM(R43:R47)</f>
        <v>5352</v>
      </c>
      <c r="S42" s="163">
        <f>SUM(S43:S47)</f>
        <v>4174</v>
      </c>
      <c r="T42"/>
      <c r="U42"/>
      <c r="V42"/>
      <c r="W42"/>
      <c r="X42"/>
      <c r="Y42"/>
      <c r="Z42"/>
    </row>
    <row r="43" spans="1:26" s="40" customFormat="1" ht="20.100000000000001" customHeight="1" x14ac:dyDescent="0.15">
      <c r="A43" s="164">
        <v>30</v>
      </c>
      <c r="B43" s="170">
        <f t="shared" si="1"/>
        <v>19092</v>
      </c>
      <c r="C43" s="146">
        <f t="shared" ref="C43:D47" si="18">F43+I43+L43+O43+R43</f>
        <v>10411</v>
      </c>
      <c r="D43" s="146">
        <f t="shared" si="18"/>
        <v>8681</v>
      </c>
      <c r="E43" s="178">
        <f t="shared" si="3"/>
        <v>2520</v>
      </c>
      <c r="F43" s="53">
        <v>1455</v>
      </c>
      <c r="G43" s="53">
        <v>1065</v>
      </c>
      <c r="H43" s="178">
        <f t="shared" si="6"/>
        <v>2591</v>
      </c>
      <c r="I43" s="311">
        <v>1388</v>
      </c>
      <c r="J43" s="312">
        <v>1203</v>
      </c>
      <c r="K43" s="178">
        <f>SUM(L43:M43)</f>
        <v>6659</v>
      </c>
      <c r="L43" s="53">
        <f>'[1]4_3 서구'!C44</f>
        <v>3464</v>
      </c>
      <c r="M43" s="53">
        <f>'[1]4_3 서구'!D44</f>
        <v>3195</v>
      </c>
      <c r="N43" s="178">
        <f t="shared" si="4"/>
        <v>5291</v>
      </c>
      <c r="O43" s="53">
        <v>2927</v>
      </c>
      <c r="P43" s="53">
        <v>2364</v>
      </c>
      <c r="Q43" s="178">
        <f t="shared" si="5"/>
        <v>2031</v>
      </c>
      <c r="R43" s="347">
        <v>1177</v>
      </c>
      <c r="S43" s="346">
        <v>854</v>
      </c>
      <c r="T43"/>
      <c r="U43"/>
      <c r="V43"/>
      <c r="W43"/>
      <c r="X43"/>
      <c r="Y43"/>
      <c r="Z43"/>
    </row>
    <row r="44" spans="1:26" s="40" customFormat="1" ht="20.100000000000001" customHeight="1" x14ac:dyDescent="0.15">
      <c r="A44" s="165">
        <v>31</v>
      </c>
      <c r="B44" s="171">
        <f t="shared" si="1"/>
        <v>18272</v>
      </c>
      <c r="C44" s="119">
        <f t="shared" si="18"/>
        <v>9779</v>
      </c>
      <c r="D44" s="119">
        <f t="shared" si="18"/>
        <v>8493</v>
      </c>
      <c r="E44" s="183">
        <f t="shared" si="3"/>
        <v>2300</v>
      </c>
      <c r="F44" s="54">
        <v>1290</v>
      </c>
      <c r="G44" s="54">
        <v>1010</v>
      </c>
      <c r="H44" s="183">
        <f t="shared" si="6"/>
        <v>2388</v>
      </c>
      <c r="I44" s="313">
        <v>1273</v>
      </c>
      <c r="J44" s="314">
        <v>1115</v>
      </c>
      <c r="K44" s="183">
        <f t="shared" ref="K44:K47" si="19">SUM(L44:M44)</f>
        <v>6307</v>
      </c>
      <c r="L44" s="54">
        <f>'[1]4_3 서구'!C45</f>
        <v>3282</v>
      </c>
      <c r="M44" s="54">
        <f>'[1]4_3 서구'!D45</f>
        <v>3025</v>
      </c>
      <c r="N44" s="183">
        <f t="shared" si="4"/>
        <v>5344</v>
      </c>
      <c r="O44" s="54">
        <v>2846</v>
      </c>
      <c r="P44" s="54">
        <v>2498</v>
      </c>
      <c r="Q44" s="183">
        <f t="shared" si="5"/>
        <v>1933</v>
      </c>
      <c r="R44" s="347">
        <v>1088</v>
      </c>
      <c r="S44" s="346">
        <v>845</v>
      </c>
      <c r="T44"/>
      <c r="U44"/>
      <c r="V44"/>
      <c r="W44"/>
      <c r="X44"/>
      <c r="Y44"/>
      <c r="Z44"/>
    </row>
    <row r="45" spans="1:26" s="40" customFormat="1" ht="20.100000000000001" customHeight="1" x14ac:dyDescent="0.15">
      <c r="A45" s="165">
        <v>32</v>
      </c>
      <c r="B45" s="171">
        <f t="shared" si="1"/>
        <v>18046</v>
      </c>
      <c r="C45" s="119">
        <f t="shared" si="18"/>
        <v>9802</v>
      </c>
      <c r="D45" s="119">
        <f t="shared" si="18"/>
        <v>8244</v>
      </c>
      <c r="E45" s="183">
        <f t="shared" si="3"/>
        <v>2242</v>
      </c>
      <c r="F45" s="54">
        <v>1265</v>
      </c>
      <c r="G45" s="54">
        <v>977</v>
      </c>
      <c r="H45" s="183">
        <f t="shared" si="6"/>
        <v>2378</v>
      </c>
      <c r="I45" s="313">
        <v>1271</v>
      </c>
      <c r="J45" s="314">
        <v>1107</v>
      </c>
      <c r="K45" s="183">
        <f t="shared" si="19"/>
        <v>6214</v>
      </c>
      <c r="L45" s="54">
        <f>'[1]4_3 서구'!C46</f>
        <v>3278</v>
      </c>
      <c r="M45" s="54">
        <f>'[1]4_3 서구'!D46</f>
        <v>2936</v>
      </c>
      <c r="N45" s="183">
        <f t="shared" si="4"/>
        <v>5332</v>
      </c>
      <c r="O45" s="54">
        <v>2926</v>
      </c>
      <c r="P45" s="54">
        <v>2406</v>
      </c>
      <c r="Q45" s="183">
        <f t="shared" si="5"/>
        <v>1880</v>
      </c>
      <c r="R45" s="347">
        <v>1062</v>
      </c>
      <c r="S45" s="346">
        <v>818</v>
      </c>
      <c r="T45"/>
      <c r="U45"/>
      <c r="V45"/>
      <c r="W45"/>
      <c r="X45"/>
      <c r="Y45"/>
      <c r="Z45"/>
    </row>
    <row r="46" spans="1:26" s="40" customFormat="1" ht="20.100000000000001" customHeight="1" x14ac:dyDescent="0.15">
      <c r="A46" s="165">
        <v>33</v>
      </c>
      <c r="B46" s="171">
        <f t="shared" si="1"/>
        <v>17656</v>
      </c>
      <c r="C46" s="119">
        <f t="shared" si="18"/>
        <v>9277</v>
      </c>
      <c r="D46" s="119">
        <f t="shared" si="18"/>
        <v>8379</v>
      </c>
      <c r="E46" s="183">
        <f t="shared" si="3"/>
        <v>2191</v>
      </c>
      <c r="F46" s="54">
        <v>1204</v>
      </c>
      <c r="G46" s="54">
        <v>987</v>
      </c>
      <c r="H46" s="183">
        <f t="shared" si="6"/>
        <v>2283</v>
      </c>
      <c r="I46" s="313">
        <v>1157</v>
      </c>
      <c r="J46" s="314">
        <v>1126</v>
      </c>
      <c r="K46" s="183">
        <f t="shared" si="19"/>
        <v>6090</v>
      </c>
      <c r="L46" s="54">
        <f>'[1]4_3 서구'!C47</f>
        <v>3143</v>
      </c>
      <c r="M46" s="54">
        <f>'[1]4_3 서구'!D47</f>
        <v>2947</v>
      </c>
      <c r="N46" s="183">
        <f t="shared" si="4"/>
        <v>5258</v>
      </c>
      <c r="O46" s="54">
        <v>2760</v>
      </c>
      <c r="P46" s="54">
        <v>2498</v>
      </c>
      <c r="Q46" s="183">
        <f t="shared" si="5"/>
        <v>1834</v>
      </c>
      <c r="R46" s="347">
        <v>1013</v>
      </c>
      <c r="S46" s="346">
        <v>821</v>
      </c>
      <c r="T46"/>
      <c r="U46"/>
      <c r="V46"/>
      <c r="W46"/>
      <c r="X46"/>
      <c r="Y46"/>
      <c r="Z46"/>
    </row>
    <row r="47" spans="1:26" s="40" customFormat="1" ht="20.100000000000001" customHeight="1" x14ac:dyDescent="0.15">
      <c r="A47" s="166">
        <v>34</v>
      </c>
      <c r="B47" s="172">
        <f t="shared" si="1"/>
        <v>17846</v>
      </c>
      <c r="C47" s="120">
        <f t="shared" si="18"/>
        <v>9416</v>
      </c>
      <c r="D47" s="120">
        <f t="shared" si="18"/>
        <v>8430</v>
      </c>
      <c r="E47" s="179">
        <f t="shared" si="3"/>
        <v>2304</v>
      </c>
      <c r="F47" s="55">
        <v>1251</v>
      </c>
      <c r="G47" s="55">
        <v>1053</v>
      </c>
      <c r="H47" s="179">
        <f t="shared" si="6"/>
        <v>2405</v>
      </c>
      <c r="I47" s="315">
        <v>1246</v>
      </c>
      <c r="J47" s="316">
        <v>1159</v>
      </c>
      <c r="K47" s="179">
        <f t="shared" si="19"/>
        <v>6002</v>
      </c>
      <c r="L47" s="55">
        <f>'[1]4_3 서구'!C48</f>
        <v>3121</v>
      </c>
      <c r="M47" s="55">
        <f>'[1]4_3 서구'!D48</f>
        <v>2881</v>
      </c>
      <c r="N47" s="179">
        <f t="shared" si="4"/>
        <v>5287</v>
      </c>
      <c r="O47" s="55">
        <v>2786</v>
      </c>
      <c r="P47" s="55">
        <v>2501</v>
      </c>
      <c r="Q47" s="179">
        <f t="shared" si="5"/>
        <v>1848</v>
      </c>
      <c r="R47" s="347">
        <v>1012</v>
      </c>
      <c r="S47" s="346">
        <v>836</v>
      </c>
      <c r="T47"/>
      <c r="U47"/>
      <c r="V47"/>
      <c r="W47"/>
      <c r="X47"/>
      <c r="Y47"/>
      <c r="Z47"/>
    </row>
    <row r="48" spans="1:26" s="40" customFormat="1" ht="20.100000000000001" customHeight="1" x14ac:dyDescent="0.15">
      <c r="A48" s="167" t="s">
        <v>18</v>
      </c>
      <c r="B48" s="162">
        <f t="shared" si="1"/>
        <v>103176</v>
      </c>
      <c r="C48" s="162">
        <f>SUM(C49:C53)</f>
        <v>52608</v>
      </c>
      <c r="D48" s="162">
        <f>SUM(D49:D53)</f>
        <v>50568</v>
      </c>
      <c r="E48" s="163">
        <f t="shared" si="3"/>
        <v>14295</v>
      </c>
      <c r="F48" s="163">
        <f>SUM(F49:F53)</f>
        <v>7527</v>
      </c>
      <c r="G48" s="163">
        <f>SUM(G49:G53)</f>
        <v>6768</v>
      </c>
      <c r="H48" s="163">
        <f t="shared" si="6"/>
        <v>14046</v>
      </c>
      <c r="I48" s="163">
        <f>SUM(I49:I53)</f>
        <v>7095</v>
      </c>
      <c r="J48" s="163">
        <f>SUM(J49:J53)</f>
        <v>6951</v>
      </c>
      <c r="K48" s="163">
        <f>SUM(K49:K53)</f>
        <v>34627</v>
      </c>
      <c r="L48" s="163">
        <f>SUM(L49:L53)</f>
        <v>17395</v>
      </c>
      <c r="M48" s="163">
        <f>SUM(M49:M53)</f>
        <v>17232</v>
      </c>
      <c r="N48" s="163">
        <f t="shared" si="4"/>
        <v>29557</v>
      </c>
      <c r="O48" s="163">
        <v>14911</v>
      </c>
      <c r="P48" s="163">
        <v>14646</v>
      </c>
      <c r="Q48" s="163">
        <f t="shared" si="5"/>
        <v>10651</v>
      </c>
      <c r="R48" s="163">
        <f>SUM(R49:R53)</f>
        <v>5680</v>
      </c>
      <c r="S48" s="163">
        <f>SUM(S49:S53)</f>
        <v>4971</v>
      </c>
      <c r="T48"/>
      <c r="U48"/>
      <c r="V48"/>
      <c r="W48"/>
      <c r="X48"/>
      <c r="Y48"/>
      <c r="Z48"/>
    </row>
    <row r="49" spans="1:26" s="40" customFormat="1" ht="20.100000000000001" customHeight="1" x14ac:dyDescent="0.15">
      <c r="A49" s="164">
        <v>35</v>
      </c>
      <c r="B49" s="170">
        <f t="shared" si="1"/>
        <v>18354</v>
      </c>
      <c r="C49" s="146">
        <f t="shared" ref="C49:D53" si="20">F49+I49+L49+O49+R49</f>
        <v>9496</v>
      </c>
      <c r="D49" s="146">
        <f t="shared" si="20"/>
        <v>8858</v>
      </c>
      <c r="E49" s="178">
        <f t="shared" si="3"/>
        <v>2345</v>
      </c>
      <c r="F49" s="53">
        <v>1262</v>
      </c>
      <c r="G49" s="53">
        <v>1083</v>
      </c>
      <c r="H49" s="178">
        <f t="shared" si="6"/>
        <v>2442</v>
      </c>
      <c r="I49" s="311">
        <v>1245</v>
      </c>
      <c r="J49" s="312">
        <v>1197</v>
      </c>
      <c r="K49" s="178">
        <f>SUM(L49:M49)</f>
        <v>6275</v>
      </c>
      <c r="L49" s="53">
        <f>'[1]4_3 서구'!C50</f>
        <v>3195</v>
      </c>
      <c r="M49" s="53">
        <f>'[1]4_3 서구'!D50</f>
        <v>3080</v>
      </c>
      <c r="N49" s="178">
        <f t="shared" si="4"/>
        <v>5379</v>
      </c>
      <c r="O49" s="53">
        <v>2782</v>
      </c>
      <c r="P49" s="53">
        <v>2597</v>
      </c>
      <c r="Q49" s="178">
        <f t="shared" si="5"/>
        <v>1913</v>
      </c>
      <c r="R49" s="347">
        <v>1012</v>
      </c>
      <c r="S49" s="346">
        <v>901</v>
      </c>
      <c r="T49"/>
      <c r="U49"/>
      <c r="V49"/>
      <c r="W49"/>
      <c r="X49"/>
      <c r="Y49"/>
      <c r="Z49"/>
    </row>
    <row r="50" spans="1:26" s="40" customFormat="1" ht="20.100000000000001" customHeight="1" x14ac:dyDescent="0.15">
      <c r="A50" s="165">
        <v>36</v>
      </c>
      <c r="B50" s="171">
        <f t="shared" si="1"/>
        <v>18297</v>
      </c>
      <c r="C50" s="119">
        <f t="shared" si="20"/>
        <v>9431</v>
      </c>
      <c r="D50" s="119">
        <f t="shared" si="20"/>
        <v>8866</v>
      </c>
      <c r="E50" s="183">
        <f t="shared" si="3"/>
        <v>2511</v>
      </c>
      <c r="F50" s="54">
        <v>1319</v>
      </c>
      <c r="G50" s="54">
        <v>1192</v>
      </c>
      <c r="H50" s="183">
        <f t="shared" si="6"/>
        <v>2413</v>
      </c>
      <c r="I50" s="313">
        <v>1213</v>
      </c>
      <c r="J50" s="314">
        <v>1200</v>
      </c>
      <c r="K50" s="183">
        <f t="shared" ref="K50:K53" si="21">SUM(L50:M50)</f>
        <v>6177</v>
      </c>
      <c r="L50" s="54">
        <f>'[1]4_3 서구'!C51</f>
        <v>3133</v>
      </c>
      <c r="M50" s="54">
        <f>'[1]4_3 서구'!D51</f>
        <v>3044</v>
      </c>
      <c r="N50" s="183">
        <f t="shared" si="4"/>
        <v>5290</v>
      </c>
      <c r="O50" s="54">
        <v>2749</v>
      </c>
      <c r="P50" s="54">
        <v>2541</v>
      </c>
      <c r="Q50" s="183">
        <f t="shared" si="5"/>
        <v>1906</v>
      </c>
      <c r="R50" s="347">
        <v>1017</v>
      </c>
      <c r="S50" s="346">
        <v>889</v>
      </c>
      <c r="T50"/>
      <c r="U50"/>
      <c r="V50"/>
      <c r="W50"/>
      <c r="X50"/>
      <c r="Y50"/>
      <c r="Z50"/>
    </row>
    <row r="51" spans="1:26" s="40" customFormat="1" ht="20.100000000000001" customHeight="1" x14ac:dyDescent="0.15">
      <c r="A51" s="165">
        <v>37</v>
      </c>
      <c r="B51" s="171">
        <f t="shared" si="1"/>
        <v>20520</v>
      </c>
      <c r="C51" s="119">
        <f t="shared" si="20"/>
        <v>10467</v>
      </c>
      <c r="D51" s="119">
        <f t="shared" si="20"/>
        <v>10053</v>
      </c>
      <c r="E51" s="183">
        <f t="shared" si="3"/>
        <v>2843</v>
      </c>
      <c r="F51" s="54">
        <v>1519</v>
      </c>
      <c r="G51" s="54">
        <v>1324</v>
      </c>
      <c r="H51" s="183">
        <f t="shared" si="6"/>
        <v>2751</v>
      </c>
      <c r="I51" s="313">
        <v>1415</v>
      </c>
      <c r="J51" s="314">
        <v>1336</v>
      </c>
      <c r="K51" s="183">
        <f t="shared" si="21"/>
        <v>6901</v>
      </c>
      <c r="L51" s="54">
        <f>'[1]4_3 서구'!C52</f>
        <v>3422</v>
      </c>
      <c r="M51" s="54">
        <f>'[1]4_3 서구'!D52</f>
        <v>3479</v>
      </c>
      <c r="N51" s="183">
        <f t="shared" si="4"/>
        <v>5957</v>
      </c>
      <c r="O51" s="54">
        <v>3001</v>
      </c>
      <c r="P51" s="54">
        <v>2956</v>
      </c>
      <c r="Q51" s="183">
        <f t="shared" si="5"/>
        <v>2068</v>
      </c>
      <c r="R51" s="347">
        <v>1110</v>
      </c>
      <c r="S51" s="346">
        <v>958</v>
      </c>
      <c r="T51"/>
      <c r="U51"/>
      <c r="V51"/>
      <c r="W51"/>
      <c r="X51"/>
      <c r="Y51"/>
      <c r="Z51"/>
    </row>
    <row r="52" spans="1:26" s="40" customFormat="1" ht="20.100000000000001" customHeight="1" x14ac:dyDescent="0.15">
      <c r="A52" s="165">
        <v>38</v>
      </c>
      <c r="B52" s="171">
        <f t="shared" si="1"/>
        <v>22641</v>
      </c>
      <c r="C52" s="119">
        <f t="shared" si="20"/>
        <v>11441</v>
      </c>
      <c r="D52" s="119">
        <f t="shared" si="20"/>
        <v>11200</v>
      </c>
      <c r="E52" s="183">
        <f t="shared" si="3"/>
        <v>3227</v>
      </c>
      <c r="F52" s="54">
        <v>1643</v>
      </c>
      <c r="G52" s="54">
        <v>1584</v>
      </c>
      <c r="H52" s="183">
        <f t="shared" si="6"/>
        <v>3108</v>
      </c>
      <c r="I52" s="313">
        <v>1557</v>
      </c>
      <c r="J52" s="314">
        <v>1551</v>
      </c>
      <c r="K52" s="183">
        <f t="shared" si="21"/>
        <v>7657</v>
      </c>
      <c r="L52" s="54">
        <f>'[1]4_3 서구'!C53</f>
        <v>3873</v>
      </c>
      <c r="M52" s="54">
        <f>'[1]4_3 서구'!D53</f>
        <v>3784</v>
      </c>
      <c r="N52" s="183">
        <f t="shared" si="4"/>
        <v>6365</v>
      </c>
      <c r="O52" s="54">
        <v>3140</v>
      </c>
      <c r="P52" s="54">
        <v>3225</v>
      </c>
      <c r="Q52" s="183">
        <f t="shared" si="5"/>
        <v>2284</v>
      </c>
      <c r="R52" s="347">
        <v>1228</v>
      </c>
      <c r="S52" s="347">
        <v>1056</v>
      </c>
      <c r="T52"/>
      <c r="U52"/>
      <c r="V52"/>
      <c r="W52"/>
      <c r="X52"/>
      <c r="Y52"/>
      <c r="Z52"/>
    </row>
    <row r="53" spans="1:26" s="40" customFormat="1" ht="20.100000000000001" customHeight="1" x14ac:dyDescent="0.15">
      <c r="A53" s="166">
        <v>39</v>
      </c>
      <c r="B53" s="172">
        <f t="shared" si="1"/>
        <v>23364</v>
      </c>
      <c r="C53" s="120">
        <f t="shared" si="20"/>
        <v>11773</v>
      </c>
      <c r="D53" s="120">
        <f t="shared" si="20"/>
        <v>11591</v>
      </c>
      <c r="E53" s="179">
        <f t="shared" si="3"/>
        <v>3369</v>
      </c>
      <c r="F53" s="55">
        <v>1784</v>
      </c>
      <c r="G53" s="55">
        <v>1585</v>
      </c>
      <c r="H53" s="179">
        <f t="shared" si="6"/>
        <v>3332</v>
      </c>
      <c r="I53" s="315">
        <v>1665</v>
      </c>
      <c r="J53" s="316">
        <v>1667</v>
      </c>
      <c r="K53" s="179">
        <f t="shared" si="21"/>
        <v>7617</v>
      </c>
      <c r="L53" s="55">
        <f>'[1]4_3 서구'!C54</f>
        <v>3772</v>
      </c>
      <c r="M53" s="55">
        <f>'[1]4_3 서구'!D54</f>
        <v>3845</v>
      </c>
      <c r="N53" s="179">
        <f t="shared" si="4"/>
        <v>6566</v>
      </c>
      <c r="O53" s="55">
        <v>3239</v>
      </c>
      <c r="P53" s="55">
        <v>3327</v>
      </c>
      <c r="Q53" s="179">
        <f t="shared" si="5"/>
        <v>2480</v>
      </c>
      <c r="R53" s="347">
        <v>1313</v>
      </c>
      <c r="S53" s="347">
        <v>1167</v>
      </c>
      <c r="T53"/>
      <c r="U53"/>
      <c r="V53"/>
      <c r="W53"/>
      <c r="X53"/>
      <c r="Y53"/>
      <c r="Z53"/>
    </row>
    <row r="54" spans="1:26" s="40" customFormat="1" ht="20.100000000000001" customHeight="1" x14ac:dyDescent="0.15">
      <c r="A54" s="167" t="s">
        <v>19</v>
      </c>
      <c r="B54" s="162">
        <f t="shared" si="1"/>
        <v>110807</v>
      </c>
      <c r="C54" s="162">
        <f>SUM(C55:C59)</f>
        <v>55103</v>
      </c>
      <c r="D54" s="162">
        <f>SUM(D55:D59)</f>
        <v>55704</v>
      </c>
      <c r="E54" s="163">
        <f t="shared" si="3"/>
        <v>15796</v>
      </c>
      <c r="F54" s="163">
        <f>SUM(F55:F59)</f>
        <v>8197</v>
      </c>
      <c r="G54" s="163">
        <f>SUM(G55:G59)</f>
        <v>7599</v>
      </c>
      <c r="H54" s="163">
        <f t="shared" si="6"/>
        <v>16989</v>
      </c>
      <c r="I54" s="317">
        <f>SUM(I55:I59)</f>
        <v>8593</v>
      </c>
      <c r="J54" s="317">
        <f>SUM(J55:J59)</f>
        <v>8396</v>
      </c>
      <c r="K54" s="163">
        <f>SUM(K55:K59)</f>
        <v>36681</v>
      </c>
      <c r="L54" s="163">
        <f>SUM(L55:L59)</f>
        <v>17761</v>
      </c>
      <c r="M54" s="163">
        <f>SUM(M55:M59)</f>
        <v>18920</v>
      </c>
      <c r="N54" s="163">
        <f t="shared" si="4"/>
        <v>29397</v>
      </c>
      <c r="O54" s="163">
        <v>14434</v>
      </c>
      <c r="P54" s="163">
        <v>14963</v>
      </c>
      <c r="Q54" s="163">
        <f t="shared" si="5"/>
        <v>11944</v>
      </c>
      <c r="R54" s="163">
        <f>SUM(R55:R59)</f>
        <v>6118</v>
      </c>
      <c r="S54" s="163">
        <f>SUM(S55:S59)</f>
        <v>5826</v>
      </c>
      <c r="T54"/>
      <c r="U54"/>
      <c r="V54"/>
      <c r="W54"/>
      <c r="X54"/>
      <c r="Y54"/>
      <c r="Z54"/>
    </row>
    <row r="55" spans="1:26" s="40" customFormat="1" ht="20.100000000000001" customHeight="1" x14ac:dyDescent="0.15">
      <c r="A55" s="164">
        <v>40</v>
      </c>
      <c r="B55" s="170">
        <f t="shared" si="1"/>
        <v>23012</v>
      </c>
      <c r="C55" s="146">
        <f t="shared" ref="C55:D59" si="22">F55+I55+L55+O55+R55</f>
        <v>11523</v>
      </c>
      <c r="D55" s="146">
        <f t="shared" si="22"/>
        <v>11489</v>
      </c>
      <c r="E55" s="178">
        <f t="shared" si="3"/>
        <v>3366</v>
      </c>
      <c r="F55" s="53">
        <v>1749</v>
      </c>
      <c r="G55" s="53">
        <v>1617</v>
      </c>
      <c r="H55" s="178">
        <f t="shared" si="6"/>
        <v>3423</v>
      </c>
      <c r="I55" s="318">
        <v>1729</v>
      </c>
      <c r="J55" s="319">
        <v>1694</v>
      </c>
      <c r="K55" s="178">
        <f>SUM(L55:M55)</f>
        <v>7677</v>
      </c>
      <c r="L55" s="53">
        <f>'[1]4_3 서구'!C56</f>
        <v>3788</v>
      </c>
      <c r="M55" s="53">
        <f>'[1]4_3 서구'!D56</f>
        <v>3889</v>
      </c>
      <c r="N55" s="178">
        <f t="shared" si="4"/>
        <v>6165</v>
      </c>
      <c r="O55" s="53">
        <v>3046</v>
      </c>
      <c r="P55" s="53">
        <v>3119</v>
      </c>
      <c r="Q55" s="178">
        <f t="shared" si="5"/>
        <v>2381</v>
      </c>
      <c r="R55" s="347">
        <v>1211</v>
      </c>
      <c r="S55" s="347">
        <v>1170</v>
      </c>
      <c r="T55"/>
      <c r="U55"/>
      <c r="V55"/>
      <c r="W55"/>
      <c r="X55"/>
      <c r="Y55"/>
      <c r="Z55"/>
    </row>
    <row r="56" spans="1:26" s="40" customFormat="1" ht="20.100000000000001" customHeight="1" x14ac:dyDescent="0.15">
      <c r="A56" s="165">
        <v>41</v>
      </c>
      <c r="B56" s="171">
        <f t="shared" si="1"/>
        <v>22760</v>
      </c>
      <c r="C56" s="119">
        <f t="shared" si="22"/>
        <v>11302</v>
      </c>
      <c r="D56" s="119">
        <f t="shared" si="22"/>
        <v>11458</v>
      </c>
      <c r="E56" s="183">
        <f t="shared" si="3"/>
        <v>3172</v>
      </c>
      <c r="F56" s="54">
        <v>1621</v>
      </c>
      <c r="G56" s="54">
        <v>1551</v>
      </c>
      <c r="H56" s="183">
        <f t="shared" si="6"/>
        <v>3579</v>
      </c>
      <c r="I56" s="313">
        <v>1762</v>
      </c>
      <c r="J56" s="314">
        <v>1817</v>
      </c>
      <c r="K56" s="183">
        <f t="shared" ref="K56:K59" si="23">SUM(L56:M56)</f>
        <v>7557</v>
      </c>
      <c r="L56" s="54">
        <f>'[1]4_3 서구'!C57</f>
        <v>3699</v>
      </c>
      <c r="M56" s="54">
        <f>'[1]4_3 서구'!D57</f>
        <v>3858</v>
      </c>
      <c r="N56" s="183">
        <f t="shared" si="4"/>
        <v>6020</v>
      </c>
      <c r="O56" s="54">
        <v>2932</v>
      </c>
      <c r="P56" s="54">
        <v>3088</v>
      </c>
      <c r="Q56" s="183">
        <f t="shared" si="5"/>
        <v>2432</v>
      </c>
      <c r="R56" s="347">
        <v>1288</v>
      </c>
      <c r="S56" s="347">
        <v>1144</v>
      </c>
      <c r="T56"/>
      <c r="U56"/>
      <c r="V56"/>
      <c r="W56"/>
      <c r="X56"/>
      <c r="Y56"/>
      <c r="Z56"/>
    </row>
    <row r="57" spans="1:26" s="40" customFormat="1" ht="20.100000000000001" customHeight="1" x14ac:dyDescent="0.15">
      <c r="A57" s="165">
        <v>42</v>
      </c>
      <c r="B57" s="171">
        <f t="shared" si="1"/>
        <v>20718</v>
      </c>
      <c r="C57" s="119">
        <f t="shared" si="22"/>
        <v>10375</v>
      </c>
      <c r="D57" s="119">
        <f t="shared" si="22"/>
        <v>10343</v>
      </c>
      <c r="E57" s="183">
        <f t="shared" si="3"/>
        <v>2972</v>
      </c>
      <c r="F57" s="54">
        <v>1567</v>
      </c>
      <c r="G57" s="54">
        <v>1405</v>
      </c>
      <c r="H57" s="183">
        <f t="shared" si="6"/>
        <v>3101</v>
      </c>
      <c r="I57" s="313">
        <v>1613</v>
      </c>
      <c r="J57" s="314">
        <v>1488</v>
      </c>
      <c r="K57" s="183">
        <f t="shared" si="23"/>
        <v>6802</v>
      </c>
      <c r="L57" s="54">
        <f>'[1]4_3 서구'!C58</f>
        <v>3323</v>
      </c>
      <c r="M57" s="54">
        <f>'[1]4_3 서구'!D58</f>
        <v>3479</v>
      </c>
      <c r="N57" s="183">
        <f t="shared" si="4"/>
        <v>5584</v>
      </c>
      <c r="O57" s="54">
        <v>2705</v>
      </c>
      <c r="P57" s="54">
        <v>2879</v>
      </c>
      <c r="Q57" s="183">
        <f t="shared" si="5"/>
        <v>2259</v>
      </c>
      <c r="R57" s="347">
        <v>1167</v>
      </c>
      <c r="S57" s="347">
        <v>1092</v>
      </c>
      <c r="T57"/>
      <c r="U57"/>
      <c r="V57"/>
      <c r="W57"/>
      <c r="X57"/>
      <c r="Y57"/>
      <c r="Z57"/>
    </row>
    <row r="58" spans="1:26" s="40" customFormat="1" ht="20.100000000000001" customHeight="1" x14ac:dyDescent="0.15">
      <c r="A58" s="165">
        <v>43</v>
      </c>
      <c r="B58" s="171">
        <f t="shared" si="1"/>
        <v>22169</v>
      </c>
      <c r="C58" s="119">
        <f t="shared" si="22"/>
        <v>10932</v>
      </c>
      <c r="D58" s="119">
        <f t="shared" si="22"/>
        <v>11237</v>
      </c>
      <c r="E58" s="183">
        <f t="shared" si="3"/>
        <v>3173</v>
      </c>
      <c r="F58" s="54">
        <v>1659</v>
      </c>
      <c r="G58" s="54">
        <v>1514</v>
      </c>
      <c r="H58" s="183">
        <f t="shared" si="6"/>
        <v>3452</v>
      </c>
      <c r="I58" s="313">
        <v>1723</v>
      </c>
      <c r="J58" s="314">
        <v>1729</v>
      </c>
      <c r="K58" s="183">
        <f t="shared" si="23"/>
        <v>7248</v>
      </c>
      <c r="L58" s="54">
        <f>'[1]4_3 서구'!C59</f>
        <v>3450</v>
      </c>
      <c r="M58" s="54">
        <f>'[1]4_3 서구'!D59</f>
        <v>3798</v>
      </c>
      <c r="N58" s="183">
        <f t="shared" si="4"/>
        <v>5888</v>
      </c>
      <c r="O58" s="54">
        <v>2869</v>
      </c>
      <c r="P58" s="54">
        <v>3019</v>
      </c>
      <c r="Q58" s="183">
        <f t="shared" si="5"/>
        <v>2408</v>
      </c>
      <c r="R58" s="347">
        <v>1231</v>
      </c>
      <c r="S58" s="347">
        <v>1177</v>
      </c>
      <c r="T58"/>
      <c r="U58"/>
      <c r="V58"/>
      <c r="W58"/>
      <c r="X58"/>
      <c r="Y58"/>
      <c r="Z58"/>
    </row>
    <row r="59" spans="1:26" s="40" customFormat="1" ht="20.100000000000001" customHeight="1" x14ac:dyDescent="0.15">
      <c r="A59" s="166">
        <v>44</v>
      </c>
      <c r="B59" s="172">
        <f t="shared" si="1"/>
        <v>22148</v>
      </c>
      <c r="C59" s="120">
        <f t="shared" si="22"/>
        <v>10971</v>
      </c>
      <c r="D59" s="120">
        <f t="shared" si="22"/>
        <v>11177</v>
      </c>
      <c r="E59" s="179">
        <f t="shared" si="3"/>
        <v>3113</v>
      </c>
      <c r="F59" s="55">
        <v>1601</v>
      </c>
      <c r="G59" s="55">
        <v>1512</v>
      </c>
      <c r="H59" s="179">
        <f t="shared" si="6"/>
        <v>3434</v>
      </c>
      <c r="I59" s="320">
        <v>1766</v>
      </c>
      <c r="J59" s="321">
        <v>1668</v>
      </c>
      <c r="K59" s="179">
        <f t="shared" si="23"/>
        <v>7397</v>
      </c>
      <c r="L59" s="55">
        <f>'[1]4_3 서구'!C60</f>
        <v>3501</v>
      </c>
      <c r="M59" s="55">
        <f>'[1]4_3 서구'!D60</f>
        <v>3896</v>
      </c>
      <c r="N59" s="179">
        <f t="shared" si="4"/>
        <v>5740</v>
      </c>
      <c r="O59" s="55">
        <v>2882</v>
      </c>
      <c r="P59" s="55">
        <v>2858</v>
      </c>
      <c r="Q59" s="179">
        <f t="shared" si="5"/>
        <v>2464</v>
      </c>
      <c r="R59" s="347">
        <v>1221</v>
      </c>
      <c r="S59" s="347">
        <v>1243</v>
      </c>
      <c r="T59"/>
      <c r="U59"/>
      <c r="V59"/>
      <c r="W59"/>
      <c r="X59"/>
      <c r="Y59"/>
      <c r="Z59"/>
    </row>
    <row r="60" spans="1:26" s="40" customFormat="1" ht="20.100000000000001" customHeight="1" x14ac:dyDescent="0.15">
      <c r="A60" s="167" t="s">
        <v>20</v>
      </c>
      <c r="B60" s="162">
        <f t="shared" si="1"/>
        <v>126409</v>
      </c>
      <c r="C60" s="162">
        <f>SUM(C61:C65)</f>
        <v>63135</v>
      </c>
      <c r="D60" s="162">
        <f>SUM(D61:D65)</f>
        <v>63274</v>
      </c>
      <c r="E60" s="163">
        <f t="shared" si="3"/>
        <v>18284</v>
      </c>
      <c r="F60" s="163">
        <f>SUM(F61:F65)</f>
        <v>9713</v>
      </c>
      <c r="G60" s="163">
        <f>SUM(G61:G65)</f>
        <v>8571</v>
      </c>
      <c r="H60" s="163">
        <f t="shared" si="6"/>
        <v>19916</v>
      </c>
      <c r="I60" s="163">
        <f>SUM(I61:I65)</f>
        <v>10136</v>
      </c>
      <c r="J60" s="163">
        <f>SUM(J61:J65)</f>
        <v>9780</v>
      </c>
      <c r="K60" s="163">
        <f>SUM(K61:K65)</f>
        <v>41844</v>
      </c>
      <c r="L60" s="163">
        <f>SUM(L61:L65)</f>
        <v>20218</v>
      </c>
      <c r="M60" s="163">
        <f>SUM(M61:M65)</f>
        <v>21626</v>
      </c>
      <c r="N60" s="163">
        <f t="shared" si="4"/>
        <v>31048</v>
      </c>
      <c r="O60" s="163">
        <v>15303</v>
      </c>
      <c r="P60" s="163">
        <v>15745</v>
      </c>
      <c r="Q60" s="163">
        <f t="shared" si="5"/>
        <v>15317</v>
      </c>
      <c r="R60" s="163">
        <f>SUM(R61:R65)</f>
        <v>7765</v>
      </c>
      <c r="S60" s="163">
        <f>SUM(S61:S65)</f>
        <v>7552</v>
      </c>
      <c r="T60"/>
      <c r="U60"/>
      <c r="V60"/>
      <c r="W60"/>
      <c r="X60"/>
      <c r="Y60"/>
      <c r="Z60"/>
    </row>
    <row r="61" spans="1:26" s="40" customFormat="1" ht="20.100000000000001" customHeight="1" x14ac:dyDescent="0.15">
      <c r="A61" s="164">
        <v>45</v>
      </c>
      <c r="B61" s="170">
        <f t="shared" si="1"/>
        <v>22588</v>
      </c>
      <c r="C61" s="146">
        <f t="shared" ref="C61:D65" si="24">F61+I61+L61+O61+R61</f>
        <v>11222</v>
      </c>
      <c r="D61" s="146">
        <f t="shared" si="24"/>
        <v>11366</v>
      </c>
      <c r="E61" s="178">
        <f t="shared" si="3"/>
        <v>3260</v>
      </c>
      <c r="F61" s="53">
        <v>1710</v>
      </c>
      <c r="G61" s="53">
        <v>1550</v>
      </c>
      <c r="H61" s="178">
        <f t="shared" si="6"/>
        <v>3500</v>
      </c>
      <c r="I61" s="322">
        <v>1741</v>
      </c>
      <c r="J61" s="323">
        <v>1759</v>
      </c>
      <c r="K61" s="178">
        <f>SUM(L61:M61)</f>
        <v>7406</v>
      </c>
      <c r="L61" s="53">
        <f>'[1]4_3 서구'!C62</f>
        <v>3606</v>
      </c>
      <c r="M61" s="53">
        <f>'[1]4_3 서구'!D62</f>
        <v>3800</v>
      </c>
      <c r="N61" s="178">
        <f t="shared" si="4"/>
        <v>5777</v>
      </c>
      <c r="O61" s="53">
        <v>2844</v>
      </c>
      <c r="P61" s="53">
        <v>2933</v>
      </c>
      <c r="Q61" s="178">
        <f t="shared" si="5"/>
        <v>2645</v>
      </c>
      <c r="R61" s="347">
        <v>1321</v>
      </c>
      <c r="S61" s="347">
        <v>1324</v>
      </c>
      <c r="T61"/>
      <c r="U61"/>
      <c r="V61"/>
      <c r="W61"/>
      <c r="X61"/>
      <c r="Y61"/>
      <c r="Z61"/>
    </row>
    <row r="62" spans="1:26" s="40" customFormat="1" ht="20.100000000000001" customHeight="1" x14ac:dyDescent="0.15">
      <c r="A62" s="165">
        <v>46</v>
      </c>
      <c r="B62" s="171">
        <f t="shared" si="1"/>
        <v>24747</v>
      </c>
      <c r="C62" s="119">
        <f t="shared" si="24"/>
        <v>12362</v>
      </c>
      <c r="D62" s="119">
        <f t="shared" si="24"/>
        <v>12385</v>
      </c>
      <c r="E62" s="183">
        <f t="shared" si="3"/>
        <v>3645</v>
      </c>
      <c r="F62" s="54">
        <v>1968</v>
      </c>
      <c r="G62" s="54">
        <v>1677</v>
      </c>
      <c r="H62" s="183">
        <f t="shared" si="6"/>
        <v>3846</v>
      </c>
      <c r="I62" s="313">
        <v>1959</v>
      </c>
      <c r="J62" s="314">
        <v>1887</v>
      </c>
      <c r="K62" s="183">
        <f t="shared" ref="K62:K65" si="25">SUM(L62:M62)</f>
        <v>8233</v>
      </c>
      <c r="L62" s="54">
        <f>'[1]4_3 서구'!C63</f>
        <v>3914</v>
      </c>
      <c r="M62" s="54">
        <f>'[1]4_3 서구'!D63</f>
        <v>4319</v>
      </c>
      <c r="N62" s="183">
        <f t="shared" si="4"/>
        <v>6079</v>
      </c>
      <c r="O62" s="54">
        <v>2971</v>
      </c>
      <c r="P62" s="54">
        <v>3108</v>
      </c>
      <c r="Q62" s="183">
        <f t="shared" si="5"/>
        <v>2944</v>
      </c>
      <c r="R62" s="347">
        <v>1550</v>
      </c>
      <c r="S62" s="347">
        <v>1394</v>
      </c>
      <c r="T62"/>
      <c r="U62"/>
      <c r="V62"/>
      <c r="W62"/>
      <c r="X62"/>
      <c r="Y62"/>
      <c r="Z62"/>
    </row>
    <row r="63" spans="1:26" s="40" customFormat="1" ht="20.100000000000001" customHeight="1" x14ac:dyDescent="0.15">
      <c r="A63" s="165">
        <v>47</v>
      </c>
      <c r="B63" s="171">
        <f t="shared" si="1"/>
        <v>26207</v>
      </c>
      <c r="C63" s="119">
        <f t="shared" si="24"/>
        <v>12858</v>
      </c>
      <c r="D63" s="119">
        <f t="shared" si="24"/>
        <v>13349</v>
      </c>
      <c r="E63" s="183">
        <f t="shared" si="3"/>
        <v>3875</v>
      </c>
      <c r="F63" s="54">
        <v>2031</v>
      </c>
      <c r="G63" s="54">
        <v>1844</v>
      </c>
      <c r="H63" s="183">
        <f t="shared" si="6"/>
        <v>4161</v>
      </c>
      <c r="I63" s="313">
        <v>2078</v>
      </c>
      <c r="J63" s="314">
        <v>2083</v>
      </c>
      <c r="K63" s="183">
        <f t="shared" si="25"/>
        <v>8597</v>
      </c>
      <c r="L63" s="54">
        <f>'[1]4_3 서구'!C64</f>
        <v>4066</v>
      </c>
      <c r="M63" s="54">
        <f>'[1]4_3 서구'!D64</f>
        <v>4531</v>
      </c>
      <c r="N63" s="183">
        <f t="shared" si="4"/>
        <v>6413</v>
      </c>
      <c r="O63" s="54">
        <v>3087</v>
      </c>
      <c r="P63" s="54">
        <v>3326</v>
      </c>
      <c r="Q63" s="183">
        <f t="shared" si="5"/>
        <v>3161</v>
      </c>
      <c r="R63" s="347">
        <v>1596</v>
      </c>
      <c r="S63" s="347">
        <v>1565</v>
      </c>
      <c r="T63"/>
      <c r="U63"/>
      <c r="V63"/>
      <c r="W63"/>
      <c r="X63"/>
      <c r="Y63"/>
      <c r="Z63"/>
    </row>
    <row r="64" spans="1:26" s="40" customFormat="1" ht="20.100000000000001" customHeight="1" x14ac:dyDescent="0.15">
      <c r="A64" s="165">
        <v>48</v>
      </c>
      <c r="B64" s="171">
        <f t="shared" si="1"/>
        <v>25715</v>
      </c>
      <c r="C64" s="119">
        <f t="shared" si="24"/>
        <v>12962</v>
      </c>
      <c r="D64" s="119">
        <f t="shared" si="24"/>
        <v>12753</v>
      </c>
      <c r="E64" s="183">
        <f t="shared" si="3"/>
        <v>3675</v>
      </c>
      <c r="F64" s="54">
        <v>1980</v>
      </c>
      <c r="G64" s="54">
        <v>1695</v>
      </c>
      <c r="H64" s="183">
        <f t="shared" si="6"/>
        <v>4104</v>
      </c>
      <c r="I64" s="313">
        <v>2105</v>
      </c>
      <c r="J64" s="314">
        <v>1999</v>
      </c>
      <c r="K64" s="183">
        <f t="shared" si="25"/>
        <v>8563</v>
      </c>
      <c r="L64" s="54">
        <f>'[1]4_3 서구'!C65</f>
        <v>4169</v>
      </c>
      <c r="M64" s="54">
        <f>'[1]4_3 서구'!D65</f>
        <v>4394</v>
      </c>
      <c r="N64" s="183">
        <f t="shared" si="4"/>
        <v>6279</v>
      </c>
      <c r="O64" s="54">
        <v>3156</v>
      </c>
      <c r="P64" s="54">
        <v>3123</v>
      </c>
      <c r="Q64" s="183">
        <f t="shared" si="5"/>
        <v>3094</v>
      </c>
      <c r="R64" s="347">
        <v>1552</v>
      </c>
      <c r="S64" s="347">
        <v>1542</v>
      </c>
      <c r="T64"/>
      <c r="U64"/>
      <c r="V64"/>
      <c r="W64"/>
      <c r="X64"/>
      <c r="Y64"/>
      <c r="Z64"/>
    </row>
    <row r="65" spans="1:26" s="40" customFormat="1" ht="20.100000000000001" customHeight="1" x14ac:dyDescent="0.15">
      <c r="A65" s="166">
        <v>49</v>
      </c>
      <c r="B65" s="172">
        <f t="shared" si="1"/>
        <v>27152</v>
      </c>
      <c r="C65" s="120">
        <f t="shared" si="24"/>
        <v>13731</v>
      </c>
      <c r="D65" s="120">
        <f t="shared" si="24"/>
        <v>13421</v>
      </c>
      <c r="E65" s="179">
        <f t="shared" si="3"/>
        <v>3829</v>
      </c>
      <c r="F65" s="55">
        <v>2024</v>
      </c>
      <c r="G65" s="55">
        <v>1805</v>
      </c>
      <c r="H65" s="179">
        <f t="shared" si="6"/>
        <v>4305</v>
      </c>
      <c r="I65" s="320">
        <v>2253</v>
      </c>
      <c r="J65" s="321">
        <v>2052</v>
      </c>
      <c r="K65" s="179">
        <f t="shared" si="25"/>
        <v>9045</v>
      </c>
      <c r="L65" s="55">
        <f>'[1]4_3 서구'!C66</f>
        <v>4463</v>
      </c>
      <c r="M65" s="55">
        <f>'[1]4_3 서구'!D66</f>
        <v>4582</v>
      </c>
      <c r="N65" s="179">
        <f t="shared" si="4"/>
        <v>6500</v>
      </c>
      <c r="O65" s="55">
        <v>3245</v>
      </c>
      <c r="P65" s="55">
        <v>3255</v>
      </c>
      <c r="Q65" s="179">
        <f t="shared" si="5"/>
        <v>3473</v>
      </c>
      <c r="R65" s="347">
        <v>1746</v>
      </c>
      <c r="S65" s="347">
        <v>1727</v>
      </c>
      <c r="T65"/>
      <c r="U65"/>
      <c r="V65"/>
      <c r="W65"/>
      <c r="X65"/>
      <c r="Y65"/>
      <c r="Z65"/>
    </row>
    <row r="66" spans="1:26" s="40" customFormat="1" ht="20.100000000000001" customHeight="1" x14ac:dyDescent="0.15">
      <c r="A66" s="167" t="s">
        <v>21</v>
      </c>
      <c r="B66" s="162">
        <f t="shared" si="1"/>
        <v>126433</v>
      </c>
      <c r="C66" s="162">
        <f>SUM(C67:C71)</f>
        <v>63265</v>
      </c>
      <c r="D66" s="162">
        <f>SUM(D67:D71)</f>
        <v>63168</v>
      </c>
      <c r="E66" s="163">
        <f t="shared" si="3"/>
        <v>18462</v>
      </c>
      <c r="F66" s="163">
        <f>SUM(F67:F71)</f>
        <v>9571</v>
      </c>
      <c r="G66" s="163">
        <f>SUM(G67:G71)</f>
        <v>8891</v>
      </c>
      <c r="H66" s="163">
        <f t="shared" si="6"/>
        <v>20471</v>
      </c>
      <c r="I66" s="163">
        <f>SUM(I67:I71)</f>
        <v>10412</v>
      </c>
      <c r="J66" s="163">
        <f>SUM(J67:J71)</f>
        <v>10059</v>
      </c>
      <c r="K66" s="163">
        <f>SUM(K67:K71)</f>
        <v>41070</v>
      </c>
      <c r="L66" s="163">
        <f>SUM(L67:L71)</f>
        <v>19885</v>
      </c>
      <c r="M66" s="163">
        <f>SUM(M67:M71)</f>
        <v>21185</v>
      </c>
      <c r="N66" s="163">
        <f t="shared" si="4"/>
        <v>29032</v>
      </c>
      <c r="O66" s="163">
        <v>14528</v>
      </c>
      <c r="P66" s="163">
        <v>14504</v>
      </c>
      <c r="Q66" s="163">
        <f t="shared" si="5"/>
        <v>17398</v>
      </c>
      <c r="R66" s="163">
        <f>SUM(R67:R71)</f>
        <v>8869</v>
      </c>
      <c r="S66" s="163">
        <f>SUM(S67:S71)</f>
        <v>8529</v>
      </c>
      <c r="T66"/>
      <c r="U66"/>
      <c r="V66"/>
      <c r="W66"/>
      <c r="X66"/>
      <c r="Y66"/>
      <c r="Z66"/>
    </row>
    <row r="67" spans="1:26" s="40" customFormat="1" ht="20.100000000000001" customHeight="1" x14ac:dyDescent="0.15">
      <c r="A67" s="164">
        <v>50</v>
      </c>
      <c r="B67" s="170">
        <f t="shared" si="1"/>
        <v>26197</v>
      </c>
      <c r="C67" s="146">
        <f t="shared" ref="C67:D71" si="26">F67+I67+L67+O67+R67</f>
        <v>13269</v>
      </c>
      <c r="D67" s="146">
        <f t="shared" si="26"/>
        <v>12928</v>
      </c>
      <c r="E67" s="178">
        <f t="shared" si="3"/>
        <v>3646</v>
      </c>
      <c r="F67" s="53">
        <v>1936</v>
      </c>
      <c r="G67" s="53">
        <v>1710</v>
      </c>
      <c r="H67" s="178">
        <f t="shared" si="6"/>
        <v>4153</v>
      </c>
      <c r="I67" s="322">
        <v>2146</v>
      </c>
      <c r="J67" s="323">
        <v>2007</v>
      </c>
      <c r="K67" s="178">
        <f>SUM(L67:M67)</f>
        <v>8629</v>
      </c>
      <c r="L67" s="53">
        <f>'[1]4_3 서구'!C68</f>
        <v>4234</v>
      </c>
      <c r="M67" s="53">
        <f>'[1]4_3 서구'!D68</f>
        <v>4395</v>
      </c>
      <c r="N67" s="178">
        <f t="shared" si="4"/>
        <v>6266</v>
      </c>
      <c r="O67" s="53">
        <v>3139</v>
      </c>
      <c r="P67" s="53">
        <v>3127</v>
      </c>
      <c r="Q67" s="178">
        <f t="shared" si="5"/>
        <v>3503</v>
      </c>
      <c r="R67" s="347">
        <v>1814</v>
      </c>
      <c r="S67" s="347">
        <v>1689</v>
      </c>
      <c r="T67"/>
      <c r="U67"/>
      <c r="V67"/>
      <c r="W67"/>
      <c r="X67"/>
      <c r="Y67"/>
      <c r="Z67"/>
    </row>
    <row r="68" spans="1:26" s="40" customFormat="1" ht="20.100000000000001" customHeight="1" x14ac:dyDescent="0.15">
      <c r="A68" s="165">
        <v>51</v>
      </c>
      <c r="B68" s="171">
        <f t="shared" si="1"/>
        <v>27014</v>
      </c>
      <c r="C68" s="119">
        <f t="shared" si="26"/>
        <v>13422</v>
      </c>
      <c r="D68" s="119">
        <f t="shared" si="26"/>
        <v>13592</v>
      </c>
      <c r="E68" s="183">
        <f t="shared" si="3"/>
        <v>3922</v>
      </c>
      <c r="F68" s="54">
        <v>2039</v>
      </c>
      <c r="G68" s="54">
        <v>1883</v>
      </c>
      <c r="H68" s="183">
        <f t="shared" si="6"/>
        <v>4398</v>
      </c>
      <c r="I68" s="313">
        <v>2236</v>
      </c>
      <c r="J68" s="314">
        <v>2162</v>
      </c>
      <c r="K68" s="183">
        <f t="shared" ref="K68:K71" si="27">SUM(L68:M68)</f>
        <v>8871</v>
      </c>
      <c r="L68" s="54">
        <f>'[1]4_3 서구'!C69</f>
        <v>4254</v>
      </c>
      <c r="M68" s="54">
        <f>'[1]4_3 서구'!D69</f>
        <v>4617</v>
      </c>
      <c r="N68" s="183">
        <f t="shared" si="4"/>
        <v>6166</v>
      </c>
      <c r="O68" s="54">
        <v>3022</v>
      </c>
      <c r="P68" s="54">
        <v>3144</v>
      </c>
      <c r="Q68" s="183">
        <f t="shared" si="5"/>
        <v>3657</v>
      </c>
      <c r="R68" s="347">
        <v>1871</v>
      </c>
      <c r="S68" s="347">
        <v>1786</v>
      </c>
      <c r="T68"/>
      <c r="U68"/>
      <c r="V68"/>
      <c r="W68"/>
      <c r="X68"/>
      <c r="Y68"/>
      <c r="Z68"/>
    </row>
    <row r="69" spans="1:26" s="40" customFormat="1" ht="20.100000000000001" customHeight="1" x14ac:dyDescent="0.15">
      <c r="A69" s="165">
        <v>52</v>
      </c>
      <c r="B69" s="171">
        <f t="shared" si="1"/>
        <v>27033</v>
      </c>
      <c r="C69" s="119">
        <f t="shared" si="26"/>
        <v>13353</v>
      </c>
      <c r="D69" s="119">
        <f t="shared" si="26"/>
        <v>13680</v>
      </c>
      <c r="E69" s="183">
        <f t="shared" si="3"/>
        <v>3957</v>
      </c>
      <c r="F69" s="54">
        <v>2029</v>
      </c>
      <c r="G69" s="54">
        <v>1928</v>
      </c>
      <c r="H69" s="183">
        <f t="shared" si="6"/>
        <v>4254</v>
      </c>
      <c r="I69" s="313">
        <v>2136</v>
      </c>
      <c r="J69" s="314">
        <v>2118</v>
      </c>
      <c r="K69" s="183">
        <f t="shared" si="27"/>
        <v>8847</v>
      </c>
      <c r="L69" s="54">
        <f>'[1]4_3 서구'!C70</f>
        <v>4269</v>
      </c>
      <c r="M69" s="54">
        <f>'[1]4_3 서구'!D70</f>
        <v>4578</v>
      </c>
      <c r="N69" s="183">
        <f t="shared" si="4"/>
        <v>6178</v>
      </c>
      <c r="O69" s="54">
        <v>3035</v>
      </c>
      <c r="P69" s="54">
        <v>3143</v>
      </c>
      <c r="Q69" s="183">
        <f t="shared" si="5"/>
        <v>3797</v>
      </c>
      <c r="R69" s="347">
        <v>1884</v>
      </c>
      <c r="S69" s="347">
        <v>1913</v>
      </c>
      <c r="T69"/>
      <c r="U69"/>
      <c r="V69"/>
      <c r="W69"/>
      <c r="X69"/>
      <c r="Y69"/>
      <c r="Z69"/>
    </row>
    <row r="70" spans="1:26" s="40" customFormat="1" ht="20.100000000000001" customHeight="1" x14ac:dyDescent="0.15">
      <c r="A70" s="165">
        <v>53</v>
      </c>
      <c r="B70" s="171">
        <f t="shared" si="1"/>
        <v>24098</v>
      </c>
      <c r="C70" s="119">
        <f t="shared" si="26"/>
        <v>11809</v>
      </c>
      <c r="D70" s="119">
        <f t="shared" si="26"/>
        <v>12289</v>
      </c>
      <c r="E70" s="183">
        <f t="shared" si="3"/>
        <v>3563</v>
      </c>
      <c r="F70" s="54">
        <v>1784</v>
      </c>
      <c r="G70" s="54">
        <v>1779</v>
      </c>
      <c r="H70" s="183">
        <f t="shared" si="6"/>
        <v>4009</v>
      </c>
      <c r="I70" s="313">
        <v>1968</v>
      </c>
      <c r="J70" s="314">
        <v>2041</v>
      </c>
      <c r="K70" s="183">
        <f t="shared" si="27"/>
        <v>7694</v>
      </c>
      <c r="L70" s="54">
        <f>'[1]4_3 서구'!C71</f>
        <v>3626</v>
      </c>
      <c r="M70" s="54">
        <f>'[1]4_3 서구'!D71</f>
        <v>4068</v>
      </c>
      <c r="N70" s="183">
        <f t="shared" si="4"/>
        <v>5424</v>
      </c>
      <c r="O70" s="54">
        <v>2690</v>
      </c>
      <c r="P70" s="54">
        <v>2734</v>
      </c>
      <c r="Q70" s="183">
        <f t="shared" si="5"/>
        <v>3408</v>
      </c>
      <c r="R70" s="347">
        <v>1741</v>
      </c>
      <c r="S70" s="347">
        <v>1667</v>
      </c>
      <c r="T70"/>
      <c r="U70"/>
      <c r="V70"/>
      <c r="W70"/>
      <c r="X70"/>
      <c r="Y70"/>
      <c r="Z70"/>
    </row>
    <row r="71" spans="1:26" s="40" customFormat="1" ht="20.100000000000001" customHeight="1" x14ac:dyDescent="0.15">
      <c r="A71" s="166">
        <v>54</v>
      </c>
      <c r="B71" s="172">
        <f t="shared" ref="B71:B126" si="28">SUM(C71:D71)</f>
        <v>22091</v>
      </c>
      <c r="C71" s="120">
        <f t="shared" si="26"/>
        <v>11412</v>
      </c>
      <c r="D71" s="120">
        <f t="shared" si="26"/>
        <v>10679</v>
      </c>
      <c r="E71" s="179">
        <f t="shared" ref="E71:E126" si="29">F71+G71</f>
        <v>3374</v>
      </c>
      <c r="F71" s="55">
        <v>1783</v>
      </c>
      <c r="G71" s="55">
        <v>1591</v>
      </c>
      <c r="H71" s="179">
        <f t="shared" ref="H71:H126" si="30">I71+J71</f>
        <v>3657</v>
      </c>
      <c r="I71" s="320">
        <v>1926</v>
      </c>
      <c r="J71" s="321">
        <v>1731</v>
      </c>
      <c r="K71" s="179">
        <f t="shared" si="27"/>
        <v>7029</v>
      </c>
      <c r="L71" s="55">
        <f>'[1]4_3 서구'!C72</f>
        <v>3502</v>
      </c>
      <c r="M71" s="55">
        <f>'[1]4_3 서구'!D72</f>
        <v>3527</v>
      </c>
      <c r="N71" s="179">
        <f t="shared" ref="N71:N126" si="31">SUM(O71:P71)</f>
        <v>4998</v>
      </c>
      <c r="O71" s="55">
        <v>2642</v>
      </c>
      <c r="P71" s="55">
        <v>2356</v>
      </c>
      <c r="Q71" s="179">
        <f t="shared" ref="Q71:Q126" si="32">SUM(R71:S71)</f>
        <v>3033</v>
      </c>
      <c r="R71" s="347">
        <v>1559</v>
      </c>
      <c r="S71" s="347">
        <v>1474</v>
      </c>
      <c r="T71"/>
      <c r="U71"/>
      <c r="V71"/>
      <c r="W71"/>
      <c r="X71"/>
      <c r="Y71"/>
      <c r="Z71"/>
    </row>
    <row r="72" spans="1:26" s="40" customFormat="1" ht="20.100000000000001" customHeight="1" x14ac:dyDescent="0.15">
      <c r="A72" s="167" t="s">
        <v>22</v>
      </c>
      <c r="B72" s="162">
        <f t="shared" si="28"/>
        <v>115488</v>
      </c>
      <c r="C72" s="162">
        <f>SUM(C73:C77)</f>
        <v>57373</v>
      </c>
      <c r="D72" s="162">
        <f>SUM(D73:D77)</f>
        <v>58115</v>
      </c>
      <c r="E72" s="163">
        <f t="shared" si="29"/>
        <v>18274</v>
      </c>
      <c r="F72" s="163">
        <f>SUM(F73:F77)</f>
        <v>9268</v>
      </c>
      <c r="G72" s="163">
        <f>SUM(G73:G77)</f>
        <v>9006</v>
      </c>
      <c r="H72" s="163">
        <f t="shared" si="30"/>
        <v>19223</v>
      </c>
      <c r="I72" s="163">
        <f>SUM(I73:I77)</f>
        <v>9634</v>
      </c>
      <c r="J72" s="163">
        <f>SUM(J73:J77)</f>
        <v>9589</v>
      </c>
      <c r="K72" s="163">
        <f>SUM(K73:K77)</f>
        <v>36661</v>
      </c>
      <c r="L72" s="163">
        <f>SUM(L73:L77)</f>
        <v>17751</v>
      </c>
      <c r="M72" s="163">
        <f>SUM(M73:M77)</f>
        <v>18910</v>
      </c>
      <c r="N72" s="163">
        <f t="shared" si="31"/>
        <v>25042</v>
      </c>
      <c r="O72" s="163">
        <v>12468</v>
      </c>
      <c r="P72" s="163">
        <v>12574</v>
      </c>
      <c r="Q72" s="163">
        <f t="shared" si="32"/>
        <v>16288</v>
      </c>
      <c r="R72" s="163">
        <f>SUM(R73:R77)</f>
        <v>8252</v>
      </c>
      <c r="S72" s="163">
        <f>SUM(S73:S77)</f>
        <v>8036</v>
      </c>
      <c r="T72"/>
      <c r="U72"/>
      <c r="V72"/>
      <c r="W72"/>
      <c r="X72"/>
      <c r="Y72"/>
      <c r="Z72"/>
    </row>
    <row r="73" spans="1:26" s="40" customFormat="1" ht="20.100000000000001" customHeight="1" x14ac:dyDescent="0.15">
      <c r="A73" s="164">
        <v>55</v>
      </c>
      <c r="B73" s="170">
        <f t="shared" si="28"/>
        <v>23000</v>
      </c>
      <c r="C73" s="146">
        <f t="shared" ref="C73:D77" si="33">F73+I73+L73+O73+R73</f>
        <v>11361</v>
      </c>
      <c r="D73" s="146">
        <f t="shared" si="33"/>
        <v>11639</v>
      </c>
      <c r="E73" s="178">
        <f t="shared" si="29"/>
        <v>3549</v>
      </c>
      <c r="F73" s="53">
        <v>1798</v>
      </c>
      <c r="G73" s="53">
        <v>1751</v>
      </c>
      <c r="H73" s="178">
        <f t="shared" si="30"/>
        <v>3812</v>
      </c>
      <c r="I73" s="322">
        <v>1899</v>
      </c>
      <c r="J73" s="323">
        <v>1913</v>
      </c>
      <c r="K73" s="178">
        <f>SUM(L73:M73)</f>
        <v>7323</v>
      </c>
      <c r="L73" s="53">
        <f>'[1]4_3 서구'!C74</f>
        <v>3530</v>
      </c>
      <c r="M73" s="53">
        <f>'[1]4_3 서구'!D74</f>
        <v>3793</v>
      </c>
      <c r="N73" s="178">
        <f t="shared" si="31"/>
        <v>5037</v>
      </c>
      <c r="O73" s="53">
        <v>2449</v>
      </c>
      <c r="P73" s="53">
        <v>2588</v>
      </c>
      <c r="Q73" s="178">
        <f t="shared" si="32"/>
        <v>3279</v>
      </c>
      <c r="R73" s="347">
        <v>1685</v>
      </c>
      <c r="S73" s="347">
        <v>1594</v>
      </c>
      <c r="T73"/>
      <c r="U73"/>
      <c r="V73"/>
      <c r="W73"/>
      <c r="X73"/>
      <c r="Y73"/>
      <c r="Z73"/>
    </row>
    <row r="74" spans="1:26" s="40" customFormat="1" ht="20.100000000000001" customHeight="1" x14ac:dyDescent="0.15">
      <c r="A74" s="165">
        <v>56</v>
      </c>
      <c r="B74" s="171">
        <f t="shared" si="28"/>
        <v>22679</v>
      </c>
      <c r="C74" s="119">
        <f t="shared" si="33"/>
        <v>11315</v>
      </c>
      <c r="D74" s="119">
        <f t="shared" si="33"/>
        <v>11364</v>
      </c>
      <c r="E74" s="183">
        <f t="shared" si="29"/>
        <v>3509</v>
      </c>
      <c r="F74" s="54">
        <v>1814</v>
      </c>
      <c r="G74" s="54">
        <v>1695</v>
      </c>
      <c r="H74" s="183">
        <f t="shared" si="30"/>
        <v>3743</v>
      </c>
      <c r="I74" s="313">
        <v>1924</v>
      </c>
      <c r="J74" s="314">
        <v>1819</v>
      </c>
      <c r="K74" s="183">
        <f t="shared" ref="K74:K77" si="34">SUM(L74:M74)</f>
        <v>7214</v>
      </c>
      <c r="L74" s="54">
        <f>'[1]4_3 서구'!C75</f>
        <v>3458</v>
      </c>
      <c r="M74" s="54">
        <f>'[1]4_3 서구'!D75</f>
        <v>3756</v>
      </c>
      <c r="N74" s="183">
        <f t="shared" si="31"/>
        <v>4995</v>
      </c>
      <c r="O74" s="54">
        <v>2485</v>
      </c>
      <c r="P74" s="54">
        <v>2510</v>
      </c>
      <c r="Q74" s="183">
        <f t="shared" si="32"/>
        <v>3218</v>
      </c>
      <c r="R74" s="347">
        <v>1634</v>
      </c>
      <c r="S74" s="347">
        <v>1584</v>
      </c>
      <c r="T74"/>
      <c r="U74"/>
      <c r="V74"/>
      <c r="W74"/>
      <c r="X74"/>
      <c r="Y74"/>
      <c r="Z74"/>
    </row>
    <row r="75" spans="1:26" s="40" customFormat="1" ht="20.100000000000001" customHeight="1" x14ac:dyDescent="0.15">
      <c r="A75" s="165">
        <v>57</v>
      </c>
      <c r="B75" s="171">
        <f t="shared" si="28"/>
        <v>20506</v>
      </c>
      <c r="C75" s="119">
        <f t="shared" si="33"/>
        <v>10265</v>
      </c>
      <c r="D75" s="119">
        <f t="shared" si="33"/>
        <v>10241</v>
      </c>
      <c r="E75" s="183">
        <f t="shared" si="29"/>
        <v>3185</v>
      </c>
      <c r="F75" s="54">
        <v>1640</v>
      </c>
      <c r="G75" s="54">
        <v>1545</v>
      </c>
      <c r="H75" s="183">
        <f t="shared" si="30"/>
        <v>3405</v>
      </c>
      <c r="I75" s="313">
        <v>1718</v>
      </c>
      <c r="J75" s="314">
        <v>1687</v>
      </c>
      <c r="K75" s="183">
        <f t="shared" si="34"/>
        <v>6566</v>
      </c>
      <c r="L75" s="54">
        <f>'[1]4_3 서구'!C76</f>
        <v>3192</v>
      </c>
      <c r="M75" s="54">
        <f>'[1]4_3 서구'!D76</f>
        <v>3374</v>
      </c>
      <c r="N75" s="183">
        <f t="shared" si="31"/>
        <v>4583</v>
      </c>
      <c r="O75" s="54">
        <v>2310</v>
      </c>
      <c r="P75" s="54">
        <v>2273</v>
      </c>
      <c r="Q75" s="183">
        <f t="shared" si="32"/>
        <v>2767</v>
      </c>
      <c r="R75" s="347">
        <v>1405</v>
      </c>
      <c r="S75" s="347">
        <v>1362</v>
      </c>
      <c r="T75"/>
      <c r="U75"/>
      <c r="V75"/>
      <c r="W75"/>
      <c r="X75"/>
      <c r="Y75"/>
      <c r="Z75"/>
    </row>
    <row r="76" spans="1:26" s="40" customFormat="1" ht="20.100000000000001" customHeight="1" x14ac:dyDescent="0.15">
      <c r="A76" s="165">
        <v>58</v>
      </c>
      <c r="B76" s="171">
        <f t="shared" si="28"/>
        <v>24028</v>
      </c>
      <c r="C76" s="119">
        <f t="shared" si="33"/>
        <v>12019</v>
      </c>
      <c r="D76" s="119">
        <f t="shared" si="33"/>
        <v>12009</v>
      </c>
      <c r="E76" s="183">
        <f t="shared" si="29"/>
        <v>3819</v>
      </c>
      <c r="F76" s="54">
        <v>1967</v>
      </c>
      <c r="G76" s="54">
        <v>1852</v>
      </c>
      <c r="H76" s="183">
        <f t="shared" si="30"/>
        <v>4077</v>
      </c>
      <c r="I76" s="313">
        <v>2016</v>
      </c>
      <c r="J76" s="314">
        <v>2061</v>
      </c>
      <c r="K76" s="183">
        <f t="shared" si="34"/>
        <v>7592</v>
      </c>
      <c r="L76" s="54">
        <f>'[1]4_3 서구'!C77</f>
        <v>3727</v>
      </c>
      <c r="M76" s="54">
        <f>'[1]4_3 서구'!D77</f>
        <v>3865</v>
      </c>
      <c r="N76" s="183">
        <f t="shared" si="31"/>
        <v>5113</v>
      </c>
      <c r="O76" s="54">
        <v>2589</v>
      </c>
      <c r="P76" s="54">
        <v>2524</v>
      </c>
      <c r="Q76" s="183">
        <f t="shared" si="32"/>
        <v>3427</v>
      </c>
      <c r="R76" s="347">
        <v>1720</v>
      </c>
      <c r="S76" s="347">
        <v>1707</v>
      </c>
      <c r="T76"/>
      <c r="U76"/>
      <c r="V76"/>
      <c r="W76"/>
      <c r="X76"/>
      <c r="Y76"/>
      <c r="Z76"/>
    </row>
    <row r="77" spans="1:26" s="40" customFormat="1" ht="20.100000000000001" customHeight="1" x14ac:dyDescent="0.15">
      <c r="A77" s="166">
        <v>59</v>
      </c>
      <c r="B77" s="172">
        <f t="shared" si="28"/>
        <v>25275</v>
      </c>
      <c r="C77" s="120">
        <f t="shared" si="33"/>
        <v>12413</v>
      </c>
      <c r="D77" s="120">
        <f t="shared" si="33"/>
        <v>12862</v>
      </c>
      <c r="E77" s="179">
        <f t="shared" si="29"/>
        <v>4212</v>
      </c>
      <c r="F77" s="55">
        <v>2049</v>
      </c>
      <c r="G77" s="55">
        <v>2163</v>
      </c>
      <c r="H77" s="179">
        <f t="shared" si="30"/>
        <v>4186</v>
      </c>
      <c r="I77" s="320">
        <v>2077</v>
      </c>
      <c r="J77" s="321">
        <v>2109</v>
      </c>
      <c r="K77" s="179">
        <f t="shared" si="34"/>
        <v>7966</v>
      </c>
      <c r="L77" s="55">
        <f>'[1]4_3 서구'!C78</f>
        <v>3844</v>
      </c>
      <c r="M77" s="55">
        <f>'[1]4_3 서구'!D78</f>
        <v>4122</v>
      </c>
      <c r="N77" s="179">
        <f t="shared" si="31"/>
        <v>5314</v>
      </c>
      <c r="O77" s="55">
        <v>2635</v>
      </c>
      <c r="P77" s="55">
        <v>2679</v>
      </c>
      <c r="Q77" s="179">
        <f t="shared" si="32"/>
        <v>3597</v>
      </c>
      <c r="R77" s="347">
        <v>1808</v>
      </c>
      <c r="S77" s="347">
        <v>1789</v>
      </c>
      <c r="T77"/>
      <c r="U77"/>
      <c r="V77"/>
      <c r="W77"/>
      <c r="X77"/>
      <c r="Y77"/>
      <c r="Z77"/>
    </row>
    <row r="78" spans="1:26" s="40" customFormat="1" ht="20.100000000000001" customHeight="1" x14ac:dyDescent="0.15">
      <c r="A78" s="167" t="s">
        <v>23</v>
      </c>
      <c r="B78" s="162">
        <f t="shared" si="28"/>
        <v>106420</v>
      </c>
      <c r="C78" s="162">
        <f>SUM(C79:C83)</f>
        <v>52042</v>
      </c>
      <c r="D78" s="162">
        <f>SUM(D79:D83)</f>
        <v>54378</v>
      </c>
      <c r="E78" s="163">
        <f t="shared" si="29"/>
        <v>18723</v>
      </c>
      <c r="F78" s="163">
        <f>SUM(F79:F83)</f>
        <v>9148</v>
      </c>
      <c r="G78" s="163">
        <f>SUM(G79:G83)</f>
        <v>9575</v>
      </c>
      <c r="H78" s="163">
        <f t="shared" si="30"/>
        <v>19058</v>
      </c>
      <c r="I78" s="163">
        <f>SUM(I79:I83)</f>
        <v>9248</v>
      </c>
      <c r="J78" s="163">
        <f>SUM(J79:J83)</f>
        <v>9810</v>
      </c>
      <c r="K78" s="163">
        <f>SUM(K79:K83)</f>
        <v>32823</v>
      </c>
      <c r="L78" s="163">
        <f>SUM(L79:L83)</f>
        <v>15783</v>
      </c>
      <c r="M78" s="163">
        <f>SUM(M79:M83)</f>
        <v>17040</v>
      </c>
      <c r="N78" s="163">
        <f t="shared" si="31"/>
        <v>20960</v>
      </c>
      <c r="O78" s="163">
        <v>10406</v>
      </c>
      <c r="P78" s="163">
        <v>10554</v>
      </c>
      <c r="Q78" s="163">
        <f t="shared" si="32"/>
        <v>14856</v>
      </c>
      <c r="R78" s="163">
        <f>SUM(R79:R83)</f>
        <v>7457</v>
      </c>
      <c r="S78" s="163">
        <f>SUM(S79:S83)</f>
        <v>7399</v>
      </c>
      <c r="T78"/>
      <c r="U78"/>
      <c r="V78"/>
      <c r="W78"/>
      <c r="X78"/>
      <c r="Y78"/>
      <c r="Z78"/>
    </row>
    <row r="79" spans="1:26" s="40" customFormat="1" ht="20.100000000000001" customHeight="1" x14ac:dyDescent="0.15">
      <c r="A79" s="164">
        <v>60</v>
      </c>
      <c r="B79" s="170">
        <f t="shared" si="28"/>
        <v>24881</v>
      </c>
      <c r="C79" s="146">
        <f t="shared" ref="C79:D83" si="35">F79+I79+L79+O79+R79</f>
        <v>12052</v>
      </c>
      <c r="D79" s="146">
        <f t="shared" si="35"/>
        <v>12829</v>
      </c>
      <c r="E79" s="178">
        <f t="shared" si="29"/>
        <v>4295</v>
      </c>
      <c r="F79" s="53">
        <v>2073</v>
      </c>
      <c r="G79" s="53">
        <v>2222</v>
      </c>
      <c r="H79" s="178">
        <f t="shared" si="30"/>
        <v>4337</v>
      </c>
      <c r="I79" s="322">
        <v>2119</v>
      </c>
      <c r="J79" s="323">
        <v>2218</v>
      </c>
      <c r="K79" s="178">
        <f>SUM(L79:M79)</f>
        <v>7714</v>
      </c>
      <c r="L79" s="53">
        <f>'[1]4_3 서구'!C80</f>
        <v>3688</v>
      </c>
      <c r="M79" s="53">
        <f>'[1]4_3 서구'!D80</f>
        <v>4026</v>
      </c>
      <c r="N79" s="178">
        <f t="shared" si="31"/>
        <v>5032</v>
      </c>
      <c r="O79" s="53">
        <v>2418</v>
      </c>
      <c r="P79" s="53">
        <v>2614</v>
      </c>
      <c r="Q79" s="178">
        <f t="shared" si="32"/>
        <v>3503</v>
      </c>
      <c r="R79" s="347">
        <v>1754</v>
      </c>
      <c r="S79" s="347">
        <v>1749</v>
      </c>
      <c r="T79"/>
      <c r="U79"/>
      <c r="V79"/>
      <c r="W79"/>
      <c r="X79"/>
      <c r="Y79"/>
      <c r="Z79"/>
    </row>
    <row r="80" spans="1:26" s="40" customFormat="1" ht="20.100000000000001" customHeight="1" x14ac:dyDescent="0.15">
      <c r="A80" s="165">
        <v>61</v>
      </c>
      <c r="B80" s="171">
        <f t="shared" si="28"/>
        <v>22612</v>
      </c>
      <c r="C80" s="119">
        <f t="shared" si="35"/>
        <v>10979</v>
      </c>
      <c r="D80" s="119">
        <f t="shared" si="35"/>
        <v>11633</v>
      </c>
      <c r="E80" s="183">
        <f t="shared" si="29"/>
        <v>3945</v>
      </c>
      <c r="F80" s="54">
        <v>1921</v>
      </c>
      <c r="G80" s="54">
        <v>2024</v>
      </c>
      <c r="H80" s="183">
        <f t="shared" si="30"/>
        <v>3916</v>
      </c>
      <c r="I80" s="313">
        <v>1883</v>
      </c>
      <c r="J80" s="314">
        <v>2033</v>
      </c>
      <c r="K80" s="183">
        <f t="shared" ref="K80:K83" si="36">SUM(L80:M80)</f>
        <v>6936</v>
      </c>
      <c r="L80" s="54">
        <f>'[1]4_3 서구'!C81</f>
        <v>3294</v>
      </c>
      <c r="M80" s="54">
        <f>'[1]4_3 서구'!D81</f>
        <v>3642</v>
      </c>
      <c r="N80" s="183">
        <f t="shared" si="31"/>
        <v>4664</v>
      </c>
      <c r="O80" s="54">
        <v>2335</v>
      </c>
      <c r="P80" s="54">
        <v>2329</v>
      </c>
      <c r="Q80" s="183">
        <f t="shared" si="32"/>
        <v>3151</v>
      </c>
      <c r="R80" s="347">
        <v>1546</v>
      </c>
      <c r="S80" s="347">
        <v>1605</v>
      </c>
      <c r="T80"/>
      <c r="U80"/>
      <c r="V80"/>
      <c r="W80"/>
      <c r="X80"/>
      <c r="Y80"/>
      <c r="Z80"/>
    </row>
    <row r="81" spans="1:26" s="40" customFormat="1" ht="20.100000000000001" customHeight="1" x14ac:dyDescent="0.15">
      <c r="A81" s="165">
        <v>62</v>
      </c>
      <c r="B81" s="171">
        <f t="shared" si="28"/>
        <v>20043</v>
      </c>
      <c r="C81" s="119">
        <f t="shared" si="35"/>
        <v>9852</v>
      </c>
      <c r="D81" s="119">
        <f t="shared" si="35"/>
        <v>10191</v>
      </c>
      <c r="E81" s="183">
        <f t="shared" si="29"/>
        <v>3495</v>
      </c>
      <c r="F81" s="54">
        <v>1714</v>
      </c>
      <c r="G81" s="54">
        <v>1781</v>
      </c>
      <c r="H81" s="183">
        <f t="shared" si="30"/>
        <v>3611</v>
      </c>
      <c r="I81" s="313">
        <v>1758</v>
      </c>
      <c r="J81" s="314">
        <v>1853</v>
      </c>
      <c r="K81" s="183">
        <f t="shared" si="36"/>
        <v>6262</v>
      </c>
      <c r="L81" s="54">
        <f>'[1]4_3 서구'!C82</f>
        <v>3055</v>
      </c>
      <c r="M81" s="54">
        <f>'[1]4_3 서구'!D82</f>
        <v>3207</v>
      </c>
      <c r="N81" s="183">
        <f t="shared" si="31"/>
        <v>3879</v>
      </c>
      <c r="O81" s="54">
        <v>1901</v>
      </c>
      <c r="P81" s="54">
        <v>1978</v>
      </c>
      <c r="Q81" s="183">
        <f t="shared" si="32"/>
        <v>2796</v>
      </c>
      <c r="R81" s="347">
        <v>1424</v>
      </c>
      <c r="S81" s="347">
        <v>1372</v>
      </c>
      <c r="T81"/>
      <c r="U81"/>
      <c r="V81"/>
      <c r="W81"/>
      <c r="X81"/>
      <c r="Y81"/>
      <c r="Z81"/>
    </row>
    <row r="82" spans="1:26" s="40" customFormat="1" ht="20.100000000000001" customHeight="1" x14ac:dyDescent="0.15">
      <c r="A82" s="165">
        <v>63</v>
      </c>
      <c r="B82" s="171">
        <f t="shared" si="28"/>
        <v>20370</v>
      </c>
      <c r="C82" s="119">
        <f t="shared" si="35"/>
        <v>10067</v>
      </c>
      <c r="D82" s="119">
        <f t="shared" si="35"/>
        <v>10303</v>
      </c>
      <c r="E82" s="183">
        <f t="shared" si="29"/>
        <v>3603</v>
      </c>
      <c r="F82" s="54">
        <v>1780</v>
      </c>
      <c r="G82" s="54">
        <v>1823</v>
      </c>
      <c r="H82" s="183">
        <f t="shared" si="30"/>
        <v>3711</v>
      </c>
      <c r="I82" s="313">
        <v>1826</v>
      </c>
      <c r="J82" s="314">
        <v>1885</v>
      </c>
      <c r="K82" s="183">
        <f t="shared" si="36"/>
        <v>6283</v>
      </c>
      <c r="L82" s="54">
        <f>'[1]4_3 서구'!C83</f>
        <v>3024</v>
      </c>
      <c r="M82" s="54">
        <f>'[1]4_3 서구'!D83</f>
        <v>3259</v>
      </c>
      <c r="N82" s="183">
        <f t="shared" si="31"/>
        <v>3892</v>
      </c>
      <c r="O82" s="54">
        <v>1973</v>
      </c>
      <c r="P82" s="54">
        <v>1919</v>
      </c>
      <c r="Q82" s="183">
        <f t="shared" si="32"/>
        <v>2881</v>
      </c>
      <c r="R82" s="347">
        <v>1464</v>
      </c>
      <c r="S82" s="347">
        <v>1417</v>
      </c>
      <c r="T82"/>
      <c r="U82"/>
      <c r="V82"/>
      <c r="W82"/>
      <c r="X82"/>
      <c r="Y82"/>
      <c r="Z82"/>
    </row>
    <row r="83" spans="1:26" s="40" customFormat="1" ht="20.100000000000001" customHeight="1" x14ac:dyDescent="0.15">
      <c r="A83" s="166">
        <v>64</v>
      </c>
      <c r="B83" s="172">
        <f t="shared" si="28"/>
        <v>18514</v>
      </c>
      <c r="C83" s="120">
        <f t="shared" si="35"/>
        <v>9092</v>
      </c>
      <c r="D83" s="120">
        <f t="shared" si="35"/>
        <v>9422</v>
      </c>
      <c r="E83" s="179">
        <f t="shared" si="29"/>
        <v>3385</v>
      </c>
      <c r="F83" s="55">
        <v>1660</v>
      </c>
      <c r="G83" s="55">
        <v>1725</v>
      </c>
      <c r="H83" s="179">
        <f t="shared" si="30"/>
        <v>3483</v>
      </c>
      <c r="I83" s="320">
        <v>1662</v>
      </c>
      <c r="J83" s="321">
        <v>1821</v>
      </c>
      <c r="K83" s="179">
        <f t="shared" si="36"/>
        <v>5628</v>
      </c>
      <c r="L83" s="55">
        <f>'[1]4_3 서구'!C84</f>
        <v>2722</v>
      </c>
      <c r="M83" s="55">
        <f>'[1]4_3 서구'!D84</f>
        <v>2906</v>
      </c>
      <c r="N83" s="179">
        <f t="shared" si="31"/>
        <v>3493</v>
      </c>
      <c r="O83" s="55">
        <v>1779</v>
      </c>
      <c r="P83" s="55">
        <v>1714</v>
      </c>
      <c r="Q83" s="179">
        <f t="shared" si="32"/>
        <v>2525</v>
      </c>
      <c r="R83" s="347">
        <v>1269</v>
      </c>
      <c r="S83" s="347">
        <v>1256</v>
      </c>
      <c r="T83"/>
      <c r="U83"/>
      <c r="V83"/>
      <c r="W83"/>
      <c r="X83"/>
      <c r="Y83"/>
      <c r="Z83"/>
    </row>
    <row r="84" spans="1:26" s="40" customFormat="1" ht="20.100000000000001" customHeight="1" x14ac:dyDescent="0.15">
      <c r="A84" s="167" t="s">
        <v>24</v>
      </c>
      <c r="B84" s="162">
        <f t="shared" si="28"/>
        <v>72733</v>
      </c>
      <c r="C84" s="162">
        <f>SUM(C85:C89)</f>
        <v>35018</v>
      </c>
      <c r="D84" s="162">
        <f>SUM(D85:D89)</f>
        <v>37715</v>
      </c>
      <c r="E84" s="163">
        <f t="shared" si="29"/>
        <v>13841</v>
      </c>
      <c r="F84" s="163">
        <f>SUM(F85:F89)</f>
        <v>6638</v>
      </c>
      <c r="G84" s="163">
        <f>SUM(G85:G89)</f>
        <v>7203</v>
      </c>
      <c r="H84" s="163">
        <f t="shared" si="30"/>
        <v>14545</v>
      </c>
      <c r="I84" s="163">
        <f>SUM(I85:I89)</f>
        <v>6763</v>
      </c>
      <c r="J84" s="163">
        <f>SUM(J85:J89)</f>
        <v>7782</v>
      </c>
      <c r="K84" s="163">
        <f>SUM(K85:K89)</f>
        <v>21932</v>
      </c>
      <c r="L84" s="163">
        <f>SUM(L85:L89)</f>
        <v>10563</v>
      </c>
      <c r="M84" s="163">
        <f>SUM(M85:M89)</f>
        <v>11369</v>
      </c>
      <c r="N84" s="163">
        <f t="shared" si="31"/>
        <v>12651</v>
      </c>
      <c r="O84" s="163">
        <v>6317</v>
      </c>
      <c r="P84" s="163">
        <v>6334</v>
      </c>
      <c r="Q84" s="163">
        <f t="shared" si="32"/>
        <v>9764</v>
      </c>
      <c r="R84" s="163">
        <f>SUM(R85:R89)</f>
        <v>4737</v>
      </c>
      <c r="S84" s="163">
        <f>SUM(S85:S89)</f>
        <v>5027</v>
      </c>
      <c r="T84"/>
      <c r="U84"/>
      <c r="V84"/>
      <c r="W84"/>
      <c r="X84"/>
      <c r="Y84"/>
      <c r="Z84"/>
    </row>
    <row r="85" spans="1:26" s="40" customFormat="1" ht="20.100000000000001" customHeight="1" x14ac:dyDescent="0.15">
      <c r="A85" s="164">
        <v>65</v>
      </c>
      <c r="B85" s="170">
        <f t="shared" si="28"/>
        <v>18645</v>
      </c>
      <c r="C85" s="146">
        <f t="shared" ref="C85:D89" si="37">F85+I85+L85+O85+R85</f>
        <v>8970</v>
      </c>
      <c r="D85" s="146">
        <f t="shared" si="37"/>
        <v>9675</v>
      </c>
      <c r="E85" s="178">
        <f t="shared" si="29"/>
        <v>3439</v>
      </c>
      <c r="F85" s="53">
        <v>1643</v>
      </c>
      <c r="G85" s="53">
        <v>1796</v>
      </c>
      <c r="H85" s="178">
        <f t="shared" si="30"/>
        <v>3605</v>
      </c>
      <c r="I85" s="322">
        <v>1675</v>
      </c>
      <c r="J85" s="323">
        <v>1930</v>
      </c>
      <c r="K85" s="182">
        <f>L85+M85</f>
        <v>5627</v>
      </c>
      <c r="L85" s="53">
        <f>'[1]4_3 서구'!C86</f>
        <v>2713</v>
      </c>
      <c r="M85" s="53">
        <f>'[1]4_3 서구'!D86</f>
        <v>2914</v>
      </c>
      <c r="N85" s="178">
        <f t="shared" si="31"/>
        <v>3465</v>
      </c>
      <c r="O85" s="53">
        <v>1707</v>
      </c>
      <c r="P85" s="53">
        <v>1758</v>
      </c>
      <c r="Q85" s="178">
        <f t="shared" si="32"/>
        <v>2509</v>
      </c>
      <c r="R85" s="347">
        <v>1232</v>
      </c>
      <c r="S85" s="347">
        <v>1277</v>
      </c>
      <c r="T85"/>
      <c r="U85"/>
      <c r="V85"/>
      <c r="W85"/>
      <c r="X85"/>
      <c r="Y85"/>
      <c r="Z85"/>
    </row>
    <row r="86" spans="1:26" s="40" customFormat="1" ht="20.100000000000001" customHeight="1" x14ac:dyDescent="0.15">
      <c r="A86" s="165">
        <v>66</v>
      </c>
      <c r="B86" s="171">
        <f t="shared" si="28"/>
        <v>16142</v>
      </c>
      <c r="C86" s="119">
        <f t="shared" si="37"/>
        <v>7715</v>
      </c>
      <c r="D86" s="119">
        <f t="shared" si="37"/>
        <v>8427</v>
      </c>
      <c r="E86" s="183">
        <f t="shared" si="29"/>
        <v>3038</v>
      </c>
      <c r="F86" s="54">
        <v>1472</v>
      </c>
      <c r="G86" s="54">
        <v>1566</v>
      </c>
      <c r="H86" s="183">
        <f t="shared" si="30"/>
        <v>3244</v>
      </c>
      <c r="I86" s="313">
        <v>1481</v>
      </c>
      <c r="J86" s="314">
        <v>1763</v>
      </c>
      <c r="K86" s="182">
        <f t="shared" ref="K86:K89" si="38">L86+M86</f>
        <v>4916</v>
      </c>
      <c r="L86" s="54">
        <f>'[1]4_3 서구'!C87</f>
        <v>2351</v>
      </c>
      <c r="M86" s="54">
        <f>'[1]4_3 서구'!D87</f>
        <v>2565</v>
      </c>
      <c r="N86" s="183">
        <f t="shared" si="31"/>
        <v>2774</v>
      </c>
      <c r="O86" s="54">
        <v>1375</v>
      </c>
      <c r="P86" s="54">
        <v>1399</v>
      </c>
      <c r="Q86" s="183">
        <f t="shared" si="32"/>
        <v>2170</v>
      </c>
      <c r="R86" s="347">
        <v>1036</v>
      </c>
      <c r="S86" s="347">
        <v>1134</v>
      </c>
      <c r="T86"/>
      <c r="U86"/>
      <c r="V86"/>
      <c r="W86"/>
      <c r="X86"/>
      <c r="Y86"/>
      <c r="Z86"/>
    </row>
    <row r="87" spans="1:26" s="40" customFormat="1" ht="20.100000000000001" customHeight="1" x14ac:dyDescent="0.15">
      <c r="A87" s="165">
        <v>67</v>
      </c>
      <c r="B87" s="171">
        <f t="shared" si="28"/>
        <v>13182</v>
      </c>
      <c r="C87" s="119">
        <f t="shared" si="37"/>
        <v>6429</v>
      </c>
      <c r="D87" s="119">
        <f t="shared" si="37"/>
        <v>6753</v>
      </c>
      <c r="E87" s="183">
        <f t="shared" si="29"/>
        <v>2481</v>
      </c>
      <c r="F87" s="54">
        <v>1168</v>
      </c>
      <c r="G87" s="54">
        <v>1313</v>
      </c>
      <c r="H87" s="183">
        <f t="shared" si="30"/>
        <v>2659</v>
      </c>
      <c r="I87" s="313">
        <v>1259</v>
      </c>
      <c r="J87" s="314">
        <v>1400</v>
      </c>
      <c r="K87" s="182">
        <f t="shared" si="38"/>
        <v>4014</v>
      </c>
      <c r="L87" s="54">
        <f>'[1]4_3 서구'!C88</f>
        <v>1989</v>
      </c>
      <c r="M87" s="54">
        <f>'[1]4_3 서구'!D88</f>
        <v>2025</v>
      </c>
      <c r="N87" s="183">
        <f t="shared" si="31"/>
        <v>2309</v>
      </c>
      <c r="O87" s="54">
        <v>1186</v>
      </c>
      <c r="P87" s="54">
        <v>1123</v>
      </c>
      <c r="Q87" s="183">
        <f t="shared" si="32"/>
        <v>1719</v>
      </c>
      <c r="R87" s="346">
        <v>827</v>
      </c>
      <c r="S87" s="346">
        <v>892</v>
      </c>
      <c r="T87"/>
      <c r="U87"/>
      <c r="V87"/>
      <c r="W87"/>
      <c r="X87"/>
      <c r="Y87"/>
      <c r="Z87"/>
    </row>
    <row r="88" spans="1:26" s="40" customFormat="1" ht="20.100000000000001" customHeight="1" x14ac:dyDescent="0.15">
      <c r="A88" s="165">
        <v>68</v>
      </c>
      <c r="B88" s="171">
        <f t="shared" si="28"/>
        <v>14201</v>
      </c>
      <c r="C88" s="119">
        <f t="shared" si="37"/>
        <v>6854</v>
      </c>
      <c r="D88" s="119">
        <f t="shared" si="37"/>
        <v>7347</v>
      </c>
      <c r="E88" s="183">
        <f t="shared" si="29"/>
        <v>2787</v>
      </c>
      <c r="F88" s="54">
        <v>1357</v>
      </c>
      <c r="G88" s="54">
        <v>1430</v>
      </c>
      <c r="H88" s="183">
        <f t="shared" si="30"/>
        <v>2914</v>
      </c>
      <c r="I88" s="313">
        <v>1364</v>
      </c>
      <c r="J88" s="314">
        <v>1550</v>
      </c>
      <c r="K88" s="182">
        <f t="shared" si="38"/>
        <v>4212</v>
      </c>
      <c r="L88" s="54">
        <f>'[1]4_3 서구'!C89</f>
        <v>2039</v>
      </c>
      <c r="M88" s="54">
        <f>'[1]4_3 서구'!D89</f>
        <v>2173</v>
      </c>
      <c r="N88" s="183">
        <f t="shared" si="31"/>
        <v>2409</v>
      </c>
      <c r="O88" s="54">
        <v>1211</v>
      </c>
      <c r="P88" s="54">
        <v>1198</v>
      </c>
      <c r="Q88" s="183">
        <f t="shared" si="32"/>
        <v>1879</v>
      </c>
      <c r="R88" s="346">
        <v>883</v>
      </c>
      <c r="S88" s="346">
        <v>996</v>
      </c>
      <c r="T88"/>
      <c r="U88"/>
      <c r="V88"/>
      <c r="W88"/>
      <c r="X88"/>
      <c r="Y88"/>
      <c r="Z88"/>
    </row>
    <row r="89" spans="1:26" s="40" customFormat="1" ht="20.100000000000001" customHeight="1" x14ac:dyDescent="0.15">
      <c r="A89" s="166">
        <v>69</v>
      </c>
      <c r="B89" s="172">
        <f t="shared" si="28"/>
        <v>10563</v>
      </c>
      <c r="C89" s="120">
        <f t="shared" si="37"/>
        <v>5050</v>
      </c>
      <c r="D89" s="120">
        <f t="shared" si="37"/>
        <v>5513</v>
      </c>
      <c r="E89" s="179">
        <f t="shared" si="29"/>
        <v>2096</v>
      </c>
      <c r="F89" s="55">
        <v>998</v>
      </c>
      <c r="G89" s="55">
        <v>1098</v>
      </c>
      <c r="H89" s="179">
        <f t="shared" si="30"/>
        <v>2123</v>
      </c>
      <c r="I89" s="324">
        <v>984</v>
      </c>
      <c r="J89" s="321">
        <v>1139</v>
      </c>
      <c r="K89" s="182">
        <f t="shared" si="38"/>
        <v>3163</v>
      </c>
      <c r="L89" s="55">
        <f>'[1]4_3 서구'!C90</f>
        <v>1471</v>
      </c>
      <c r="M89" s="55">
        <f>'[1]4_3 서구'!D90</f>
        <v>1692</v>
      </c>
      <c r="N89" s="179">
        <f t="shared" si="31"/>
        <v>1694</v>
      </c>
      <c r="O89" s="55">
        <v>838</v>
      </c>
      <c r="P89" s="55">
        <v>856</v>
      </c>
      <c r="Q89" s="179">
        <f t="shared" si="32"/>
        <v>1487</v>
      </c>
      <c r="R89" s="346">
        <v>759</v>
      </c>
      <c r="S89" s="346">
        <v>728</v>
      </c>
      <c r="T89"/>
      <c r="U89"/>
      <c r="V89"/>
      <c r="W89"/>
      <c r="X89"/>
      <c r="Y89"/>
      <c r="Z89"/>
    </row>
    <row r="90" spans="1:26" s="40" customFormat="1" ht="20.100000000000001" customHeight="1" x14ac:dyDescent="0.15">
      <c r="A90" s="167" t="s">
        <v>25</v>
      </c>
      <c r="B90" s="162">
        <f t="shared" si="28"/>
        <v>51961</v>
      </c>
      <c r="C90" s="162">
        <f>SUM(C91:C95)</f>
        <v>24410</v>
      </c>
      <c r="D90" s="162">
        <f>SUM(D91:D95)</f>
        <v>27551</v>
      </c>
      <c r="E90" s="163">
        <f t="shared" si="29"/>
        <v>10601</v>
      </c>
      <c r="F90" s="163">
        <f>SUM(F91:F95)</f>
        <v>4846</v>
      </c>
      <c r="G90" s="163">
        <f>SUM(G91:G95)</f>
        <v>5755</v>
      </c>
      <c r="H90" s="163">
        <f t="shared" si="30"/>
        <v>11644</v>
      </c>
      <c r="I90" s="163">
        <f>SUM(I91:I95)</f>
        <v>5363</v>
      </c>
      <c r="J90" s="163">
        <f>SUM(J91:J95)</f>
        <v>6281</v>
      </c>
      <c r="K90" s="163">
        <f>SUM(K91:K95)</f>
        <v>15150</v>
      </c>
      <c r="L90" s="163">
        <f>SUM(L91:L95)</f>
        <v>7200</v>
      </c>
      <c r="M90" s="163">
        <f>SUM(M91:M95)</f>
        <v>7950</v>
      </c>
      <c r="N90" s="163">
        <f t="shared" si="31"/>
        <v>7798</v>
      </c>
      <c r="O90" s="163">
        <v>3802</v>
      </c>
      <c r="P90" s="163">
        <v>3996</v>
      </c>
      <c r="Q90" s="163">
        <f t="shared" si="32"/>
        <v>6768</v>
      </c>
      <c r="R90" s="163">
        <f>SUM(R91:R95)</f>
        <v>3199</v>
      </c>
      <c r="S90" s="163">
        <f>SUM(S91:S95)</f>
        <v>3569</v>
      </c>
      <c r="T90"/>
      <c r="U90"/>
      <c r="V90"/>
      <c r="W90"/>
      <c r="X90"/>
      <c r="Y90"/>
      <c r="Z90"/>
    </row>
    <row r="91" spans="1:26" s="40" customFormat="1" ht="20.100000000000001" customHeight="1" x14ac:dyDescent="0.15">
      <c r="A91" s="164">
        <v>70</v>
      </c>
      <c r="B91" s="170">
        <f t="shared" si="28"/>
        <v>11504</v>
      </c>
      <c r="C91" s="146">
        <f t="shared" ref="C91:D95" si="39">F91+I91+L91+O91+R91</f>
        <v>5496</v>
      </c>
      <c r="D91" s="146">
        <f t="shared" si="39"/>
        <v>6008</v>
      </c>
      <c r="E91" s="178">
        <f t="shared" si="29"/>
        <v>2369</v>
      </c>
      <c r="F91" s="53">
        <v>1076</v>
      </c>
      <c r="G91" s="53">
        <v>1293</v>
      </c>
      <c r="H91" s="178">
        <f t="shared" si="30"/>
        <v>2409</v>
      </c>
      <c r="I91" s="311">
        <v>1088</v>
      </c>
      <c r="J91" s="312">
        <v>1321</v>
      </c>
      <c r="K91" s="178">
        <f>SUM(L91:M91)</f>
        <v>3459</v>
      </c>
      <c r="L91" s="53">
        <f>'[1]4_3 서구'!C92</f>
        <v>1701</v>
      </c>
      <c r="M91" s="53">
        <f>'[1]4_3 서구'!D92</f>
        <v>1758</v>
      </c>
      <c r="N91" s="178">
        <f t="shared" si="31"/>
        <v>1812</v>
      </c>
      <c r="O91" s="53">
        <v>903</v>
      </c>
      <c r="P91" s="53">
        <v>909</v>
      </c>
      <c r="Q91" s="178">
        <f t="shared" si="32"/>
        <v>1455</v>
      </c>
      <c r="R91" s="346">
        <v>728</v>
      </c>
      <c r="S91" s="346">
        <v>727</v>
      </c>
      <c r="T91"/>
      <c r="U91"/>
      <c r="V91"/>
      <c r="W91"/>
      <c r="X91"/>
      <c r="Y91"/>
      <c r="Z91"/>
    </row>
    <row r="92" spans="1:26" s="40" customFormat="1" ht="20.100000000000001" customHeight="1" x14ac:dyDescent="0.15">
      <c r="A92" s="165">
        <v>71</v>
      </c>
      <c r="B92" s="171">
        <f t="shared" si="28"/>
        <v>11109</v>
      </c>
      <c r="C92" s="119">
        <f t="shared" si="39"/>
        <v>5253</v>
      </c>
      <c r="D92" s="119">
        <f t="shared" si="39"/>
        <v>5856</v>
      </c>
      <c r="E92" s="183">
        <f t="shared" si="29"/>
        <v>2255</v>
      </c>
      <c r="F92" s="54">
        <v>1012</v>
      </c>
      <c r="G92" s="54">
        <v>1243</v>
      </c>
      <c r="H92" s="183">
        <f t="shared" si="30"/>
        <v>2521</v>
      </c>
      <c r="I92" s="318">
        <v>1188</v>
      </c>
      <c r="J92" s="319">
        <v>1333</v>
      </c>
      <c r="K92" s="183">
        <f t="shared" ref="K92:K95" si="40">SUM(L92:M92)</f>
        <v>3227</v>
      </c>
      <c r="L92" s="54">
        <f>'[1]4_3 서구'!C93</f>
        <v>1553</v>
      </c>
      <c r="M92" s="54">
        <f>'[1]4_3 서구'!D93</f>
        <v>1674</v>
      </c>
      <c r="N92" s="183">
        <f t="shared" si="31"/>
        <v>1682</v>
      </c>
      <c r="O92" s="54">
        <v>849</v>
      </c>
      <c r="P92" s="54">
        <v>833</v>
      </c>
      <c r="Q92" s="183">
        <f t="shared" si="32"/>
        <v>1424</v>
      </c>
      <c r="R92" s="346">
        <v>651</v>
      </c>
      <c r="S92" s="346">
        <v>773</v>
      </c>
      <c r="T92"/>
      <c r="U92"/>
      <c r="V92"/>
      <c r="W92"/>
      <c r="X92"/>
      <c r="Y92"/>
      <c r="Z92"/>
    </row>
    <row r="93" spans="1:26" s="40" customFormat="1" ht="20.100000000000001" customHeight="1" x14ac:dyDescent="0.15">
      <c r="A93" s="165">
        <v>72</v>
      </c>
      <c r="B93" s="171">
        <f t="shared" si="28"/>
        <v>10918</v>
      </c>
      <c r="C93" s="119">
        <f t="shared" si="39"/>
        <v>5098</v>
      </c>
      <c r="D93" s="119">
        <f t="shared" si="39"/>
        <v>5820</v>
      </c>
      <c r="E93" s="183">
        <f t="shared" si="29"/>
        <v>2190</v>
      </c>
      <c r="F93" s="54">
        <v>1028</v>
      </c>
      <c r="G93" s="54">
        <v>1162</v>
      </c>
      <c r="H93" s="183">
        <f t="shared" si="30"/>
        <v>2479</v>
      </c>
      <c r="I93" s="313">
        <v>1154</v>
      </c>
      <c r="J93" s="314">
        <v>1325</v>
      </c>
      <c r="K93" s="183">
        <f t="shared" si="40"/>
        <v>3134</v>
      </c>
      <c r="L93" s="54">
        <f>'[1]4_3 서구'!C94</f>
        <v>1422</v>
      </c>
      <c r="M93" s="54">
        <f>'[1]4_3 서구'!D94</f>
        <v>1712</v>
      </c>
      <c r="N93" s="183">
        <f t="shared" si="31"/>
        <v>1669</v>
      </c>
      <c r="O93" s="54">
        <v>818</v>
      </c>
      <c r="P93" s="54">
        <v>851</v>
      </c>
      <c r="Q93" s="183">
        <f t="shared" si="32"/>
        <v>1446</v>
      </c>
      <c r="R93" s="346">
        <v>676</v>
      </c>
      <c r="S93" s="346">
        <v>770</v>
      </c>
      <c r="T93"/>
      <c r="U93"/>
      <c r="V93"/>
      <c r="W93"/>
      <c r="X93"/>
      <c r="Y93"/>
      <c r="Z93"/>
    </row>
    <row r="94" spans="1:26" s="40" customFormat="1" ht="20.100000000000001" customHeight="1" x14ac:dyDescent="0.15">
      <c r="A94" s="165">
        <v>73</v>
      </c>
      <c r="B94" s="171">
        <f t="shared" si="28"/>
        <v>10272</v>
      </c>
      <c r="C94" s="119">
        <f t="shared" si="39"/>
        <v>4763</v>
      </c>
      <c r="D94" s="119">
        <f t="shared" si="39"/>
        <v>5509</v>
      </c>
      <c r="E94" s="183">
        <f t="shared" si="29"/>
        <v>2128</v>
      </c>
      <c r="F94" s="54">
        <v>971</v>
      </c>
      <c r="G94" s="54">
        <v>1157</v>
      </c>
      <c r="H94" s="183">
        <f t="shared" si="30"/>
        <v>2289</v>
      </c>
      <c r="I94" s="313">
        <v>1048</v>
      </c>
      <c r="J94" s="314">
        <v>1241</v>
      </c>
      <c r="K94" s="183">
        <f t="shared" si="40"/>
        <v>2981</v>
      </c>
      <c r="L94" s="54">
        <f>'[1]4_3 서구'!C95</f>
        <v>1418</v>
      </c>
      <c r="M94" s="54">
        <f>'[1]4_3 서구'!D95</f>
        <v>1563</v>
      </c>
      <c r="N94" s="183">
        <f t="shared" si="31"/>
        <v>1474</v>
      </c>
      <c r="O94" s="54">
        <v>692</v>
      </c>
      <c r="P94" s="54">
        <v>782</v>
      </c>
      <c r="Q94" s="183">
        <f t="shared" si="32"/>
        <v>1400</v>
      </c>
      <c r="R94" s="346">
        <v>634</v>
      </c>
      <c r="S94" s="346">
        <v>766</v>
      </c>
      <c r="T94"/>
      <c r="U94"/>
      <c r="V94"/>
      <c r="W94"/>
      <c r="X94"/>
      <c r="Y94"/>
      <c r="Z94"/>
    </row>
    <row r="95" spans="1:26" s="40" customFormat="1" ht="20.100000000000001" customHeight="1" x14ac:dyDescent="0.15">
      <c r="A95" s="166">
        <v>74</v>
      </c>
      <c r="B95" s="172">
        <f t="shared" si="28"/>
        <v>8158</v>
      </c>
      <c r="C95" s="120">
        <f t="shared" si="39"/>
        <v>3800</v>
      </c>
      <c r="D95" s="120">
        <f t="shared" si="39"/>
        <v>4358</v>
      </c>
      <c r="E95" s="179">
        <f t="shared" si="29"/>
        <v>1659</v>
      </c>
      <c r="F95" s="55">
        <v>759</v>
      </c>
      <c r="G95" s="55">
        <v>900</v>
      </c>
      <c r="H95" s="179">
        <f t="shared" si="30"/>
        <v>1946</v>
      </c>
      <c r="I95" s="324">
        <v>885</v>
      </c>
      <c r="J95" s="321">
        <v>1061</v>
      </c>
      <c r="K95" s="179">
        <f t="shared" si="40"/>
        <v>2349</v>
      </c>
      <c r="L95" s="55">
        <f>'[1]4_3 서구'!C96</f>
        <v>1106</v>
      </c>
      <c r="M95" s="55">
        <f>'[1]4_3 서구'!D96</f>
        <v>1243</v>
      </c>
      <c r="N95" s="179">
        <f t="shared" si="31"/>
        <v>1161</v>
      </c>
      <c r="O95" s="55">
        <v>540</v>
      </c>
      <c r="P95" s="55">
        <v>621</v>
      </c>
      <c r="Q95" s="179">
        <f t="shared" si="32"/>
        <v>1043</v>
      </c>
      <c r="R95" s="346">
        <v>510</v>
      </c>
      <c r="S95" s="346">
        <v>533</v>
      </c>
      <c r="T95"/>
      <c r="U95"/>
      <c r="V95"/>
      <c r="W95"/>
      <c r="X95"/>
      <c r="Y95"/>
      <c r="Z95"/>
    </row>
    <row r="96" spans="1:26" s="40" customFormat="1" ht="20.100000000000001" customHeight="1" x14ac:dyDescent="0.15">
      <c r="A96" s="167" t="s">
        <v>26</v>
      </c>
      <c r="B96" s="162">
        <f t="shared" si="28"/>
        <v>39359</v>
      </c>
      <c r="C96" s="162">
        <f>SUM(C97:C101)</f>
        <v>17099</v>
      </c>
      <c r="D96" s="162">
        <f>SUM(D97:D101)</f>
        <v>22260</v>
      </c>
      <c r="E96" s="163">
        <f t="shared" si="29"/>
        <v>8549</v>
      </c>
      <c r="F96" s="163">
        <f>SUM(F97:F101)</f>
        <v>3750</v>
      </c>
      <c r="G96" s="163">
        <f>SUM(G97:G101)</f>
        <v>4799</v>
      </c>
      <c r="H96" s="163">
        <f t="shared" si="30"/>
        <v>8944</v>
      </c>
      <c r="I96" s="163">
        <f>SUM(I97:I101)</f>
        <v>3906</v>
      </c>
      <c r="J96" s="163">
        <f>SUM(J97:J101)</f>
        <v>5038</v>
      </c>
      <c r="K96" s="163">
        <f>SUM(K97:K101)</f>
        <v>10877</v>
      </c>
      <c r="L96" s="163">
        <f>SUM(L97:L101)</f>
        <v>4762</v>
      </c>
      <c r="M96" s="163">
        <f>SUM(M97:M101)</f>
        <v>6115</v>
      </c>
      <c r="N96" s="163">
        <f t="shared" si="31"/>
        <v>5655</v>
      </c>
      <c r="O96" s="163">
        <v>2413</v>
      </c>
      <c r="P96" s="163">
        <v>3242</v>
      </c>
      <c r="Q96" s="163">
        <f t="shared" si="32"/>
        <v>5334</v>
      </c>
      <c r="R96" s="163">
        <f>SUM(R97:R101)</f>
        <v>2268</v>
      </c>
      <c r="S96" s="163">
        <f>SUM(S97:S101)</f>
        <v>3066</v>
      </c>
      <c r="T96"/>
      <c r="U96"/>
      <c r="V96"/>
      <c r="W96"/>
      <c r="X96"/>
      <c r="Y96"/>
      <c r="Z96"/>
    </row>
    <row r="97" spans="1:26" s="40" customFormat="1" ht="20.100000000000001" customHeight="1" x14ac:dyDescent="0.15">
      <c r="A97" s="164">
        <v>75</v>
      </c>
      <c r="B97" s="170">
        <f t="shared" si="28"/>
        <v>7437</v>
      </c>
      <c r="C97" s="146">
        <f t="shared" ref="C97:D101" si="41">F97+I97+L97+O97+R97</f>
        <v>3382</v>
      </c>
      <c r="D97" s="146">
        <f t="shared" si="41"/>
        <v>4055</v>
      </c>
      <c r="E97" s="178">
        <f t="shared" si="29"/>
        <v>1587</v>
      </c>
      <c r="F97" s="53">
        <v>734</v>
      </c>
      <c r="G97" s="53">
        <v>853</v>
      </c>
      <c r="H97" s="178">
        <f t="shared" si="30"/>
        <v>1696</v>
      </c>
      <c r="I97" s="325">
        <v>748</v>
      </c>
      <c r="J97" s="326">
        <v>948</v>
      </c>
      <c r="K97" s="178">
        <f>SUM(L97:M97)</f>
        <v>2073</v>
      </c>
      <c r="L97" s="53">
        <f>'[1]4_3 서구'!C98</f>
        <v>942</v>
      </c>
      <c r="M97" s="53">
        <f>'[1]4_3 서구'!D98</f>
        <v>1131</v>
      </c>
      <c r="N97" s="178">
        <f t="shared" si="31"/>
        <v>1103</v>
      </c>
      <c r="O97" s="53">
        <v>509</v>
      </c>
      <c r="P97" s="53">
        <v>594</v>
      </c>
      <c r="Q97" s="178">
        <f t="shared" si="32"/>
        <v>978</v>
      </c>
      <c r="R97" s="346">
        <v>449</v>
      </c>
      <c r="S97" s="346">
        <v>529</v>
      </c>
      <c r="T97"/>
      <c r="U97"/>
      <c r="V97"/>
      <c r="W97"/>
      <c r="X97"/>
      <c r="Y97"/>
      <c r="Z97"/>
    </row>
    <row r="98" spans="1:26" s="40" customFormat="1" ht="20.100000000000001" customHeight="1" x14ac:dyDescent="0.15">
      <c r="A98" s="165">
        <v>76</v>
      </c>
      <c r="B98" s="171">
        <f t="shared" si="28"/>
        <v>7774</v>
      </c>
      <c r="C98" s="119">
        <f t="shared" si="41"/>
        <v>3423</v>
      </c>
      <c r="D98" s="119">
        <f t="shared" si="41"/>
        <v>4351</v>
      </c>
      <c r="E98" s="183">
        <f t="shared" si="29"/>
        <v>1679</v>
      </c>
      <c r="F98" s="54">
        <v>743</v>
      </c>
      <c r="G98" s="54">
        <v>936</v>
      </c>
      <c r="H98" s="183">
        <f t="shared" si="30"/>
        <v>1758</v>
      </c>
      <c r="I98" s="327">
        <v>815</v>
      </c>
      <c r="J98" s="328">
        <v>943</v>
      </c>
      <c r="K98" s="183">
        <f t="shared" ref="K98:K101" si="42">SUM(L98:M98)</f>
        <v>2171</v>
      </c>
      <c r="L98" s="54">
        <f>'[1]4_3 서구'!C99</f>
        <v>931</v>
      </c>
      <c r="M98" s="54">
        <f>'[1]4_3 서구'!D99</f>
        <v>1240</v>
      </c>
      <c r="N98" s="183">
        <f t="shared" si="31"/>
        <v>1149</v>
      </c>
      <c r="O98" s="54">
        <v>497</v>
      </c>
      <c r="P98" s="54">
        <v>652</v>
      </c>
      <c r="Q98" s="183">
        <f t="shared" si="32"/>
        <v>1017</v>
      </c>
      <c r="R98" s="346">
        <v>437</v>
      </c>
      <c r="S98" s="346">
        <v>580</v>
      </c>
      <c r="T98"/>
      <c r="U98"/>
      <c r="V98"/>
      <c r="W98"/>
      <c r="X98"/>
      <c r="Y98"/>
      <c r="Z98"/>
    </row>
    <row r="99" spans="1:26" s="40" customFormat="1" ht="20.100000000000001" customHeight="1" x14ac:dyDescent="0.15">
      <c r="A99" s="165">
        <v>77</v>
      </c>
      <c r="B99" s="171">
        <f t="shared" si="28"/>
        <v>7570</v>
      </c>
      <c r="C99" s="119">
        <f t="shared" si="41"/>
        <v>3239</v>
      </c>
      <c r="D99" s="119">
        <f t="shared" si="41"/>
        <v>4331</v>
      </c>
      <c r="E99" s="183">
        <f t="shared" si="29"/>
        <v>1691</v>
      </c>
      <c r="F99" s="54">
        <v>743</v>
      </c>
      <c r="G99" s="54">
        <v>948</v>
      </c>
      <c r="H99" s="183">
        <f t="shared" si="30"/>
        <v>1682</v>
      </c>
      <c r="I99" s="327">
        <v>702</v>
      </c>
      <c r="J99" s="328">
        <v>980</v>
      </c>
      <c r="K99" s="183">
        <f t="shared" si="42"/>
        <v>2086</v>
      </c>
      <c r="L99" s="54">
        <f>'[1]4_3 서구'!C100</f>
        <v>905</v>
      </c>
      <c r="M99" s="54">
        <f>'[1]4_3 서구'!D100</f>
        <v>1181</v>
      </c>
      <c r="N99" s="183">
        <f t="shared" si="31"/>
        <v>1058</v>
      </c>
      <c r="O99" s="54">
        <v>438</v>
      </c>
      <c r="P99" s="54">
        <v>620</v>
      </c>
      <c r="Q99" s="183">
        <f t="shared" si="32"/>
        <v>1053</v>
      </c>
      <c r="R99" s="346">
        <v>451</v>
      </c>
      <c r="S99" s="346">
        <v>602</v>
      </c>
      <c r="T99"/>
      <c r="U99"/>
      <c r="V99"/>
      <c r="W99"/>
      <c r="X99"/>
      <c r="Y99"/>
      <c r="Z99"/>
    </row>
    <row r="100" spans="1:26" s="40" customFormat="1" ht="20.100000000000001" customHeight="1" x14ac:dyDescent="0.15">
      <c r="A100" s="165">
        <v>78</v>
      </c>
      <c r="B100" s="171">
        <f t="shared" si="28"/>
        <v>9287</v>
      </c>
      <c r="C100" s="119">
        <f t="shared" si="41"/>
        <v>3997</v>
      </c>
      <c r="D100" s="119">
        <f t="shared" si="41"/>
        <v>5290</v>
      </c>
      <c r="E100" s="183">
        <f t="shared" si="29"/>
        <v>2032</v>
      </c>
      <c r="F100" s="54">
        <v>878</v>
      </c>
      <c r="G100" s="54">
        <v>1154</v>
      </c>
      <c r="H100" s="183">
        <f t="shared" si="30"/>
        <v>2177</v>
      </c>
      <c r="I100" s="327">
        <v>928</v>
      </c>
      <c r="J100" s="314">
        <v>1249</v>
      </c>
      <c r="K100" s="183">
        <f t="shared" si="42"/>
        <v>2524</v>
      </c>
      <c r="L100" s="54">
        <f>'[1]4_3 서구'!C101</f>
        <v>1109</v>
      </c>
      <c r="M100" s="54">
        <f>'[1]4_3 서구'!D101</f>
        <v>1415</v>
      </c>
      <c r="N100" s="183">
        <f t="shared" si="31"/>
        <v>1285</v>
      </c>
      <c r="O100" s="54">
        <v>557</v>
      </c>
      <c r="P100" s="54">
        <v>728</v>
      </c>
      <c r="Q100" s="183">
        <f t="shared" si="32"/>
        <v>1269</v>
      </c>
      <c r="R100" s="346">
        <v>525</v>
      </c>
      <c r="S100" s="346">
        <v>744</v>
      </c>
      <c r="T100"/>
      <c r="U100"/>
      <c r="V100"/>
      <c r="W100"/>
      <c r="X100"/>
      <c r="Y100"/>
      <c r="Z100"/>
    </row>
    <row r="101" spans="1:26" s="40" customFormat="1" ht="20.100000000000001" customHeight="1" x14ac:dyDescent="0.15">
      <c r="A101" s="166">
        <v>79</v>
      </c>
      <c r="B101" s="172">
        <f t="shared" si="28"/>
        <v>7291</v>
      </c>
      <c r="C101" s="120">
        <f t="shared" si="41"/>
        <v>3058</v>
      </c>
      <c r="D101" s="120">
        <f t="shared" si="41"/>
        <v>4233</v>
      </c>
      <c r="E101" s="179">
        <f t="shared" si="29"/>
        <v>1560</v>
      </c>
      <c r="F101" s="55">
        <v>652</v>
      </c>
      <c r="G101" s="55">
        <v>908</v>
      </c>
      <c r="H101" s="179">
        <f t="shared" si="30"/>
        <v>1631</v>
      </c>
      <c r="I101" s="324">
        <v>713</v>
      </c>
      <c r="J101" s="329">
        <v>918</v>
      </c>
      <c r="K101" s="179">
        <f t="shared" si="42"/>
        <v>2023</v>
      </c>
      <c r="L101" s="55">
        <f>'[1]4_3 서구'!C102</f>
        <v>875</v>
      </c>
      <c r="M101" s="55">
        <f>'[1]4_3 서구'!D102</f>
        <v>1148</v>
      </c>
      <c r="N101" s="179">
        <f t="shared" si="31"/>
        <v>1060</v>
      </c>
      <c r="O101" s="55">
        <v>412</v>
      </c>
      <c r="P101" s="55">
        <v>648</v>
      </c>
      <c r="Q101" s="179">
        <f t="shared" si="32"/>
        <v>1017</v>
      </c>
      <c r="R101" s="346">
        <v>406</v>
      </c>
      <c r="S101" s="346">
        <v>611</v>
      </c>
      <c r="T101"/>
      <c r="U101"/>
      <c r="V101"/>
      <c r="W101"/>
      <c r="X101"/>
      <c r="Y101"/>
      <c r="Z101"/>
    </row>
    <row r="102" spans="1:26" s="40" customFormat="1" ht="20.100000000000001" customHeight="1" x14ac:dyDescent="0.15">
      <c r="A102" s="167" t="s">
        <v>27</v>
      </c>
      <c r="B102" s="162">
        <f t="shared" si="28"/>
        <v>26676</v>
      </c>
      <c r="C102" s="162">
        <f>SUM(C103:C107)</f>
        <v>10173</v>
      </c>
      <c r="D102" s="162">
        <f>SUM(D103:D107)</f>
        <v>16503</v>
      </c>
      <c r="E102" s="163">
        <f t="shared" si="29"/>
        <v>5622</v>
      </c>
      <c r="F102" s="163">
        <f>SUM(F103:F107)</f>
        <v>2106</v>
      </c>
      <c r="G102" s="163">
        <f>SUM(G103:G107)</f>
        <v>3516</v>
      </c>
      <c r="H102" s="163">
        <f t="shared" si="30"/>
        <v>6146</v>
      </c>
      <c r="I102" s="163">
        <f>SUM(I103:I107)</f>
        <v>2437</v>
      </c>
      <c r="J102" s="163">
        <f>SUM(J103:J107)</f>
        <v>3709</v>
      </c>
      <c r="K102" s="163">
        <f>SUM(K103:K107)</f>
        <v>7332</v>
      </c>
      <c r="L102" s="163">
        <f>SUM(L103:L107)</f>
        <v>2834</v>
      </c>
      <c r="M102" s="163">
        <f>SUM(M103:M107)</f>
        <v>4498</v>
      </c>
      <c r="N102" s="163">
        <f t="shared" si="31"/>
        <v>4074</v>
      </c>
      <c r="O102" s="163">
        <v>1470</v>
      </c>
      <c r="P102" s="163">
        <v>2604</v>
      </c>
      <c r="Q102" s="163">
        <f t="shared" si="32"/>
        <v>3502</v>
      </c>
      <c r="R102" s="163">
        <f>SUM(R103:R107)</f>
        <v>1326</v>
      </c>
      <c r="S102" s="163">
        <f>SUM(S103:S107)</f>
        <v>2176</v>
      </c>
      <c r="T102"/>
      <c r="U102"/>
      <c r="V102"/>
      <c r="W102"/>
      <c r="X102"/>
      <c r="Y102"/>
      <c r="Z102"/>
    </row>
    <row r="103" spans="1:26" s="40" customFormat="1" ht="20.100000000000001" customHeight="1" x14ac:dyDescent="0.15">
      <c r="A103" s="164">
        <v>80</v>
      </c>
      <c r="B103" s="170">
        <f t="shared" si="28"/>
        <v>5737</v>
      </c>
      <c r="C103" s="146">
        <f t="shared" ref="C103:D107" si="43">F103+I103+L103+O103+R103</f>
        <v>2286</v>
      </c>
      <c r="D103" s="146">
        <f t="shared" si="43"/>
        <v>3451</v>
      </c>
      <c r="E103" s="178">
        <f t="shared" si="29"/>
        <v>1252</v>
      </c>
      <c r="F103" s="53">
        <v>486</v>
      </c>
      <c r="G103" s="53">
        <v>766</v>
      </c>
      <c r="H103" s="178">
        <f t="shared" si="30"/>
        <v>1336</v>
      </c>
      <c r="I103" s="325">
        <v>543</v>
      </c>
      <c r="J103" s="326">
        <v>793</v>
      </c>
      <c r="K103" s="178">
        <f>SUM(L103:M103)</f>
        <v>1554</v>
      </c>
      <c r="L103" s="53">
        <f>'[1]4_3 서구'!C104</f>
        <v>648</v>
      </c>
      <c r="M103" s="53">
        <f>'[1]4_3 서구'!D104</f>
        <v>906</v>
      </c>
      <c r="N103" s="178">
        <f t="shared" si="31"/>
        <v>856</v>
      </c>
      <c r="O103" s="53">
        <v>335</v>
      </c>
      <c r="P103" s="53">
        <v>521</v>
      </c>
      <c r="Q103" s="178">
        <f t="shared" si="32"/>
        <v>739</v>
      </c>
      <c r="R103" s="346">
        <v>274</v>
      </c>
      <c r="S103" s="346">
        <v>465</v>
      </c>
      <c r="T103"/>
      <c r="U103"/>
      <c r="V103"/>
      <c r="W103"/>
      <c r="X103"/>
      <c r="Y103"/>
      <c r="Z103"/>
    </row>
    <row r="104" spans="1:26" s="40" customFormat="1" ht="20.100000000000001" customHeight="1" x14ac:dyDescent="0.15">
      <c r="A104" s="165">
        <v>81</v>
      </c>
      <c r="B104" s="171">
        <f t="shared" si="28"/>
        <v>6298</v>
      </c>
      <c r="C104" s="119">
        <f t="shared" si="43"/>
        <v>2484</v>
      </c>
      <c r="D104" s="119">
        <f t="shared" si="43"/>
        <v>3814</v>
      </c>
      <c r="E104" s="183">
        <f t="shared" si="29"/>
        <v>1321</v>
      </c>
      <c r="F104" s="54">
        <v>510</v>
      </c>
      <c r="G104" s="54">
        <v>811</v>
      </c>
      <c r="H104" s="183">
        <f t="shared" si="30"/>
        <v>1426</v>
      </c>
      <c r="I104" s="327">
        <v>584</v>
      </c>
      <c r="J104" s="328">
        <v>842</v>
      </c>
      <c r="K104" s="183">
        <f t="shared" ref="K104:K107" si="44">SUM(L104:M104)</f>
        <v>1805</v>
      </c>
      <c r="L104" s="54">
        <f>'[1]4_3 서구'!C105</f>
        <v>712</v>
      </c>
      <c r="M104" s="54">
        <f>'[1]4_3 서구'!D105</f>
        <v>1093</v>
      </c>
      <c r="N104" s="183">
        <f t="shared" si="31"/>
        <v>932</v>
      </c>
      <c r="O104" s="54">
        <v>371</v>
      </c>
      <c r="P104" s="54">
        <v>561</v>
      </c>
      <c r="Q104" s="183">
        <f t="shared" si="32"/>
        <v>814</v>
      </c>
      <c r="R104" s="346">
        <v>307</v>
      </c>
      <c r="S104" s="346">
        <v>507</v>
      </c>
      <c r="T104"/>
      <c r="U104"/>
      <c r="V104"/>
      <c r="W104"/>
      <c r="X104"/>
      <c r="Y104"/>
      <c r="Z104"/>
    </row>
    <row r="105" spans="1:26" s="40" customFormat="1" ht="20.100000000000001" customHeight="1" x14ac:dyDescent="0.15">
      <c r="A105" s="165">
        <v>82</v>
      </c>
      <c r="B105" s="171">
        <f t="shared" si="28"/>
        <v>5473</v>
      </c>
      <c r="C105" s="119">
        <f t="shared" si="43"/>
        <v>2112</v>
      </c>
      <c r="D105" s="119">
        <f t="shared" si="43"/>
        <v>3361</v>
      </c>
      <c r="E105" s="183">
        <f t="shared" si="29"/>
        <v>1151</v>
      </c>
      <c r="F105" s="54">
        <v>427</v>
      </c>
      <c r="G105" s="54">
        <v>724</v>
      </c>
      <c r="H105" s="183">
        <f t="shared" si="30"/>
        <v>1308</v>
      </c>
      <c r="I105" s="327">
        <v>534</v>
      </c>
      <c r="J105" s="328">
        <v>774</v>
      </c>
      <c r="K105" s="183">
        <f t="shared" si="44"/>
        <v>1473</v>
      </c>
      <c r="L105" s="54">
        <f>'[1]4_3 서구'!C106</f>
        <v>559</v>
      </c>
      <c r="M105" s="54">
        <f>'[1]4_3 서구'!D106</f>
        <v>914</v>
      </c>
      <c r="N105" s="183">
        <f t="shared" si="31"/>
        <v>802</v>
      </c>
      <c r="O105" s="54">
        <v>279</v>
      </c>
      <c r="P105" s="54">
        <v>523</v>
      </c>
      <c r="Q105" s="183">
        <f t="shared" si="32"/>
        <v>739</v>
      </c>
      <c r="R105" s="346">
        <v>313</v>
      </c>
      <c r="S105" s="346">
        <v>426</v>
      </c>
      <c r="T105"/>
      <c r="U105"/>
      <c r="V105"/>
      <c r="W105"/>
      <c r="X105"/>
      <c r="Y105"/>
      <c r="Z105"/>
    </row>
    <row r="106" spans="1:26" s="40" customFormat="1" ht="20.100000000000001" customHeight="1" x14ac:dyDescent="0.15">
      <c r="A106" s="165">
        <v>83</v>
      </c>
      <c r="B106" s="171">
        <f t="shared" si="28"/>
        <v>4811</v>
      </c>
      <c r="C106" s="119">
        <f t="shared" si="43"/>
        <v>1814</v>
      </c>
      <c r="D106" s="119">
        <f t="shared" si="43"/>
        <v>2997</v>
      </c>
      <c r="E106" s="183">
        <f t="shared" si="29"/>
        <v>1014</v>
      </c>
      <c r="F106" s="54">
        <v>385</v>
      </c>
      <c r="G106" s="54">
        <v>629</v>
      </c>
      <c r="H106" s="183">
        <f t="shared" si="30"/>
        <v>1092</v>
      </c>
      <c r="I106" s="327">
        <v>413</v>
      </c>
      <c r="J106" s="328">
        <v>679</v>
      </c>
      <c r="K106" s="183">
        <f t="shared" si="44"/>
        <v>1287</v>
      </c>
      <c r="L106" s="54">
        <f>'[1]4_3 서구'!C107</f>
        <v>489</v>
      </c>
      <c r="M106" s="54">
        <f>'[1]4_3 서구'!D107</f>
        <v>798</v>
      </c>
      <c r="N106" s="183">
        <f t="shared" si="31"/>
        <v>774</v>
      </c>
      <c r="O106" s="54">
        <v>285</v>
      </c>
      <c r="P106" s="54">
        <v>489</v>
      </c>
      <c r="Q106" s="183">
        <f t="shared" si="32"/>
        <v>644</v>
      </c>
      <c r="R106" s="346">
        <v>242</v>
      </c>
      <c r="S106" s="346">
        <v>402</v>
      </c>
      <c r="T106"/>
      <c r="U106"/>
      <c r="V106"/>
      <c r="W106"/>
      <c r="X106"/>
      <c r="Y106"/>
      <c r="Z106"/>
    </row>
    <row r="107" spans="1:26" s="40" customFormat="1" ht="20.100000000000001" customHeight="1" x14ac:dyDescent="0.15">
      <c r="A107" s="166">
        <v>84</v>
      </c>
      <c r="B107" s="172">
        <f t="shared" si="28"/>
        <v>4357</v>
      </c>
      <c r="C107" s="120">
        <f t="shared" si="43"/>
        <v>1477</v>
      </c>
      <c r="D107" s="120">
        <f t="shared" si="43"/>
        <v>2880</v>
      </c>
      <c r="E107" s="179">
        <f t="shared" si="29"/>
        <v>884</v>
      </c>
      <c r="F107" s="55">
        <v>298</v>
      </c>
      <c r="G107" s="55">
        <v>586</v>
      </c>
      <c r="H107" s="179">
        <f t="shared" si="30"/>
        <v>984</v>
      </c>
      <c r="I107" s="324">
        <v>363</v>
      </c>
      <c r="J107" s="329">
        <v>621</v>
      </c>
      <c r="K107" s="179">
        <f t="shared" si="44"/>
        <v>1213</v>
      </c>
      <c r="L107" s="55">
        <f>'[1]4_3 서구'!C108</f>
        <v>426</v>
      </c>
      <c r="M107" s="55">
        <f>'[1]4_3 서구'!D108</f>
        <v>787</v>
      </c>
      <c r="N107" s="179">
        <f t="shared" si="31"/>
        <v>710</v>
      </c>
      <c r="O107" s="55">
        <v>200</v>
      </c>
      <c r="P107" s="55">
        <v>510</v>
      </c>
      <c r="Q107" s="179">
        <f t="shared" si="32"/>
        <v>566</v>
      </c>
      <c r="R107" s="346">
        <v>190</v>
      </c>
      <c r="S107" s="346">
        <v>376</v>
      </c>
      <c r="T107"/>
      <c r="U107"/>
      <c r="V107"/>
      <c r="W107"/>
      <c r="X107"/>
      <c r="Y107"/>
      <c r="Z107"/>
    </row>
    <row r="108" spans="1:26" s="40" customFormat="1" ht="20.100000000000001" customHeight="1" x14ac:dyDescent="0.15">
      <c r="A108" s="167" t="s">
        <v>28</v>
      </c>
      <c r="B108" s="162">
        <f t="shared" si="28"/>
        <v>13843</v>
      </c>
      <c r="C108" s="162">
        <f>SUM(C109:C113)</f>
        <v>4312</v>
      </c>
      <c r="D108" s="162">
        <f>SUM(D109:D113)</f>
        <v>9531</v>
      </c>
      <c r="E108" s="163">
        <f t="shared" si="29"/>
        <v>2693</v>
      </c>
      <c r="F108" s="163">
        <f>SUM(F109:F113)</f>
        <v>882</v>
      </c>
      <c r="G108" s="163">
        <f>SUM(G109:G113)</f>
        <v>1811</v>
      </c>
      <c r="H108" s="163">
        <f t="shared" si="30"/>
        <v>3068</v>
      </c>
      <c r="I108" s="163">
        <f>SUM(I109:I113)</f>
        <v>1038</v>
      </c>
      <c r="J108" s="163">
        <f>SUM(J109:J113)</f>
        <v>2030</v>
      </c>
      <c r="K108" s="163">
        <f>L108+M108</f>
        <v>3972</v>
      </c>
      <c r="L108" s="163">
        <f>SUM(L109:L113)</f>
        <v>1213</v>
      </c>
      <c r="M108" s="163">
        <f>SUM(M109:M113)</f>
        <v>2759</v>
      </c>
      <c r="N108" s="163">
        <f t="shared" si="31"/>
        <v>2337</v>
      </c>
      <c r="O108" s="163">
        <v>639</v>
      </c>
      <c r="P108" s="163">
        <v>1698</v>
      </c>
      <c r="Q108" s="163">
        <f t="shared" si="32"/>
        <v>1773</v>
      </c>
      <c r="R108" s="163">
        <f>SUM(R109:R113)</f>
        <v>540</v>
      </c>
      <c r="S108" s="163">
        <f>SUM(S109:S113)</f>
        <v>1233</v>
      </c>
      <c r="T108"/>
      <c r="U108"/>
      <c r="V108"/>
      <c r="W108"/>
      <c r="X108"/>
      <c r="Y108"/>
      <c r="Z108"/>
    </row>
    <row r="109" spans="1:26" s="40" customFormat="1" ht="20.100000000000001" customHeight="1" x14ac:dyDescent="0.15">
      <c r="A109" s="164">
        <v>85</v>
      </c>
      <c r="B109" s="170">
        <f t="shared" si="28"/>
        <v>3846</v>
      </c>
      <c r="C109" s="146">
        <f t="shared" ref="C109:D113" si="45">F109+I109+L109+O109+R109</f>
        <v>1274</v>
      </c>
      <c r="D109" s="146">
        <f t="shared" si="45"/>
        <v>2572</v>
      </c>
      <c r="E109" s="178">
        <f t="shared" si="29"/>
        <v>763</v>
      </c>
      <c r="F109" s="53">
        <v>258</v>
      </c>
      <c r="G109" s="53">
        <v>505</v>
      </c>
      <c r="H109" s="178">
        <f t="shared" si="30"/>
        <v>840</v>
      </c>
      <c r="I109" s="325">
        <v>315</v>
      </c>
      <c r="J109" s="326">
        <v>525</v>
      </c>
      <c r="K109" s="178">
        <f>SUM(L109:M109)</f>
        <v>1103</v>
      </c>
      <c r="L109" s="53">
        <f>'[1]4_3 서구'!C110</f>
        <v>360</v>
      </c>
      <c r="M109" s="53">
        <f>'[1]4_3 서구'!D110</f>
        <v>743</v>
      </c>
      <c r="N109" s="178">
        <f t="shared" si="31"/>
        <v>634</v>
      </c>
      <c r="O109" s="53">
        <v>167</v>
      </c>
      <c r="P109" s="53">
        <v>467</v>
      </c>
      <c r="Q109" s="178">
        <f t="shared" si="32"/>
        <v>506</v>
      </c>
      <c r="R109" s="346">
        <v>174</v>
      </c>
      <c r="S109" s="346">
        <v>332</v>
      </c>
      <c r="T109"/>
      <c r="U109"/>
      <c r="V109"/>
      <c r="W109"/>
      <c r="X109"/>
      <c r="Y109"/>
      <c r="Z109"/>
    </row>
    <row r="110" spans="1:26" s="40" customFormat="1" ht="20.100000000000001" customHeight="1" x14ac:dyDescent="0.15">
      <c r="A110" s="165">
        <v>86</v>
      </c>
      <c r="B110" s="171">
        <f t="shared" si="28"/>
        <v>3277</v>
      </c>
      <c r="C110" s="119">
        <f t="shared" si="45"/>
        <v>1062</v>
      </c>
      <c r="D110" s="119">
        <f t="shared" si="45"/>
        <v>2215</v>
      </c>
      <c r="E110" s="183">
        <f t="shared" si="29"/>
        <v>654</v>
      </c>
      <c r="F110" s="54">
        <v>229</v>
      </c>
      <c r="G110" s="54">
        <v>425</v>
      </c>
      <c r="H110" s="183">
        <f t="shared" si="30"/>
        <v>719</v>
      </c>
      <c r="I110" s="327">
        <v>241</v>
      </c>
      <c r="J110" s="328">
        <v>478</v>
      </c>
      <c r="K110" s="183">
        <f t="shared" ref="K110:K113" si="46">SUM(L110:M110)</f>
        <v>968</v>
      </c>
      <c r="L110" s="54">
        <f>'[1]4_3 서구'!C111</f>
        <v>313</v>
      </c>
      <c r="M110" s="54">
        <f>'[1]4_3 서구'!D111</f>
        <v>655</v>
      </c>
      <c r="N110" s="183">
        <f t="shared" si="31"/>
        <v>519</v>
      </c>
      <c r="O110" s="54">
        <v>156</v>
      </c>
      <c r="P110" s="54">
        <v>363</v>
      </c>
      <c r="Q110" s="183">
        <f t="shared" si="32"/>
        <v>417</v>
      </c>
      <c r="R110" s="346">
        <v>123</v>
      </c>
      <c r="S110" s="346">
        <v>294</v>
      </c>
      <c r="T110"/>
      <c r="U110"/>
      <c r="V110"/>
      <c r="W110"/>
      <c r="X110"/>
      <c r="Y110"/>
      <c r="Z110"/>
    </row>
    <row r="111" spans="1:26" s="40" customFormat="1" ht="20.100000000000001" customHeight="1" x14ac:dyDescent="0.15">
      <c r="A111" s="165">
        <v>87</v>
      </c>
      <c r="B111" s="171">
        <f t="shared" si="28"/>
        <v>2697</v>
      </c>
      <c r="C111" s="119">
        <f t="shared" si="45"/>
        <v>837</v>
      </c>
      <c r="D111" s="119">
        <f t="shared" si="45"/>
        <v>1860</v>
      </c>
      <c r="E111" s="183">
        <f t="shared" si="29"/>
        <v>501</v>
      </c>
      <c r="F111" s="54">
        <v>139</v>
      </c>
      <c r="G111" s="54">
        <v>362</v>
      </c>
      <c r="H111" s="183">
        <f t="shared" si="30"/>
        <v>594</v>
      </c>
      <c r="I111" s="327">
        <v>198</v>
      </c>
      <c r="J111" s="328">
        <v>396</v>
      </c>
      <c r="K111" s="183">
        <f t="shared" si="46"/>
        <v>757</v>
      </c>
      <c r="L111" s="54">
        <f>'[1]4_3 서구'!C112</f>
        <v>240</v>
      </c>
      <c r="M111" s="54">
        <f>'[1]4_3 서구'!D112</f>
        <v>517</v>
      </c>
      <c r="N111" s="183">
        <f t="shared" si="31"/>
        <v>487</v>
      </c>
      <c r="O111" s="54">
        <v>143</v>
      </c>
      <c r="P111" s="54">
        <v>344</v>
      </c>
      <c r="Q111" s="183">
        <f t="shared" si="32"/>
        <v>358</v>
      </c>
      <c r="R111" s="346">
        <v>117</v>
      </c>
      <c r="S111" s="346">
        <v>241</v>
      </c>
      <c r="T111"/>
      <c r="U111"/>
      <c r="V111"/>
      <c r="W111"/>
      <c r="X111"/>
      <c r="Y111"/>
      <c r="Z111"/>
    </row>
    <row r="112" spans="1:26" s="40" customFormat="1" ht="20.100000000000001" customHeight="1" x14ac:dyDescent="0.15">
      <c r="A112" s="165">
        <v>88</v>
      </c>
      <c r="B112" s="171">
        <f t="shared" si="28"/>
        <v>2271</v>
      </c>
      <c r="C112" s="119">
        <f t="shared" si="45"/>
        <v>672</v>
      </c>
      <c r="D112" s="119">
        <f t="shared" si="45"/>
        <v>1599</v>
      </c>
      <c r="E112" s="183">
        <f t="shared" si="29"/>
        <v>439</v>
      </c>
      <c r="F112" s="54">
        <v>145</v>
      </c>
      <c r="G112" s="54">
        <v>294</v>
      </c>
      <c r="H112" s="183">
        <f t="shared" si="30"/>
        <v>507</v>
      </c>
      <c r="I112" s="327">
        <v>173</v>
      </c>
      <c r="J112" s="328">
        <v>334</v>
      </c>
      <c r="K112" s="183">
        <f t="shared" si="46"/>
        <v>660</v>
      </c>
      <c r="L112" s="54">
        <f>'[1]4_3 서구'!C113</f>
        <v>180</v>
      </c>
      <c r="M112" s="54">
        <f>'[1]4_3 서구'!D113</f>
        <v>480</v>
      </c>
      <c r="N112" s="183">
        <f t="shared" si="31"/>
        <v>407</v>
      </c>
      <c r="O112" s="54">
        <v>105</v>
      </c>
      <c r="P112" s="54">
        <v>302</v>
      </c>
      <c r="Q112" s="183">
        <f t="shared" si="32"/>
        <v>258</v>
      </c>
      <c r="R112" s="346">
        <v>69</v>
      </c>
      <c r="S112" s="346">
        <v>189</v>
      </c>
      <c r="T112"/>
      <c r="U112"/>
      <c r="V112"/>
      <c r="W112"/>
      <c r="X112"/>
      <c r="Y112"/>
      <c r="Z112"/>
    </row>
    <row r="113" spans="1:26" s="40" customFormat="1" ht="20.100000000000001" customHeight="1" x14ac:dyDescent="0.15">
      <c r="A113" s="166">
        <v>89</v>
      </c>
      <c r="B113" s="172">
        <f t="shared" si="28"/>
        <v>1752</v>
      </c>
      <c r="C113" s="120">
        <f t="shared" si="45"/>
        <v>467</v>
      </c>
      <c r="D113" s="120">
        <f t="shared" si="45"/>
        <v>1285</v>
      </c>
      <c r="E113" s="179">
        <f t="shared" si="29"/>
        <v>336</v>
      </c>
      <c r="F113" s="55">
        <v>111</v>
      </c>
      <c r="G113" s="55">
        <v>225</v>
      </c>
      <c r="H113" s="179">
        <f t="shared" si="30"/>
        <v>408</v>
      </c>
      <c r="I113" s="324">
        <v>111</v>
      </c>
      <c r="J113" s="329">
        <v>297</v>
      </c>
      <c r="K113" s="179">
        <f t="shared" si="46"/>
        <v>484</v>
      </c>
      <c r="L113" s="55">
        <f>'[1]4_3 서구'!C114</f>
        <v>120</v>
      </c>
      <c r="M113" s="55">
        <f>'[1]4_3 서구'!D114</f>
        <v>364</v>
      </c>
      <c r="N113" s="179">
        <f t="shared" si="31"/>
        <v>290</v>
      </c>
      <c r="O113" s="55">
        <v>68</v>
      </c>
      <c r="P113" s="55">
        <v>222</v>
      </c>
      <c r="Q113" s="179">
        <f t="shared" si="32"/>
        <v>234</v>
      </c>
      <c r="R113" s="346">
        <v>57</v>
      </c>
      <c r="S113" s="346">
        <v>177</v>
      </c>
      <c r="T113"/>
      <c r="U113"/>
      <c r="V113"/>
      <c r="W113"/>
      <c r="X113"/>
      <c r="Y113"/>
      <c r="Z113"/>
    </row>
    <row r="114" spans="1:26" s="40" customFormat="1" ht="20.100000000000001" customHeight="1" x14ac:dyDescent="0.15">
      <c r="A114" s="167" t="s">
        <v>29</v>
      </c>
      <c r="B114" s="162">
        <f t="shared" si="28"/>
        <v>4773</v>
      </c>
      <c r="C114" s="162">
        <f>SUM(C115:C119)</f>
        <v>1151</v>
      </c>
      <c r="D114" s="162">
        <f>SUM(D115:D119)</f>
        <v>3622</v>
      </c>
      <c r="E114" s="163">
        <f t="shared" si="29"/>
        <v>920</v>
      </c>
      <c r="F114" s="163">
        <f>SUM(F115:F119)</f>
        <v>231</v>
      </c>
      <c r="G114" s="163">
        <f>SUM(G115:G119)</f>
        <v>689</v>
      </c>
      <c r="H114" s="163">
        <f t="shared" si="30"/>
        <v>1026</v>
      </c>
      <c r="I114" s="163">
        <f>SUM(I115:I119)</f>
        <v>260</v>
      </c>
      <c r="J114" s="163">
        <f>SUM(J115:J119)</f>
        <v>766</v>
      </c>
      <c r="K114" s="163">
        <f>L114+M114</f>
        <v>1360</v>
      </c>
      <c r="L114" s="163">
        <f>SUM(L115:L119)</f>
        <v>329</v>
      </c>
      <c r="M114" s="163">
        <f>SUM(M115:M119)</f>
        <v>1031</v>
      </c>
      <c r="N114" s="163">
        <f t="shared" si="31"/>
        <v>890</v>
      </c>
      <c r="O114" s="163">
        <v>204</v>
      </c>
      <c r="P114" s="163">
        <v>686</v>
      </c>
      <c r="Q114" s="163">
        <f t="shared" si="32"/>
        <v>577</v>
      </c>
      <c r="R114" s="163">
        <f>SUM(R115:R119)</f>
        <v>127</v>
      </c>
      <c r="S114" s="163">
        <f>SUM(S115:S119)</f>
        <v>450</v>
      </c>
      <c r="T114"/>
      <c r="U114"/>
      <c r="V114"/>
      <c r="W114"/>
      <c r="X114"/>
      <c r="Y114"/>
      <c r="Z114"/>
    </row>
    <row r="115" spans="1:26" s="40" customFormat="1" ht="20.100000000000001" customHeight="1" x14ac:dyDescent="0.15">
      <c r="A115" s="164">
        <v>90</v>
      </c>
      <c r="B115" s="170">
        <f t="shared" si="28"/>
        <v>1427</v>
      </c>
      <c r="C115" s="146">
        <f t="shared" ref="C115:D119" si="47">F115+I115+L115+O115+R115</f>
        <v>378</v>
      </c>
      <c r="D115" s="146">
        <f t="shared" si="47"/>
        <v>1049</v>
      </c>
      <c r="E115" s="178">
        <f t="shared" si="29"/>
        <v>253</v>
      </c>
      <c r="F115" s="53">
        <v>70</v>
      </c>
      <c r="G115" s="53">
        <v>183</v>
      </c>
      <c r="H115" s="178">
        <f t="shared" si="30"/>
        <v>325</v>
      </c>
      <c r="I115" s="330">
        <v>104</v>
      </c>
      <c r="J115" s="331">
        <v>221</v>
      </c>
      <c r="K115" s="178">
        <f>SUM(L115:M115)</f>
        <v>406</v>
      </c>
      <c r="L115" s="53">
        <f>'[1]4_3 서구'!C116</f>
        <v>89</v>
      </c>
      <c r="M115" s="53">
        <f>'[1]4_3 서구'!D116</f>
        <v>317</v>
      </c>
      <c r="N115" s="178">
        <f t="shared" si="31"/>
        <v>261</v>
      </c>
      <c r="O115" s="53">
        <v>67</v>
      </c>
      <c r="P115" s="53">
        <v>194</v>
      </c>
      <c r="Q115" s="178">
        <f t="shared" si="32"/>
        <v>182</v>
      </c>
      <c r="R115" s="346">
        <v>48</v>
      </c>
      <c r="S115" s="346">
        <v>134</v>
      </c>
      <c r="T115"/>
      <c r="U115"/>
      <c r="V115"/>
      <c r="W115"/>
      <c r="X115"/>
      <c r="Y115"/>
      <c r="Z115"/>
    </row>
    <row r="116" spans="1:26" s="40" customFormat="1" ht="20.100000000000001" customHeight="1" x14ac:dyDescent="0.15">
      <c r="A116" s="165">
        <v>91</v>
      </c>
      <c r="B116" s="171">
        <f t="shared" si="28"/>
        <v>1155</v>
      </c>
      <c r="C116" s="119">
        <f t="shared" si="47"/>
        <v>269</v>
      </c>
      <c r="D116" s="119">
        <f t="shared" si="47"/>
        <v>886</v>
      </c>
      <c r="E116" s="183">
        <f t="shared" si="29"/>
        <v>237</v>
      </c>
      <c r="F116" s="54">
        <v>56</v>
      </c>
      <c r="G116" s="54">
        <v>181</v>
      </c>
      <c r="H116" s="183">
        <f t="shared" si="30"/>
        <v>241</v>
      </c>
      <c r="I116" s="327">
        <v>51</v>
      </c>
      <c r="J116" s="328">
        <v>190</v>
      </c>
      <c r="K116" s="183">
        <f t="shared" ref="K116:K119" si="48">SUM(L116:M116)</f>
        <v>333</v>
      </c>
      <c r="L116" s="54">
        <f>'[1]4_3 서구'!C117</f>
        <v>90</v>
      </c>
      <c r="M116" s="54">
        <f>'[1]4_3 서구'!D117</f>
        <v>243</v>
      </c>
      <c r="N116" s="183">
        <f t="shared" si="31"/>
        <v>211</v>
      </c>
      <c r="O116" s="54">
        <v>45</v>
      </c>
      <c r="P116" s="54">
        <v>166</v>
      </c>
      <c r="Q116" s="183">
        <f t="shared" si="32"/>
        <v>133</v>
      </c>
      <c r="R116" s="346">
        <v>27</v>
      </c>
      <c r="S116" s="346">
        <v>106</v>
      </c>
      <c r="T116"/>
      <c r="U116"/>
      <c r="V116"/>
      <c r="W116"/>
      <c r="X116"/>
      <c r="Y116"/>
      <c r="Z116"/>
    </row>
    <row r="117" spans="1:26" s="40" customFormat="1" ht="20.100000000000001" customHeight="1" x14ac:dyDescent="0.15">
      <c r="A117" s="165">
        <v>92</v>
      </c>
      <c r="B117" s="171">
        <f t="shared" si="28"/>
        <v>1000</v>
      </c>
      <c r="C117" s="119">
        <f t="shared" si="47"/>
        <v>237</v>
      </c>
      <c r="D117" s="119">
        <f t="shared" si="47"/>
        <v>763</v>
      </c>
      <c r="E117" s="183">
        <f t="shared" si="29"/>
        <v>197</v>
      </c>
      <c r="F117" s="54">
        <v>49</v>
      </c>
      <c r="G117" s="54">
        <v>148</v>
      </c>
      <c r="H117" s="183">
        <f t="shared" si="30"/>
        <v>206</v>
      </c>
      <c r="I117" s="327">
        <v>47</v>
      </c>
      <c r="J117" s="328">
        <v>159</v>
      </c>
      <c r="K117" s="183">
        <f t="shared" si="48"/>
        <v>279</v>
      </c>
      <c r="L117" s="54">
        <f>'[1]4_3 서구'!C118</f>
        <v>67</v>
      </c>
      <c r="M117" s="54">
        <f>'[1]4_3 서구'!D118</f>
        <v>212</v>
      </c>
      <c r="N117" s="183">
        <f t="shared" si="31"/>
        <v>207</v>
      </c>
      <c r="O117" s="54">
        <v>51</v>
      </c>
      <c r="P117" s="54">
        <v>156</v>
      </c>
      <c r="Q117" s="183">
        <f t="shared" si="32"/>
        <v>111</v>
      </c>
      <c r="R117" s="346">
        <v>23</v>
      </c>
      <c r="S117" s="346">
        <v>88</v>
      </c>
      <c r="T117"/>
      <c r="U117"/>
      <c r="V117"/>
      <c r="W117"/>
      <c r="X117"/>
      <c r="Y117"/>
      <c r="Z117"/>
    </row>
    <row r="118" spans="1:26" s="40" customFormat="1" ht="20.100000000000001" customHeight="1" x14ac:dyDescent="0.15">
      <c r="A118" s="165">
        <v>93</v>
      </c>
      <c r="B118" s="171">
        <f t="shared" si="28"/>
        <v>753</v>
      </c>
      <c r="C118" s="119">
        <f t="shared" si="47"/>
        <v>176</v>
      </c>
      <c r="D118" s="119">
        <f t="shared" si="47"/>
        <v>577</v>
      </c>
      <c r="E118" s="183">
        <f t="shared" si="29"/>
        <v>150</v>
      </c>
      <c r="F118" s="54">
        <v>40</v>
      </c>
      <c r="G118" s="54">
        <v>110</v>
      </c>
      <c r="H118" s="183">
        <f t="shared" si="30"/>
        <v>166</v>
      </c>
      <c r="I118" s="327">
        <v>39</v>
      </c>
      <c r="J118" s="328">
        <v>127</v>
      </c>
      <c r="K118" s="183">
        <f t="shared" si="48"/>
        <v>213</v>
      </c>
      <c r="L118" s="54">
        <f>'[1]4_3 서구'!C119</f>
        <v>53</v>
      </c>
      <c r="M118" s="54">
        <f>'[1]4_3 서구'!D119</f>
        <v>160</v>
      </c>
      <c r="N118" s="183">
        <f t="shared" si="31"/>
        <v>130</v>
      </c>
      <c r="O118" s="54">
        <v>26</v>
      </c>
      <c r="P118" s="54">
        <v>104</v>
      </c>
      <c r="Q118" s="183">
        <f t="shared" si="32"/>
        <v>94</v>
      </c>
      <c r="R118" s="346">
        <v>18</v>
      </c>
      <c r="S118" s="346">
        <v>76</v>
      </c>
      <c r="T118"/>
      <c r="U118"/>
      <c r="V118"/>
      <c r="W118"/>
      <c r="X118"/>
      <c r="Y118"/>
      <c r="Z118"/>
    </row>
    <row r="119" spans="1:26" s="40" customFormat="1" ht="20.100000000000001" customHeight="1" x14ac:dyDescent="0.15">
      <c r="A119" s="166">
        <v>94</v>
      </c>
      <c r="B119" s="172">
        <f t="shared" si="28"/>
        <v>438</v>
      </c>
      <c r="C119" s="120">
        <f t="shared" si="47"/>
        <v>91</v>
      </c>
      <c r="D119" s="120">
        <f t="shared" si="47"/>
        <v>347</v>
      </c>
      <c r="E119" s="179">
        <f t="shared" si="29"/>
        <v>83</v>
      </c>
      <c r="F119" s="55">
        <v>16</v>
      </c>
      <c r="G119" s="55">
        <v>67</v>
      </c>
      <c r="H119" s="179">
        <f t="shared" si="30"/>
        <v>88</v>
      </c>
      <c r="I119" s="324">
        <v>19</v>
      </c>
      <c r="J119" s="329">
        <v>69</v>
      </c>
      <c r="K119" s="179">
        <f t="shared" si="48"/>
        <v>129</v>
      </c>
      <c r="L119" s="55">
        <f>'[1]4_3 서구'!C120</f>
        <v>30</v>
      </c>
      <c r="M119" s="55">
        <f>'[1]4_3 서구'!D120</f>
        <v>99</v>
      </c>
      <c r="N119" s="179">
        <f t="shared" si="31"/>
        <v>81</v>
      </c>
      <c r="O119" s="55">
        <v>15</v>
      </c>
      <c r="P119" s="55">
        <v>66</v>
      </c>
      <c r="Q119" s="179">
        <f t="shared" si="32"/>
        <v>57</v>
      </c>
      <c r="R119" s="346">
        <v>11</v>
      </c>
      <c r="S119" s="346">
        <v>46</v>
      </c>
      <c r="T119"/>
      <c r="U119"/>
      <c r="V119"/>
      <c r="W119"/>
      <c r="X119"/>
      <c r="Y119"/>
      <c r="Z119"/>
    </row>
    <row r="120" spans="1:26" s="40" customFormat="1" ht="20.100000000000001" customHeight="1" x14ac:dyDescent="0.15">
      <c r="A120" s="167" t="s">
        <v>30</v>
      </c>
      <c r="B120" s="162">
        <f t="shared" si="28"/>
        <v>1068</v>
      </c>
      <c r="C120" s="162">
        <f>SUM(C121:C125)</f>
        <v>216</v>
      </c>
      <c r="D120" s="162">
        <f>SUM(D121:D125)</f>
        <v>852</v>
      </c>
      <c r="E120" s="163">
        <f t="shared" si="29"/>
        <v>209</v>
      </c>
      <c r="F120" s="163">
        <f>SUM(F121:F125)</f>
        <v>53</v>
      </c>
      <c r="G120" s="163">
        <f>SUM(G121:G125)</f>
        <v>156</v>
      </c>
      <c r="H120" s="163">
        <f t="shared" si="30"/>
        <v>243</v>
      </c>
      <c r="I120" s="163">
        <f>SUM(I121:I125)</f>
        <v>49</v>
      </c>
      <c r="J120" s="163">
        <f>SUM(J121:J125)</f>
        <v>194</v>
      </c>
      <c r="K120" s="163">
        <f>L120+M120</f>
        <v>312</v>
      </c>
      <c r="L120" s="163">
        <f>SUM(L121:L125)</f>
        <v>57</v>
      </c>
      <c r="M120" s="163">
        <f>SUM(M121:M125)</f>
        <v>255</v>
      </c>
      <c r="N120" s="163">
        <f t="shared" si="31"/>
        <v>192</v>
      </c>
      <c r="O120" s="163">
        <v>42</v>
      </c>
      <c r="P120" s="163">
        <v>150</v>
      </c>
      <c r="Q120" s="163">
        <f t="shared" si="32"/>
        <v>112</v>
      </c>
      <c r="R120" s="163">
        <f>SUM(R121:R125)</f>
        <v>15</v>
      </c>
      <c r="S120" s="163">
        <f>SUM(S121:S125)</f>
        <v>97</v>
      </c>
      <c r="T120"/>
      <c r="U120"/>
      <c r="V120"/>
      <c r="W120"/>
      <c r="X120"/>
      <c r="Y120"/>
      <c r="Z120"/>
    </row>
    <row r="121" spans="1:26" s="40" customFormat="1" ht="20.100000000000001" customHeight="1" x14ac:dyDescent="0.15">
      <c r="A121" s="164">
        <v>95</v>
      </c>
      <c r="B121" s="170">
        <f t="shared" si="28"/>
        <v>347</v>
      </c>
      <c r="C121" s="146">
        <f t="shared" ref="C121:D126" si="49">F121+I121+L121+O121+R121</f>
        <v>73</v>
      </c>
      <c r="D121" s="146">
        <f t="shared" si="49"/>
        <v>274</v>
      </c>
      <c r="E121" s="178">
        <f t="shared" si="29"/>
        <v>64</v>
      </c>
      <c r="F121" s="53">
        <v>15</v>
      </c>
      <c r="G121" s="53">
        <v>49</v>
      </c>
      <c r="H121" s="178">
        <f t="shared" si="30"/>
        <v>82</v>
      </c>
      <c r="I121" s="330">
        <v>17</v>
      </c>
      <c r="J121" s="331">
        <v>65</v>
      </c>
      <c r="K121" s="178">
        <f>SUM(L121:M121)</f>
        <v>117</v>
      </c>
      <c r="L121" s="53">
        <f>'[1]4_3 서구'!C122</f>
        <v>22</v>
      </c>
      <c r="M121" s="53">
        <f>'[1]4_3 서구'!D122</f>
        <v>95</v>
      </c>
      <c r="N121" s="178">
        <f t="shared" si="31"/>
        <v>62</v>
      </c>
      <c r="O121" s="53">
        <v>17</v>
      </c>
      <c r="P121" s="53">
        <v>45</v>
      </c>
      <c r="Q121" s="178">
        <f t="shared" si="32"/>
        <v>22</v>
      </c>
      <c r="R121" s="346">
        <v>2</v>
      </c>
      <c r="S121" s="346">
        <v>20</v>
      </c>
      <c r="T121"/>
      <c r="U121"/>
      <c r="V121"/>
      <c r="W121"/>
      <c r="X121"/>
      <c r="Y121"/>
      <c r="Z121"/>
    </row>
    <row r="122" spans="1:26" s="40" customFormat="1" ht="20.100000000000001" customHeight="1" x14ac:dyDescent="0.15">
      <c r="A122" s="165">
        <v>96</v>
      </c>
      <c r="B122" s="171">
        <f t="shared" si="28"/>
        <v>242</v>
      </c>
      <c r="C122" s="119">
        <f t="shared" si="49"/>
        <v>53</v>
      </c>
      <c r="D122" s="119">
        <f t="shared" si="49"/>
        <v>189</v>
      </c>
      <c r="E122" s="183">
        <f t="shared" si="29"/>
        <v>55</v>
      </c>
      <c r="F122" s="54">
        <v>16</v>
      </c>
      <c r="G122" s="54">
        <v>39</v>
      </c>
      <c r="H122" s="183">
        <f t="shared" si="30"/>
        <v>68</v>
      </c>
      <c r="I122" s="327">
        <v>14</v>
      </c>
      <c r="J122" s="328">
        <v>54</v>
      </c>
      <c r="K122" s="183">
        <f t="shared" ref="K122:K126" si="50">SUM(L122:M122)</f>
        <v>52</v>
      </c>
      <c r="L122" s="54">
        <f>'[1]4_3 서구'!C123</f>
        <v>8</v>
      </c>
      <c r="M122" s="54">
        <f>'[1]4_3 서구'!D123</f>
        <v>44</v>
      </c>
      <c r="N122" s="183">
        <f t="shared" si="31"/>
        <v>40</v>
      </c>
      <c r="O122" s="54">
        <v>9</v>
      </c>
      <c r="P122" s="54">
        <v>31</v>
      </c>
      <c r="Q122" s="183">
        <f t="shared" si="32"/>
        <v>27</v>
      </c>
      <c r="R122" s="346">
        <v>6</v>
      </c>
      <c r="S122" s="346">
        <v>21</v>
      </c>
      <c r="T122"/>
      <c r="U122"/>
      <c r="V122"/>
      <c r="W122"/>
      <c r="X122"/>
      <c r="Y122"/>
      <c r="Z122"/>
    </row>
    <row r="123" spans="1:26" s="40" customFormat="1" ht="20.100000000000001" customHeight="1" x14ac:dyDescent="0.15">
      <c r="A123" s="165">
        <v>97</v>
      </c>
      <c r="B123" s="171">
        <f t="shared" si="28"/>
        <v>223</v>
      </c>
      <c r="C123" s="119">
        <f t="shared" si="49"/>
        <v>40</v>
      </c>
      <c r="D123" s="119">
        <f t="shared" si="49"/>
        <v>183</v>
      </c>
      <c r="E123" s="183">
        <f t="shared" si="29"/>
        <v>41</v>
      </c>
      <c r="F123" s="54">
        <v>8</v>
      </c>
      <c r="G123" s="54">
        <v>33</v>
      </c>
      <c r="H123" s="183">
        <f t="shared" si="30"/>
        <v>40</v>
      </c>
      <c r="I123" s="327">
        <v>7</v>
      </c>
      <c r="J123" s="328">
        <v>33</v>
      </c>
      <c r="K123" s="183">
        <f t="shared" si="50"/>
        <v>76</v>
      </c>
      <c r="L123" s="54">
        <f>'[1]4_3 서구'!C124</f>
        <v>13</v>
      </c>
      <c r="M123" s="54">
        <f>'[1]4_3 서구'!D124</f>
        <v>63</v>
      </c>
      <c r="N123" s="183">
        <f t="shared" si="31"/>
        <v>37</v>
      </c>
      <c r="O123" s="54">
        <v>9</v>
      </c>
      <c r="P123" s="54">
        <v>28</v>
      </c>
      <c r="Q123" s="183">
        <f t="shared" si="32"/>
        <v>29</v>
      </c>
      <c r="R123" s="346">
        <v>3</v>
      </c>
      <c r="S123" s="346">
        <v>26</v>
      </c>
      <c r="T123"/>
      <c r="U123"/>
      <c r="V123"/>
      <c r="W123"/>
      <c r="X123"/>
      <c r="Y123"/>
      <c r="Z123"/>
    </row>
    <row r="124" spans="1:26" s="40" customFormat="1" ht="20.100000000000001" customHeight="1" x14ac:dyDescent="0.15">
      <c r="A124" s="165">
        <v>98</v>
      </c>
      <c r="B124" s="171">
        <f t="shared" si="28"/>
        <v>151</v>
      </c>
      <c r="C124" s="119">
        <f t="shared" si="49"/>
        <v>31</v>
      </c>
      <c r="D124" s="119">
        <f t="shared" si="49"/>
        <v>120</v>
      </c>
      <c r="E124" s="183">
        <f t="shared" si="29"/>
        <v>27</v>
      </c>
      <c r="F124" s="54">
        <v>7</v>
      </c>
      <c r="G124" s="54">
        <v>20</v>
      </c>
      <c r="H124" s="183">
        <f t="shared" si="30"/>
        <v>35</v>
      </c>
      <c r="I124" s="327">
        <v>7</v>
      </c>
      <c r="J124" s="328">
        <v>28</v>
      </c>
      <c r="K124" s="183">
        <f t="shared" si="50"/>
        <v>43</v>
      </c>
      <c r="L124" s="54">
        <f>'[1]4_3 서구'!C125</f>
        <v>11</v>
      </c>
      <c r="M124" s="54">
        <f>'[1]4_3 서구'!D125</f>
        <v>32</v>
      </c>
      <c r="N124" s="183">
        <f t="shared" si="31"/>
        <v>33</v>
      </c>
      <c r="O124" s="54">
        <v>4</v>
      </c>
      <c r="P124" s="54">
        <v>29</v>
      </c>
      <c r="Q124" s="183">
        <f t="shared" si="32"/>
        <v>13</v>
      </c>
      <c r="R124" s="346">
        <v>2</v>
      </c>
      <c r="S124" s="346">
        <v>11</v>
      </c>
      <c r="T124"/>
      <c r="U124"/>
      <c r="V124"/>
      <c r="W124"/>
      <c r="X124"/>
      <c r="Y124"/>
      <c r="Z124"/>
    </row>
    <row r="125" spans="1:26" s="40" customFormat="1" ht="20.100000000000001" customHeight="1" x14ac:dyDescent="0.15">
      <c r="A125" s="166">
        <v>99</v>
      </c>
      <c r="B125" s="172">
        <f t="shared" si="28"/>
        <v>105</v>
      </c>
      <c r="C125" s="120">
        <f t="shared" si="49"/>
        <v>19</v>
      </c>
      <c r="D125" s="120">
        <f t="shared" si="49"/>
        <v>86</v>
      </c>
      <c r="E125" s="179">
        <f t="shared" si="29"/>
        <v>22</v>
      </c>
      <c r="F125" s="55">
        <v>7</v>
      </c>
      <c r="G125" s="55">
        <v>15</v>
      </c>
      <c r="H125" s="179">
        <f t="shared" si="30"/>
        <v>18</v>
      </c>
      <c r="I125" s="324">
        <v>4</v>
      </c>
      <c r="J125" s="329">
        <v>14</v>
      </c>
      <c r="K125" s="179">
        <f t="shared" si="50"/>
        <v>24</v>
      </c>
      <c r="L125" s="55">
        <f>'[1]4_3 서구'!C126</f>
        <v>3</v>
      </c>
      <c r="M125" s="55">
        <f>'[1]4_3 서구'!D126</f>
        <v>21</v>
      </c>
      <c r="N125" s="179">
        <f t="shared" si="31"/>
        <v>20</v>
      </c>
      <c r="O125" s="55">
        <v>3</v>
      </c>
      <c r="P125" s="55">
        <v>17</v>
      </c>
      <c r="Q125" s="179">
        <f t="shared" si="32"/>
        <v>21</v>
      </c>
      <c r="R125" s="346">
        <v>2</v>
      </c>
      <c r="S125" s="346">
        <v>19</v>
      </c>
      <c r="T125"/>
      <c r="U125"/>
      <c r="V125"/>
      <c r="W125"/>
      <c r="X125"/>
      <c r="Y125"/>
      <c r="Z125"/>
    </row>
    <row r="126" spans="1:26" s="40" customFormat="1" ht="20.100000000000001" customHeight="1" x14ac:dyDescent="0.15">
      <c r="A126" s="167" t="s">
        <v>31</v>
      </c>
      <c r="B126" s="162">
        <f t="shared" si="28"/>
        <v>371</v>
      </c>
      <c r="C126" s="162">
        <f t="shared" si="49"/>
        <v>89</v>
      </c>
      <c r="D126" s="162">
        <f t="shared" si="49"/>
        <v>282</v>
      </c>
      <c r="E126" s="163">
        <f t="shared" si="29"/>
        <v>98</v>
      </c>
      <c r="F126" s="163">
        <v>28</v>
      </c>
      <c r="G126" s="163">
        <v>70</v>
      </c>
      <c r="H126" s="163">
        <f t="shared" si="30"/>
        <v>85</v>
      </c>
      <c r="I126" s="163">
        <v>21</v>
      </c>
      <c r="J126" s="163">
        <v>64</v>
      </c>
      <c r="K126" s="177">
        <f t="shared" si="50"/>
        <v>92</v>
      </c>
      <c r="L126" s="163">
        <f>'[1]4_3 서구'!C127</f>
        <v>18</v>
      </c>
      <c r="M126" s="163">
        <f>'[1]4_3 서구'!D127</f>
        <v>74</v>
      </c>
      <c r="N126" s="163">
        <f t="shared" si="31"/>
        <v>57</v>
      </c>
      <c r="O126" s="163">
        <v>12</v>
      </c>
      <c r="P126" s="163">
        <v>45</v>
      </c>
      <c r="Q126" s="163">
        <f t="shared" si="32"/>
        <v>39</v>
      </c>
      <c r="R126" s="163">
        <v>10</v>
      </c>
      <c r="S126" s="163">
        <v>29</v>
      </c>
      <c r="T126"/>
      <c r="U126"/>
      <c r="V126"/>
      <c r="W126"/>
      <c r="X126"/>
      <c r="Y126"/>
      <c r="Z126"/>
    </row>
    <row r="127" spans="1:26" s="41" customFormat="1" ht="20.100000000000001" customHeight="1" x14ac:dyDescent="0.15">
      <c r="A127" s="38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/>
      <c r="U127"/>
      <c r="V127"/>
      <c r="W127"/>
      <c r="X127"/>
      <c r="Y127"/>
      <c r="Z127"/>
    </row>
    <row r="128" spans="1:26" s="41" customFormat="1" ht="20.100000000000001" customHeight="1" x14ac:dyDescent="0.15">
      <c r="A128" s="3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/>
      <c r="U128"/>
      <c r="V128"/>
      <c r="W128"/>
      <c r="X128"/>
      <c r="Y128"/>
      <c r="Z128"/>
    </row>
    <row r="129" spans="1:26" s="41" customFormat="1" ht="20.100000000000001" customHeight="1" x14ac:dyDescent="0.25">
      <c r="A129" s="38"/>
      <c r="B129" s="44"/>
      <c r="C129" s="44"/>
      <c r="D129" s="44"/>
      <c r="E129" s="379" t="s">
        <v>85</v>
      </c>
      <c r="F129" s="379"/>
      <c r="G129" s="379"/>
      <c r="H129" s="379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/>
      <c r="U129"/>
      <c r="V129"/>
      <c r="W129"/>
      <c r="X129"/>
      <c r="Y129"/>
      <c r="Z129"/>
    </row>
    <row r="130" spans="1:26" s="41" customFormat="1" ht="20.100000000000001" customHeight="1" x14ac:dyDescent="0.15">
      <c r="A130" s="38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/>
      <c r="U130"/>
      <c r="V130"/>
      <c r="W130"/>
      <c r="X130"/>
      <c r="Y130"/>
      <c r="Z130"/>
    </row>
    <row r="131" spans="1:26" s="41" customFormat="1" ht="20.100000000000001" customHeight="1" x14ac:dyDescent="0.15">
      <c r="A131" s="49" t="s">
        <v>88</v>
      </c>
      <c r="B131" s="109">
        <f>B6+B12+B18</f>
        <v>184449</v>
      </c>
      <c r="C131" s="173">
        <f>C6+C12+C18</f>
        <v>94808</v>
      </c>
      <c r="D131" s="173">
        <f t="shared" ref="D131:S131" si="51">D6+D12+D18</f>
        <v>89641</v>
      </c>
      <c r="E131" s="109">
        <f t="shared" si="51"/>
        <v>24393</v>
      </c>
      <c r="F131" s="34"/>
      <c r="G131" s="34">
        <f t="shared" si="51"/>
        <v>11787</v>
      </c>
      <c r="H131" s="109">
        <f t="shared" ref="H131:J131" si="52">H6+H12+H18</f>
        <v>25410</v>
      </c>
      <c r="I131" s="51">
        <f t="shared" si="52"/>
        <v>12981</v>
      </c>
      <c r="J131" s="51">
        <f t="shared" si="52"/>
        <v>12429</v>
      </c>
      <c r="K131" s="109">
        <f t="shared" si="51"/>
        <v>61771</v>
      </c>
      <c r="L131" s="34">
        <f t="shared" si="51"/>
        <v>31809</v>
      </c>
      <c r="M131" s="34">
        <f t="shared" si="51"/>
        <v>29962</v>
      </c>
      <c r="N131" s="109">
        <f t="shared" si="51"/>
        <v>54025</v>
      </c>
      <c r="O131" s="34">
        <f t="shared" si="51"/>
        <v>27758</v>
      </c>
      <c r="P131" s="34">
        <f t="shared" si="51"/>
        <v>26267</v>
      </c>
      <c r="Q131" s="109">
        <f t="shared" si="51"/>
        <v>18850</v>
      </c>
      <c r="R131" s="51">
        <f t="shared" si="51"/>
        <v>9654</v>
      </c>
      <c r="S131" s="51">
        <f t="shared" si="51"/>
        <v>9196</v>
      </c>
      <c r="T131"/>
      <c r="U131"/>
      <c r="V131"/>
      <c r="W131"/>
      <c r="X131"/>
      <c r="Y131"/>
      <c r="Z131"/>
    </row>
    <row r="132" spans="1:26" s="42" customFormat="1" ht="20.100000000000001" customHeight="1" x14ac:dyDescent="0.15">
      <c r="A132" s="49" t="s">
        <v>218</v>
      </c>
      <c r="B132" s="109">
        <f>B24+B30+B36+B42+B48+B54+B60+B66+B72+B78</f>
        <v>1068649</v>
      </c>
      <c r="C132" s="173">
        <f>C24+C30+C36+C42+C48+C54+C60+C66+C72+C78</f>
        <v>543423</v>
      </c>
      <c r="D132" s="173">
        <f t="shared" ref="D132:S132" si="53">D24+D30+D36+D42+D48+D54+D60+D66+D72+D78</f>
        <v>525226</v>
      </c>
      <c r="E132" s="109">
        <f t="shared" si="53"/>
        <v>156095</v>
      </c>
      <c r="F132" s="34">
        <f t="shared" si="53"/>
        <v>81276</v>
      </c>
      <c r="G132" s="34">
        <f t="shared" si="53"/>
        <v>74819</v>
      </c>
      <c r="H132" s="109">
        <f t="shared" ref="H132:J132" si="54">H24+H30+H36+H42+H48+H54+H60+H66+H72+H78</f>
        <v>164439</v>
      </c>
      <c r="I132" s="51">
        <f t="shared" si="54"/>
        <v>83415</v>
      </c>
      <c r="J132" s="51">
        <f t="shared" si="54"/>
        <v>81024</v>
      </c>
      <c r="K132" s="109">
        <f t="shared" si="53"/>
        <v>355082</v>
      </c>
      <c r="L132" s="34">
        <f t="shared" si="53"/>
        <v>176327</v>
      </c>
      <c r="M132" s="34">
        <f t="shared" si="53"/>
        <v>178755</v>
      </c>
      <c r="N132" s="109">
        <f t="shared" si="53"/>
        <v>263368</v>
      </c>
      <c r="O132" s="34">
        <f t="shared" si="53"/>
        <v>134583</v>
      </c>
      <c r="P132" s="34">
        <f t="shared" si="53"/>
        <v>128785</v>
      </c>
      <c r="Q132" s="109">
        <f t="shared" si="53"/>
        <v>129665</v>
      </c>
      <c r="R132" s="51">
        <f t="shared" si="53"/>
        <v>67822</v>
      </c>
      <c r="S132" s="51">
        <f t="shared" si="53"/>
        <v>61843</v>
      </c>
      <c r="T132"/>
      <c r="U132"/>
      <c r="V132"/>
      <c r="W132"/>
      <c r="X132"/>
      <c r="Y132"/>
      <c r="Z132"/>
    </row>
    <row r="133" spans="1:26" s="41" customFormat="1" ht="20.100000000000001" customHeight="1" x14ac:dyDescent="0.15">
      <c r="A133" s="49" t="s">
        <v>89</v>
      </c>
      <c r="B133" s="109">
        <f>B84+B90+B96+B102+B108+B114+B120+B126</f>
        <v>210784</v>
      </c>
      <c r="C133" s="173">
        <f>C84+C90+C96+C102+C108+C114+C120+C126</f>
        <v>92468</v>
      </c>
      <c r="D133" s="173">
        <f t="shared" ref="D133:S133" si="55">D84+D90+D96+D102+D108+D114+D120+D126</f>
        <v>118316</v>
      </c>
      <c r="E133" s="109">
        <f t="shared" si="55"/>
        <v>42533</v>
      </c>
      <c r="F133" s="34">
        <f t="shared" si="55"/>
        <v>18534</v>
      </c>
      <c r="G133" s="34">
        <f t="shared" si="55"/>
        <v>23999</v>
      </c>
      <c r="H133" s="109">
        <f t="shared" ref="H133:J133" si="56">H84+H90+H96+H102+H108+H114+H120+H126</f>
        <v>45701</v>
      </c>
      <c r="I133" s="51">
        <f t="shared" si="56"/>
        <v>19837</v>
      </c>
      <c r="J133" s="51">
        <f t="shared" si="56"/>
        <v>25864</v>
      </c>
      <c r="K133" s="109">
        <f t="shared" si="55"/>
        <v>61027</v>
      </c>
      <c r="L133" s="34">
        <f t="shared" si="55"/>
        <v>26976</v>
      </c>
      <c r="M133" s="34">
        <f t="shared" si="55"/>
        <v>34051</v>
      </c>
      <c r="N133" s="109">
        <f t="shared" si="55"/>
        <v>33654</v>
      </c>
      <c r="O133" s="34">
        <f t="shared" si="55"/>
        <v>14899</v>
      </c>
      <c r="P133" s="34">
        <f t="shared" si="55"/>
        <v>18755</v>
      </c>
      <c r="Q133" s="109">
        <f t="shared" si="55"/>
        <v>27869</v>
      </c>
      <c r="R133" s="51">
        <f t="shared" si="55"/>
        <v>12222</v>
      </c>
      <c r="S133" s="51">
        <f t="shared" si="55"/>
        <v>15647</v>
      </c>
      <c r="T133"/>
      <c r="U133"/>
      <c r="V133"/>
      <c r="W133"/>
      <c r="X133"/>
      <c r="Y133"/>
      <c r="Z133"/>
    </row>
    <row r="134" spans="1:26" s="41" customFormat="1" ht="20.100000000000001" customHeight="1" x14ac:dyDescent="0.15">
      <c r="A134" s="104" t="s">
        <v>91</v>
      </c>
      <c r="B134" s="109">
        <f>SUM(B131:B133)</f>
        <v>1463882</v>
      </c>
      <c r="C134" s="209">
        <f>SUM(C131:C133)</f>
        <v>730699</v>
      </c>
      <c r="D134" s="209">
        <f t="shared" ref="D134:S134" si="57">SUM(D131:D133)</f>
        <v>733183</v>
      </c>
      <c r="E134" s="109">
        <f t="shared" si="57"/>
        <v>223021</v>
      </c>
      <c r="F134" s="209">
        <f t="shared" si="57"/>
        <v>99810</v>
      </c>
      <c r="G134" s="209">
        <f t="shared" si="57"/>
        <v>110605</v>
      </c>
      <c r="H134" s="109">
        <f t="shared" ref="H134:J134" si="58">SUM(H131:H133)</f>
        <v>235550</v>
      </c>
      <c r="I134" s="209">
        <f t="shared" si="58"/>
        <v>116233</v>
      </c>
      <c r="J134" s="209">
        <f t="shared" si="58"/>
        <v>119317</v>
      </c>
      <c r="K134" s="109">
        <f t="shared" si="57"/>
        <v>477880</v>
      </c>
      <c r="L134" s="209">
        <f t="shared" si="57"/>
        <v>235112</v>
      </c>
      <c r="M134" s="209">
        <f t="shared" si="57"/>
        <v>242768</v>
      </c>
      <c r="N134" s="109">
        <f t="shared" si="57"/>
        <v>351047</v>
      </c>
      <c r="O134" s="209">
        <f t="shared" si="57"/>
        <v>177240</v>
      </c>
      <c r="P134" s="209">
        <f t="shared" si="57"/>
        <v>173807</v>
      </c>
      <c r="Q134" s="109">
        <f t="shared" si="57"/>
        <v>176384</v>
      </c>
      <c r="R134" s="209">
        <f t="shared" si="57"/>
        <v>89698</v>
      </c>
      <c r="S134" s="209">
        <f t="shared" si="57"/>
        <v>86686</v>
      </c>
      <c r="T134"/>
      <c r="U134"/>
      <c r="V134"/>
      <c r="W134"/>
      <c r="X134"/>
      <c r="Y134"/>
      <c r="Z134"/>
    </row>
    <row r="135" spans="1:26" s="41" customFormat="1" ht="20.100000000000001" customHeight="1" x14ac:dyDescent="0.15">
      <c r="A135" s="38"/>
      <c r="B135" s="43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/>
      <c r="U135"/>
      <c r="V135"/>
      <c r="W135"/>
      <c r="X135"/>
      <c r="Y135"/>
      <c r="Z135"/>
    </row>
    <row r="136" spans="1:26" s="41" customFormat="1" x14ac:dyDescent="0.15">
      <c r="A136" s="38"/>
      <c r="B136" s="38"/>
      <c r="C136" s="38"/>
      <c r="D136" s="38"/>
      <c r="E136" s="38"/>
      <c r="F136" s="38"/>
      <c r="G136" s="38"/>
      <c r="H136" s="43"/>
      <c r="I136" s="43"/>
      <c r="J136" s="43"/>
      <c r="K136" s="38"/>
      <c r="L136" s="38"/>
      <c r="M136" s="38"/>
      <c r="N136" s="38"/>
      <c r="O136" s="38"/>
      <c r="P136" s="38"/>
      <c r="Q136" s="38"/>
      <c r="R136" s="38"/>
      <c r="S136" s="38"/>
      <c r="T136"/>
      <c r="U136"/>
      <c r="V136"/>
      <c r="W136"/>
      <c r="X136"/>
      <c r="Y136"/>
      <c r="Z136"/>
    </row>
    <row r="137" spans="1:26" s="41" customForma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/>
      <c r="U137"/>
      <c r="V137"/>
      <c r="W137"/>
      <c r="X137"/>
      <c r="Y137"/>
      <c r="Z137"/>
    </row>
  </sheetData>
  <autoFilter ref="A6:Z126"/>
  <mergeCells count="8">
    <mergeCell ref="A3:A4"/>
    <mergeCell ref="E129:H129"/>
    <mergeCell ref="B3:D3"/>
    <mergeCell ref="Q3:S3"/>
    <mergeCell ref="N3:P3"/>
    <mergeCell ref="K3:M3"/>
    <mergeCell ref="H3:J3"/>
    <mergeCell ref="E3:G3"/>
  </mergeCells>
  <phoneticPr fontId="7" type="noConversion"/>
  <pageMargins left="0.53" right="0.51181102362204722" top="0.6692913385826772" bottom="0.39370078740157483" header="0.51181102362204722" footer="0.23622047244094491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38"/>
  <sheetViews>
    <sheetView zoomScaleNormal="100" workbookViewId="0">
      <pane xSplit="4" ySplit="6" topLeftCell="E7" activePane="bottomRight" state="frozen"/>
      <selection activeCell="BP90" sqref="BP90"/>
      <selection pane="topRight" activeCell="BP90" sqref="BP90"/>
      <selection pane="bottomLeft" activeCell="BP90" sqref="BP90"/>
      <selection pane="bottomRight" activeCell="Q6" sqref="Q6"/>
    </sheetView>
  </sheetViews>
  <sheetFormatPr defaultColWidth="7" defaultRowHeight="14.25" x14ac:dyDescent="0.15"/>
  <cols>
    <col min="1" max="1" width="10" style="63" customWidth="1"/>
    <col min="2" max="4" width="8.77734375" style="63" bestFit="1" customWidth="1"/>
    <col min="5" max="8" width="7" style="63"/>
    <col min="9" max="9" width="7.109375" style="63" customWidth="1"/>
    <col min="10" max="10" width="7" style="63"/>
    <col min="11" max="11" width="7" style="63" customWidth="1"/>
    <col min="12" max="16384" width="7" style="63"/>
  </cols>
  <sheetData>
    <row r="1" spans="1:67" s="229" customFormat="1" ht="24.75" customHeight="1" x14ac:dyDescent="0.15">
      <c r="A1" s="389" t="s">
        <v>267</v>
      </c>
      <c r="B1" s="389"/>
      <c r="C1" s="389"/>
      <c r="D1" s="389"/>
      <c r="E1" s="389"/>
      <c r="F1" s="389"/>
      <c r="G1" s="389"/>
      <c r="H1" s="389"/>
      <c r="I1" s="248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</row>
    <row r="2" spans="1:67" ht="13.5" customHeight="1" x14ac:dyDescent="0.15">
      <c r="A2" s="64"/>
      <c r="B2" s="65"/>
      <c r="C2" s="65"/>
      <c r="D2" s="65"/>
      <c r="E2" s="65"/>
      <c r="F2" s="65"/>
      <c r="G2" s="65"/>
      <c r="H2" s="65"/>
      <c r="I2" s="268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</row>
    <row r="3" spans="1:67" customFormat="1" ht="22.5" customHeight="1" x14ac:dyDescent="0.15">
      <c r="A3" s="227" t="s">
        <v>268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70"/>
      <c r="N3" s="270"/>
      <c r="O3" s="270"/>
      <c r="P3" s="271"/>
      <c r="Q3" s="272"/>
      <c r="R3" s="272"/>
      <c r="S3" s="272"/>
      <c r="T3" s="270"/>
      <c r="U3" s="273"/>
      <c r="V3" s="273"/>
      <c r="W3" s="270"/>
      <c r="X3" s="270"/>
      <c r="Y3" s="270"/>
      <c r="Z3" s="270"/>
      <c r="AA3" s="270"/>
      <c r="AB3" s="271"/>
      <c r="AC3" s="273"/>
      <c r="AD3" s="274"/>
      <c r="AE3" s="274"/>
      <c r="AF3" s="274"/>
      <c r="AG3" s="274"/>
      <c r="AH3" s="274"/>
      <c r="AI3" s="273"/>
      <c r="AJ3" s="273"/>
      <c r="AK3" s="270"/>
      <c r="AL3" s="270"/>
      <c r="AM3" s="270"/>
      <c r="AN3" s="271"/>
      <c r="AO3" s="270"/>
      <c r="AP3" s="271"/>
      <c r="AQ3" s="273"/>
      <c r="AR3" s="273"/>
      <c r="AS3" s="273"/>
      <c r="AT3" s="273"/>
      <c r="AU3" s="274"/>
      <c r="AV3" s="274"/>
      <c r="AW3" s="274"/>
      <c r="AX3" s="273"/>
      <c r="AY3" s="273"/>
      <c r="AZ3" s="273"/>
    </row>
    <row r="4" spans="1:67" customFormat="1" ht="20.100000000000001" customHeight="1" x14ac:dyDescent="0.15">
      <c r="A4" s="390" t="s">
        <v>269</v>
      </c>
      <c r="B4" s="386" t="s">
        <v>270</v>
      </c>
      <c r="C4" s="387"/>
      <c r="D4" s="388"/>
      <c r="E4" s="386" t="s">
        <v>271</v>
      </c>
      <c r="F4" s="387" t="s">
        <v>272</v>
      </c>
      <c r="G4" s="388" t="s">
        <v>261</v>
      </c>
      <c r="H4" s="386" t="s">
        <v>273</v>
      </c>
      <c r="I4" s="387" t="s">
        <v>274</v>
      </c>
      <c r="J4" s="388" t="s">
        <v>260</v>
      </c>
      <c r="K4" s="386" t="s">
        <v>275</v>
      </c>
      <c r="L4" s="387" t="s">
        <v>276</v>
      </c>
      <c r="M4" s="388" t="s">
        <v>261</v>
      </c>
      <c r="N4" s="386" t="s">
        <v>277</v>
      </c>
      <c r="O4" s="387" t="s">
        <v>157</v>
      </c>
      <c r="P4" s="388"/>
      <c r="Q4" s="386" t="s">
        <v>278</v>
      </c>
      <c r="R4" s="387" t="s">
        <v>158</v>
      </c>
      <c r="S4" s="388"/>
      <c r="T4" s="386" t="s">
        <v>279</v>
      </c>
      <c r="U4" s="387" t="s">
        <v>159</v>
      </c>
      <c r="V4" s="388" t="s">
        <v>261</v>
      </c>
      <c r="W4" s="386" t="s">
        <v>280</v>
      </c>
      <c r="X4" s="387" t="s">
        <v>160</v>
      </c>
      <c r="Y4" s="388" t="s">
        <v>261</v>
      </c>
      <c r="Z4" s="386" t="s">
        <v>281</v>
      </c>
      <c r="AA4" s="387" t="s">
        <v>161</v>
      </c>
      <c r="AB4" s="388" t="s">
        <v>261</v>
      </c>
      <c r="AC4" s="386" t="s">
        <v>282</v>
      </c>
      <c r="AD4" s="387" t="s">
        <v>162</v>
      </c>
      <c r="AE4" s="388"/>
      <c r="AF4" s="386" t="s">
        <v>283</v>
      </c>
      <c r="AG4" s="387" t="s">
        <v>163</v>
      </c>
      <c r="AH4" s="388" t="s">
        <v>261</v>
      </c>
      <c r="AI4" s="386" t="s">
        <v>284</v>
      </c>
      <c r="AJ4" s="387" t="s">
        <v>164</v>
      </c>
      <c r="AK4" s="388" t="s">
        <v>260</v>
      </c>
      <c r="AL4" s="386" t="s">
        <v>285</v>
      </c>
      <c r="AM4" s="387" t="s">
        <v>165</v>
      </c>
      <c r="AN4" s="388"/>
      <c r="AO4" s="386" t="s">
        <v>286</v>
      </c>
      <c r="AP4" s="387" t="s">
        <v>166</v>
      </c>
      <c r="AQ4" s="388" t="s">
        <v>260</v>
      </c>
      <c r="AR4" s="386" t="s">
        <v>287</v>
      </c>
      <c r="AS4" s="387" t="s">
        <v>167</v>
      </c>
      <c r="AT4" s="388" t="s">
        <v>261</v>
      </c>
      <c r="AU4" s="386" t="s">
        <v>288</v>
      </c>
      <c r="AV4" s="387" t="s">
        <v>168</v>
      </c>
      <c r="AW4" s="388" t="s">
        <v>260</v>
      </c>
      <c r="AX4" s="386" t="s">
        <v>289</v>
      </c>
      <c r="AY4" s="387" t="s">
        <v>169</v>
      </c>
      <c r="AZ4" s="388" t="s">
        <v>261</v>
      </c>
      <c r="BA4" s="56"/>
    </row>
    <row r="5" spans="1:67" customFormat="1" ht="23.25" customHeight="1" x14ac:dyDescent="0.15">
      <c r="A5" s="391"/>
      <c r="B5" s="50" t="s">
        <v>1</v>
      </c>
      <c r="C5" s="50" t="s">
        <v>3</v>
      </c>
      <c r="D5" s="50" t="s">
        <v>5</v>
      </c>
      <c r="E5" s="50" t="s">
        <v>1</v>
      </c>
      <c r="F5" s="50" t="s">
        <v>3</v>
      </c>
      <c r="G5" s="50" t="s">
        <v>5</v>
      </c>
      <c r="H5" s="50" t="s">
        <v>1</v>
      </c>
      <c r="I5" s="50" t="s">
        <v>3</v>
      </c>
      <c r="J5" s="50" t="s">
        <v>5</v>
      </c>
      <c r="K5" s="50" t="s">
        <v>1</v>
      </c>
      <c r="L5" s="50" t="s">
        <v>3</v>
      </c>
      <c r="M5" s="50" t="s">
        <v>5</v>
      </c>
      <c r="N5" s="50" t="s">
        <v>1</v>
      </c>
      <c r="O5" s="50" t="s">
        <v>3</v>
      </c>
      <c r="P5" s="50" t="s">
        <v>5</v>
      </c>
      <c r="Q5" s="50" t="s">
        <v>1</v>
      </c>
      <c r="R5" s="50" t="s">
        <v>3</v>
      </c>
      <c r="S5" s="50" t="s">
        <v>5</v>
      </c>
      <c r="T5" s="50" t="s">
        <v>1</v>
      </c>
      <c r="U5" s="50" t="s">
        <v>3</v>
      </c>
      <c r="V5" s="50" t="s">
        <v>5</v>
      </c>
      <c r="W5" s="50" t="s">
        <v>1</v>
      </c>
      <c r="X5" s="50" t="s">
        <v>3</v>
      </c>
      <c r="Y5" s="50" t="s">
        <v>5</v>
      </c>
      <c r="Z5" s="50" t="s">
        <v>1</v>
      </c>
      <c r="AA5" s="50" t="s">
        <v>3</v>
      </c>
      <c r="AB5" s="50" t="s">
        <v>5</v>
      </c>
      <c r="AC5" s="50" t="s">
        <v>1</v>
      </c>
      <c r="AD5" s="50" t="s">
        <v>3</v>
      </c>
      <c r="AE5" s="50" t="s">
        <v>5</v>
      </c>
      <c r="AF5" s="50" t="s">
        <v>1</v>
      </c>
      <c r="AG5" s="50" t="s">
        <v>3</v>
      </c>
      <c r="AH5" s="50" t="s">
        <v>5</v>
      </c>
      <c r="AI5" s="50" t="s">
        <v>1</v>
      </c>
      <c r="AJ5" s="50" t="s">
        <v>3</v>
      </c>
      <c r="AK5" s="50" t="s">
        <v>5</v>
      </c>
      <c r="AL5" s="50" t="s">
        <v>1</v>
      </c>
      <c r="AM5" s="50" t="s">
        <v>3</v>
      </c>
      <c r="AN5" s="50" t="s">
        <v>5</v>
      </c>
      <c r="AO5" s="50" t="s">
        <v>1</v>
      </c>
      <c r="AP5" s="50" t="s">
        <v>3</v>
      </c>
      <c r="AQ5" s="50" t="s">
        <v>5</v>
      </c>
      <c r="AR5" s="50" t="s">
        <v>1</v>
      </c>
      <c r="AS5" s="50" t="s">
        <v>3</v>
      </c>
      <c r="AT5" s="50" t="s">
        <v>5</v>
      </c>
      <c r="AU5" s="50" t="s">
        <v>1</v>
      </c>
      <c r="AV5" s="50" t="s">
        <v>3</v>
      </c>
      <c r="AW5" s="50" t="s">
        <v>5</v>
      </c>
      <c r="AX5" s="50" t="s">
        <v>1</v>
      </c>
      <c r="AY5" s="50" t="s">
        <v>3</v>
      </c>
      <c r="AZ5" s="50" t="s">
        <v>5</v>
      </c>
      <c r="BA5" s="56"/>
    </row>
    <row r="6" spans="1:67" customFormat="1" ht="20.100000000000001" customHeight="1" x14ac:dyDescent="0.15">
      <c r="A6" s="167" t="s">
        <v>10</v>
      </c>
      <c r="B6" s="168">
        <f>SUM(C6:D6)</f>
        <v>223021</v>
      </c>
      <c r="C6" s="168">
        <f>SUM(F6,I6,L6,O6,R6,U6,X6,AA6,AD6,AG6,AJ6,AM6,AP6,AS6,AV6,AY6)</f>
        <v>112416</v>
      </c>
      <c r="D6" s="168">
        <f>SUM(G6,J6,M6,P6,S6,V6,Y6,AB6,AE6,AH6,AK6,AN6,AQ6,AT6,AW6,AZ6)</f>
        <v>110605</v>
      </c>
      <c r="E6" s="168">
        <f>SUM(F6:G6)</f>
        <v>4963</v>
      </c>
      <c r="F6" s="168">
        <f>SUM(F7,F13,F19,F25,F31,F37,F43,F49,F55,F61,F67,F73,F79,F85,F91,F97,F103,F109,F115,F121,F127)</f>
        <v>2788</v>
      </c>
      <c r="G6" s="168">
        <f>SUM(G7,G13,G19,G25,G31,G37,G43,G49,G55,G61,G67,G73,G79,G85,G91,G97,G103,G109,G115,G121,G127)</f>
        <v>2175</v>
      </c>
      <c r="H6" s="168">
        <f>SUM(I6:J6)</f>
        <v>12322</v>
      </c>
      <c r="I6" s="168">
        <f>SUM(I7,I13,I19,I25,I31,I37,I43,I49,I55,I61,I67,I73,I79,I85,I91,I97,I103,I109,I115,I121,I127)</f>
        <v>6063</v>
      </c>
      <c r="J6" s="168">
        <f>SUM(J7,J13,J19,J25,J31,J37,J43,J49,J55,J61,J67,J73,J79,J85,J91,J97,J103,J109,J115,J121,J127)</f>
        <v>6259</v>
      </c>
      <c r="K6" s="168">
        <f>SUM(L6:M6)</f>
        <v>25338</v>
      </c>
      <c r="L6" s="168">
        <f>SUM(L7,L13,L19,L25,L31,L37,L43,L49,L55,L61,L67,L73,L79,L85,L91,L97,L103,L109,L115,L121,L127)</f>
        <v>12495</v>
      </c>
      <c r="M6" s="168">
        <f>SUM(M7,M13,M19,M25,M31,M37,M43,M49,M55,M61,M67,M73,M79,M85,M91,M97,M103,M109,M115,M121,M127)</f>
        <v>12843</v>
      </c>
      <c r="N6" s="168">
        <f>SUM(O6:P6)</f>
        <v>12503</v>
      </c>
      <c r="O6" s="168">
        <f>SUM(O7,O13,O19,O25,O31,O37,O43,O49,O55,O61,O67,O73,O79,O85,O91,O97,O103,O109,O115,O121,O127)</f>
        <v>6092</v>
      </c>
      <c r="P6" s="168">
        <f>SUM(P7,P13,P19,P25,P31,P37,P43,P49,P55,P61,P67,P73,P79,P85,P91,P97,P103,P109,P115,P121,P127)</f>
        <v>6411</v>
      </c>
      <c r="Q6" s="168">
        <f>SUM(R6:S6)</f>
        <v>8811</v>
      </c>
      <c r="R6" s="168">
        <f>SUM(R7,R13,R19,R25,R31,R37,R43,R49,R55,R61,R67,R73,R79,R85,R91,R97,R103,R109,R115,R121,R127)</f>
        <v>4320</v>
      </c>
      <c r="S6" s="168">
        <f>SUM(S7,S13,S19,S25,S31,S37,S43,S49,S55,S61,S67,S73,S79,S85,S91,S97,S103,S109,S115,S121,S127)</f>
        <v>4491</v>
      </c>
      <c r="T6" s="168">
        <f>SUM(U6:V6)</f>
        <v>18610</v>
      </c>
      <c r="U6" s="168">
        <f>SUM(U7,U13,U19,U25,U31,U37,U43,U49,U55,U61,U67,U73,U79,U85,U91,U97,U103,U109,U115,U121,U127)</f>
        <v>9396</v>
      </c>
      <c r="V6" s="168">
        <f>SUM(V7,V13,V19,V25,V31,V37,V43,V49,V55,V61,V67,V73,V79,V85,V91,V97,V103,V109,V115,V121,V127)</f>
        <v>9214</v>
      </c>
      <c r="W6" s="168">
        <f>SUM(X6:Y6)</f>
        <v>15175</v>
      </c>
      <c r="X6" s="168">
        <f>SUM(X7,X13,X19,X25,X31,X37,X43,X49,X55,X61,X67,X73,X79,X85,X91,X97,X103,X109,X115,X121,X127)</f>
        <v>7612</v>
      </c>
      <c r="Y6" s="168">
        <f>SUM(Y7,Y13,Y19,Y25,Y31,Y37,Y43,Y49,Y55,Y61,Y67,Y73,Y79,Y85,Y91,Y97,Y103,Y109,Y115,Y121,Y127)</f>
        <v>7563</v>
      </c>
      <c r="Z6" s="168">
        <f>SUM(AA6:AB6)</f>
        <v>10582</v>
      </c>
      <c r="AA6" s="168">
        <f>SUM(AA7,AA13,AA19,AA25,AA31,AA37,AA43,AA49,AA55,AA61,AA67,AA73,AA79,AA85,AA91,AA97,AA103,AA109,AA115,AA121,AA127)</f>
        <v>5538</v>
      </c>
      <c r="AB6" s="168">
        <f>SUM(AB7,AB13,AB19,AB25,AB31,AB37,AB43,AB49,AB55,AB61,AB67,AB73,AB79,AB85,AB91,AB97,AB103,AB109,AB115,AB121,AB127)</f>
        <v>5044</v>
      </c>
      <c r="AC6" s="168">
        <f>SUM(AD6:AE6)</f>
        <v>13994</v>
      </c>
      <c r="AD6" s="168">
        <f>SUM(AD7,AD13,AD19,AD25,AD31,AD37,AD43,AD49,AD55,AD61,AD67,AD73,AD79,AD85,AD91,AD97,AD103,AD109,AD115,AD121,AD127)</f>
        <v>7188</v>
      </c>
      <c r="AE6" s="168">
        <f>SUM(AE7,AE13,AE19,AE25,AE31,AE37,AE43,AE49,AE55,AE61,AE67,AE73,AE79,AE85,AE91,AE97,AE103,AE109,AE115,AE121,AE127)</f>
        <v>6806</v>
      </c>
      <c r="AF6" s="168">
        <f>SUM(AG6:AH6)</f>
        <v>18475</v>
      </c>
      <c r="AG6" s="168">
        <f>SUM(AG7,AG13,AG19,AG25,AG31,AG37,AG43,AG49,AG55,AG61,AG67,AG73,AG79,AG85,AG91,AG97,AG103,AG109,AG115,AG121,AG127)</f>
        <v>9240</v>
      </c>
      <c r="AH6" s="168">
        <f>SUM(AH7,AH13,AH19,AH25,AH31,AH37,AH43,AH49,AH55,AH61,AH67,AH73,AH79,AH85,AH91,AH97,AH103,AH109,AH115,AH121,AH127)</f>
        <v>9235</v>
      </c>
      <c r="AI6" s="168">
        <f>SUM(AJ6:AK6)</f>
        <v>20607</v>
      </c>
      <c r="AJ6" s="168">
        <f>SUM(AJ7,AJ13,AJ19,AJ25,AJ31,AJ37,AJ43,AJ49,AJ55,AJ61,AJ67,AJ73,AJ79,AJ85,AJ91,AJ97,AJ103,AJ109,AJ115,AJ121,AJ127)</f>
        <v>10620</v>
      </c>
      <c r="AK6" s="168">
        <f>SUM(AK7,AK13,AK19,AK25,AK31,AK37,AK43,AK49,AK55,AK61,AK67,AK73,AK79,AK85,AK91,AK97,AK103,AK109,AK115,AK121,AK127)</f>
        <v>9987</v>
      </c>
      <c r="AL6" s="168">
        <f>SUM(AM6:AN6)</f>
        <v>12341</v>
      </c>
      <c r="AM6" s="168">
        <f>SUM(AM7,AM13,AM19,AM25,AM31,AM37,AM43,AM49,AM55,AM61,AM67,AM73,AM79,AM85,AM91,AM97,AM103,AM109,AM115,AM121,AM127)</f>
        <v>6101</v>
      </c>
      <c r="AN6" s="168">
        <f>SUM(AN7,AN13,AN19,AN25,AN31,AN37,AN43,AN49,AN55,AN61,AN67,AN73,AN79,AN85,AN91,AN97,AN103,AN109,AN115,AN121,AN127)</f>
        <v>6240</v>
      </c>
      <c r="AO6" s="168">
        <f>SUM(AP6:AQ6)</f>
        <v>11051</v>
      </c>
      <c r="AP6" s="168">
        <f>SUM(AP7,AP13,AP19,AP25,AP31,AP37,AP43,AP49,AP55,AP61,AP67,AP73,AP79,AP85,AP91,AP97,AP103,AP109,AP115,AP121,AP127)</f>
        <v>5620</v>
      </c>
      <c r="AQ6" s="168">
        <f>SUM(AQ7,AQ13,AQ19,AQ25,AQ31,AQ37,AQ43,AQ49,AQ55,AQ61,AQ67,AQ73,AQ79,AQ85,AQ91,AQ97,AQ103,AQ109,AQ115,AQ121,AQ127)</f>
        <v>5431</v>
      </c>
      <c r="AR6" s="168">
        <f>SUM(AS6:AT6)</f>
        <v>14590</v>
      </c>
      <c r="AS6" s="168">
        <f>SUM(AS7,AS13,AS19,AS25,AS31,AS37,AS43,AS49,AS55,AS61,AS67,AS73,AS79,AS85,AS91,AS97,AS103,AS109,AS115,AS121,AS127)</f>
        <v>7424</v>
      </c>
      <c r="AT6" s="168">
        <f>SUM(AT7,AT13,AT19,AT25,AT31,AT37,AT43,AT49,AT55,AT61,AT67,AT73,AT79,AT85,AT91,AT97,AT103,AT109,AT115,AT121,AT127)</f>
        <v>7166</v>
      </c>
      <c r="AU6" s="168">
        <f>SUM(AV6:AW6)</f>
        <v>2491</v>
      </c>
      <c r="AV6" s="168">
        <f>SUM(AV7,AV13,AV19,AV25,AV31,AV37,AV43,AV49,AV55,AV61,AV67,AV73,AV79,AV85,AV91,AV97,AV103,AV109,AV115,AV121,AV127)</f>
        <v>1305</v>
      </c>
      <c r="AW6" s="168">
        <f>SUM(AW7,AW13,AW19,AW25,AW31,AW37,AW43,AW49,AW55,AW61,AW67,AW73,AW79,AW85,AW91,AW97,AW103,AW109,AW115,AW121,AW127)</f>
        <v>1186</v>
      </c>
      <c r="AX6" s="168">
        <f>SUM(AY6:AZ6)</f>
        <v>21168</v>
      </c>
      <c r="AY6" s="168">
        <f>SUM(AY7,AY13,AY19,AY25,AY31,AY37,AY43,AY49,AY55,AY61,AY67,AY73,AY79,AY85,AY91,AY97,AY103,AY109,AY115,AY121,AY127)</f>
        <v>10614</v>
      </c>
      <c r="AZ6" s="168">
        <f>SUM(AZ7,AZ13,AZ19,AZ25,AZ31,AZ37,AZ43,AZ49,AZ55,AZ61,AZ67,AZ73,AZ79,AZ85,AZ91,AZ97,AZ103,AZ109,AZ115,AZ121,AZ127)</f>
        <v>10554</v>
      </c>
      <c r="BA6" s="56"/>
    </row>
    <row r="7" spans="1:67" customFormat="1" ht="20.100000000000001" customHeight="1" x14ac:dyDescent="0.15">
      <c r="A7" s="167" t="s">
        <v>11</v>
      </c>
      <c r="B7" s="168">
        <f>SUM(C7:D7)</f>
        <v>6227</v>
      </c>
      <c r="C7" s="168">
        <f>SUM(C8:C12)</f>
        <v>3229</v>
      </c>
      <c r="D7" s="168">
        <f>SUM(D8:D12)</f>
        <v>2998</v>
      </c>
      <c r="E7" s="168">
        <f>SUM(F7:G7)</f>
        <v>42</v>
      </c>
      <c r="F7" s="168">
        <f>SUM(F8:F12)</f>
        <v>21</v>
      </c>
      <c r="G7" s="168">
        <f>SUM(G8:G12)</f>
        <v>21</v>
      </c>
      <c r="H7" s="168">
        <f>SUM(I7:J7)</f>
        <v>460</v>
      </c>
      <c r="I7" s="168">
        <f>SUM(I8:I12)</f>
        <v>225</v>
      </c>
      <c r="J7" s="168">
        <f>SUM(J8:J12)</f>
        <v>235</v>
      </c>
      <c r="K7" s="168">
        <f>SUM(L7:M7)</f>
        <v>956</v>
      </c>
      <c r="L7" s="168">
        <f>SUM(L8:L12)</f>
        <v>494</v>
      </c>
      <c r="M7" s="168">
        <f>SUM(M8:M12)</f>
        <v>462</v>
      </c>
      <c r="N7" s="168">
        <f>SUM(O7:P7)</f>
        <v>382</v>
      </c>
      <c r="O7" s="168">
        <f>SUM(O8:O12)</f>
        <v>209</v>
      </c>
      <c r="P7" s="168">
        <f>SUM(P8:P12)</f>
        <v>173</v>
      </c>
      <c r="Q7" s="168">
        <f>SUM(R7:S7)</f>
        <v>107</v>
      </c>
      <c r="R7" s="168">
        <f>SUM(R8:R12)</f>
        <v>50</v>
      </c>
      <c r="S7" s="168">
        <f>SUM(S8:S12)</f>
        <v>57</v>
      </c>
      <c r="T7" s="168">
        <f>SUM(U7:V7)</f>
        <v>529</v>
      </c>
      <c r="U7" s="168">
        <f>SUM(U8:U12)</f>
        <v>289</v>
      </c>
      <c r="V7" s="168">
        <f>SUM(V8:V12)</f>
        <v>240</v>
      </c>
      <c r="W7" s="168">
        <f>SUM(X7:Y7)</f>
        <v>633</v>
      </c>
      <c r="X7" s="168">
        <f>SUM(X8:X12)</f>
        <v>330</v>
      </c>
      <c r="Y7" s="168">
        <f>SUM(Y8:Y12)</f>
        <v>303</v>
      </c>
      <c r="Z7" s="168">
        <f>SUM(AA7:AB7)</f>
        <v>173</v>
      </c>
      <c r="AA7" s="168">
        <f>SUM(AA8:AA12)</f>
        <v>81</v>
      </c>
      <c r="AB7" s="168">
        <f>SUM(AB8:AB12)</f>
        <v>92</v>
      </c>
      <c r="AC7" s="168">
        <f>SUM(AD7:AE7)</f>
        <v>306</v>
      </c>
      <c r="AD7" s="168">
        <f>SUM(AD8:AD12)</f>
        <v>145</v>
      </c>
      <c r="AE7" s="168">
        <f>SUM(AE8:AE12)</f>
        <v>161</v>
      </c>
      <c r="AF7" s="168">
        <f>SUM(AG7:AH7)</f>
        <v>393</v>
      </c>
      <c r="AG7" s="168">
        <f>SUM(AG8:AG12)</f>
        <v>212</v>
      </c>
      <c r="AH7" s="168">
        <f>SUM(AH8:AH12)</f>
        <v>181</v>
      </c>
      <c r="AI7" s="168">
        <f>SUM(AJ7:AK7)</f>
        <v>494</v>
      </c>
      <c r="AJ7" s="168">
        <f>SUM(AJ8:AJ12)</f>
        <v>246</v>
      </c>
      <c r="AK7" s="168">
        <f>SUM(AK8:AK12)</f>
        <v>248</v>
      </c>
      <c r="AL7" s="168">
        <f>SUM(AM7:AN7)</f>
        <v>414</v>
      </c>
      <c r="AM7" s="168">
        <f>SUM(AM8:AM12)</f>
        <v>226</v>
      </c>
      <c r="AN7" s="168">
        <f>SUM(AN8:AN12)</f>
        <v>188</v>
      </c>
      <c r="AO7" s="168">
        <f>SUM(AP7:AQ7)</f>
        <v>276</v>
      </c>
      <c r="AP7" s="168">
        <f>SUM(AP8:AP12)</f>
        <v>152</v>
      </c>
      <c r="AQ7" s="168">
        <f>SUM(AQ8:AQ12)</f>
        <v>124</v>
      </c>
      <c r="AR7" s="168">
        <f>SUM(AS7:AT7)</f>
        <v>312</v>
      </c>
      <c r="AS7" s="168">
        <f>SUM(AS8:AS12)</f>
        <v>155</v>
      </c>
      <c r="AT7" s="168">
        <f>SUM(AT8:AT12)</f>
        <v>157</v>
      </c>
      <c r="AU7" s="168">
        <f>SUM(AV7:AW7)</f>
        <v>16</v>
      </c>
      <c r="AV7" s="168">
        <f>SUM(AV8:AV12)</f>
        <v>7</v>
      </c>
      <c r="AW7" s="168">
        <f>SUM(AW8:AW12)</f>
        <v>9</v>
      </c>
      <c r="AX7" s="168">
        <f>SUM(AY7:AZ7)</f>
        <v>734</v>
      </c>
      <c r="AY7" s="168">
        <f>SUM(AY8:AY12)</f>
        <v>387</v>
      </c>
      <c r="AZ7" s="168">
        <f>SUM(AZ8:AZ12)</f>
        <v>347</v>
      </c>
      <c r="BA7" s="56"/>
    </row>
    <row r="8" spans="1:67" customFormat="1" ht="20.100000000000001" customHeight="1" x14ac:dyDescent="0.15">
      <c r="A8" s="164">
        <v>0</v>
      </c>
      <c r="B8" s="174">
        <f>SUM(C8:D8)</f>
        <v>922</v>
      </c>
      <c r="C8" s="275">
        <f>SUM(F8,I8,L8,O8,R8,U8,X8,AA8,AD8,AG8,AJ8,AM8,AP8,AS8,AV8,AY8)</f>
        <v>466</v>
      </c>
      <c r="D8" s="275">
        <f>SUM(G8,J8,M8,P8,S8,V8,Y8,AB8,AE8,AH8,AK8,AN8,AQ8,AT8,AW8,AZ8)</f>
        <v>456</v>
      </c>
      <c r="E8" s="275">
        <f>SUM(F8:G8)</f>
        <v>13</v>
      </c>
      <c r="F8" s="237">
        <v>4</v>
      </c>
      <c r="G8" s="237">
        <v>9</v>
      </c>
      <c r="H8" s="275">
        <f>SUM(I8:J8)</f>
        <v>77</v>
      </c>
      <c r="I8" s="237">
        <v>38</v>
      </c>
      <c r="J8" s="237">
        <v>39</v>
      </c>
      <c r="K8" s="275">
        <f>SUM(L8:M8)</f>
        <v>120</v>
      </c>
      <c r="L8" s="237">
        <v>58</v>
      </c>
      <c r="M8" s="237">
        <v>62</v>
      </c>
      <c r="N8" s="275">
        <f>SUM(O8:P8)</f>
        <v>77</v>
      </c>
      <c r="O8" s="237">
        <v>40</v>
      </c>
      <c r="P8" s="237">
        <v>37</v>
      </c>
      <c r="Q8" s="275">
        <f>SUM(R8:S8)</f>
        <v>13</v>
      </c>
      <c r="R8" s="237">
        <v>8</v>
      </c>
      <c r="S8" s="237">
        <v>5</v>
      </c>
      <c r="T8" s="275">
        <f>SUM(U8:V8)</f>
        <v>72</v>
      </c>
      <c r="U8" s="237">
        <v>36</v>
      </c>
      <c r="V8" s="237">
        <v>36</v>
      </c>
      <c r="W8" s="275">
        <f>SUM(X8:Y8)</f>
        <v>99</v>
      </c>
      <c r="X8" s="237">
        <v>49</v>
      </c>
      <c r="Y8" s="237">
        <v>50</v>
      </c>
      <c r="Z8" s="275">
        <f>SUM(AA8:AB8)</f>
        <v>26</v>
      </c>
      <c r="AA8" s="237">
        <v>14</v>
      </c>
      <c r="AB8" s="237">
        <v>12</v>
      </c>
      <c r="AC8" s="275">
        <f>SUM(AD8:AE8)</f>
        <v>46</v>
      </c>
      <c r="AD8" s="237">
        <v>24</v>
      </c>
      <c r="AE8" s="237">
        <v>22</v>
      </c>
      <c r="AF8" s="275">
        <f>SUM(AG8:AH8)</f>
        <v>69</v>
      </c>
      <c r="AG8" s="237">
        <v>37</v>
      </c>
      <c r="AH8" s="237">
        <v>32</v>
      </c>
      <c r="AI8" s="275">
        <f>SUM(AJ8:AK8)</f>
        <v>73</v>
      </c>
      <c r="AJ8" s="237">
        <v>34</v>
      </c>
      <c r="AK8" s="237">
        <v>39</v>
      </c>
      <c r="AL8" s="275">
        <f>SUM(AM8:AN8)</f>
        <v>61</v>
      </c>
      <c r="AM8" s="237">
        <v>34</v>
      </c>
      <c r="AN8" s="237">
        <v>27</v>
      </c>
      <c r="AO8" s="275">
        <f>SUM(AP8:AQ8)</f>
        <v>40</v>
      </c>
      <c r="AP8" s="237">
        <v>25</v>
      </c>
      <c r="AQ8" s="293">
        <v>15</v>
      </c>
      <c r="AR8" s="275">
        <f>SUM(AS8:AT8)</f>
        <v>50</v>
      </c>
      <c r="AS8" s="237">
        <v>26</v>
      </c>
      <c r="AT8" s="237">
        <v>24</v>
      </c>
      <c r="AU8" s="275">
        <f>SUM(AV8:AW8)</f>
        <v>1</v>
      </c>
      <c r="AV8" s="237">
        <v>0</v>
      </c>
      <c r="AW8" s="237">
        <v>1</v>
      </c>
      <c r="AX8" s="275">
        <f>SUM(AY8:AZ8)</f>
        <v>85</v>
      </c>
      <c r="AY8" s="237">
        <v>39</v>
      </c>
      <c r="AZ8" s="237">
        <v>46</v>
      </c>
      <c r="BA8" s="56"/>
    </row>
    <row r="9" spans="1:67" customFormat="1" ht="20.100000000000001" customHeight="1" x14ac:dyDescent="0.15">
      <c r="A9" s="165">
        <v>1</v>
      </c>
      <c r="B9" s="276">
        <f t="shared" ref="B9:B72" si="0">SUM(C9:D9)</f>
        <v>1139</v>
      </c>
      <c r="C9" s="277">
        <f t="shared" ref="C9:D72" si="1">SUM(F9,I9,L9,O9,R9,U9,X9,AA9,AD9,AG9,AJ9,AM9,AP9,AS9,AV9,AY9)</f>
        <v>562</v>
      </c>
      <c r="D9" s="277">
        <f t="shared" si="1"/>
        <v>577</v>
      </c>
      <c r="E9" s="277">
        <f t="shared" ref="E9:E72" si="2">SUM(F9:G9)</f>
        <v>7</v>
      </c>
      <c r="F9" s="241">
        <v>3</v>
      </c>
      <c r="G9" s="241">
        <v>4</v>
      </c>
      <c r="H9" s="277">
        <f t="shared" ref="H9:H72" si="3">SUM(I9:J9)</f>
        <v>100</v>
      </c>
      <c r="I9" s="241">
        <v>53</v>
      </c>
      <c r="J9" s="241">
        <v>47</v>
      </c>
      <c r="K9" s="277">
        <f t="shared" ref="K9:K72" si="4">SUM(L9:M9)</f>
        <v>179</v>
      </c>
      <c r="L9" s="241">
        <v>92</v>
      </c>
      <c r="M9" s="241">
        <v>87</v>
      </c>
      <c r="N9" s="277">
        <f t="shared" ref="N9:N72" si="5">SUM(O9:P9)</f>
        <v>77</v>
      </c>
      <c r="O9" s="241">
        <v>38</v>
      </c>
      <c r="P9" s="241">
        <v>39</v>
      </c>
      <c r="Q9" s="277">
        <f t="shared" ref="Q9:Q72" si="6">SUM(R9:S9)</f>
        <v>20</v>
      </c>
      <c r="R9" s="241">
        <v>10</v>
      </c>
      <c r="S9" s="241">
        <v>10</v>
      </c>
      <c r="T9" s="277">
        <f t="shared" ref="T9:T72" si="7">SUM(U9:V9)</f>
        <v>110</v>
      </c>
      <c r="U9" s="241">
        <v>55</v>
      </c>
      <c r="V9" s="241">
        <v>55</v>
      </c>
      <c r="W9" s="277">
        <f t="shared" ref="W9:W72" si="8">SUM(X9:Y9)</f>
        <v>115</v>
      </c>
      <c r="X9" s="241">
        <v>63</v>
      </c>
      <c r="Y9" s="241">
        <v>52</v>
      </c>
      <c r="Z9" s="277">
        <f t="shared" ref="Z9:Z72" si="9">SUM(AA9:AB9)</f>
        <v>35</v>
      </c>
      <c r="AA9" s="241">
        <v>16</v>
      </c>
      <c r="AB9" s="241">
        <v>19</v>
      </c>
      <c r="AC9" s="277">
        <f t="shared" ref="AC9:AC72" si="10">SUM(AD9:AE9)</f>
        <v>54</v>
      </c>
      <c r="AD9" s="241">
        <v>20</v>
      </c>
      <c r="AE9" s="241">
        <v>34</v>
      </c>
      <c r="AF9" s="277">
        <f t="shared" ref="AF9:AF72" si="11">SUM(AG9:AH9)</f>
        <v>56</v>
      </c>
      <c r="AG9" s="241">
        <v>30</v>
      </c>
      <c r="AH9" s="241">
        <v>26</v>
      </c>
      <c r="AI9" s="277">
        <f t="shared" ref="AI9:AI72" si="12">SUM(AJ9:AK9)</f>
        <v>95</v>
      </c>
      <c r="AJ9" s="241">
        <v>37</v>
      </c>
      <c r="AK9" s="241">
        <v>58</v>
      </c>
      <c r="AL9" s="277">
        <f t="shared" ref="AL9:AL72" si="13">SUM(AM9:AN9)</f>
        <v>72</v>
      </c>
      <c r="AM9" s="241">
        <v>32</v>
      </c>
      <c r="AN9" s="241">
        <v>40</v>
      </c>
      <c r="AO9" s="277">
        <f t="shared" ref="AO9:AO72" si="14">SUM(AP9:AQ9)</f>
        <v>42</v>
      </c>
      <c r="AP9" s="241">
        <v>26</v>
      </c>
      <c r="AQ9" s="293">
        <v>16</v>
      </c>
      <c r="AR9" s="277">
        <f t="shared" ref="AR9:AR72" si="15">SUM(AS9:AT9)</f>
        <v>50</v>
      </c>
      <c r="AS9" s="241">
        <v>21</v>
      </c>
      <c r="AT9" s="241">
        <v>29</v>
      </c>
      <c r="AU9" s="277">
        <f t="shared" ref="AU9:AU72" si="16">SUM(AV9:AW9)</f>
        <v>3</v>
      </c>
      <c r="AV9" s="241">
        <v>1</v>
      </c>
      <c r="AW9" s="241">
        <v>2</v>
      </c>
      <c r="AX9" s="277">
        <f t="shared" ref="AX9:AX72" si="17">SUM(AY9:AZ9)</f>
        <v>124</v>
      </c>
      <c r="AY9" s="241">
        <v>65</v>
      </c>
      <c r="AZ9" s="241">
        <v>59</v>
      </c>
      <c r="BA9" s="56"/>
    </row>
    <row r="10" spans="1:67" customFormat="1" ht="20.100000000000001" customHeight="1" x14ac:dyDescent="0.15">
      <c r="A10" s="165">
        <v>2</v>
      </c>
      <c r="B10" s="276">
        <f t="shared" si="0"/>
        <v>1229</v>
      </c>
      <c r="C10" s="277">
        <f t="shared" si="1"/>
        <v>664</v>
      </c>
      <c r="D10" s="277">
        <f t="shared" si="1"/>
        <v>565</v>
      </c>
      <c r="E10" s="277">
        <f t="shared" si="2"/>
        <v>8</v>
      </c>
      <c r="F10" s="241">
        <v>5</v>
      </c>
      <c r="G10" s="241">
        <v>3</v>
      </c>
      <c r="H10" s="277">
        <f t="shared" si="3"/>
        <v>82</v>
      </c>
      <c r="I10" s="241">
        <v>33</v>
      </c>
      <c r="J10" s="241">
        <v>49</v>
      </c>
      <c r="K10" s="277">
        <f t="shared" si="4"/>
        <v>201</v>
      </c>
      <c r="L10" s="241">
        <v>104</v>
      </c>
      <c r="M10" s="241">
        <v>97</v>
      </c>
      <c r="N10" s="277">
        <f t="shared" si="5"/>
        <v>73</v>
      </c>
      <c r="O10" s="241">
        <v>45</v>
      </c>
      <c r="P10" s="241">
        <v>28</v>
      </c>
      <c r="Q10" s="277">
        <f t="shared" si="6"/>
        <v>20</v>
      </c>
      <c r="R10" s="241">
        <v>7</v>
      </c>
      <c r="S10" s="241">
        <v>13</v>
      </c>
      <c r="T10" s="277">
        <f t="shared" si="7"/>
        <v>103</v>
      </c>
      <c r="U10" s="241">
        <v>56</v>
      </c>
      <c r="V10" s="241">
        <v>47</v>
      </c>
      <c r="W10" s="277">
        <f t="shared" si="8"/>
        <v>109</v>
      </c>
      <c r="X10" s="241">
        <v>51</v>
      </c>
      <c r="Y10" s="241">
        <v>58</v>
      </c>
      <c r="Z10" s="277">
        <f t="shared" si="9"/>
        <v>36</v>
      </c>
      <c r="AA10" s="241">
        <v>17</v>
      </c>
      <c r="AB10" s="241">
        <v>19</v>
      </c>
      <c r="AC10" s="277">
        <f t="shared" si="10"/>
        <v>52</v>
      </c>
      <c r="AD10" s="241">
        <v>30</v>
      </c>
      <c r="AE10" s="241">
        <v>22</v>
      </c>
      <c r="AF10" s="277">
        <f t="shared" si="11"/>
        <v>78</v>
      </c>
      <c r="AG10" s="241">
        <v>43</v>
      </c>
      <c r="AH10" s="241">
        <v>35</v>
      </c>
      <c r="AI10" s="277">
        <f t="shared" si="12"/>
        <v>110</v>
      </c>
      <c r="AJ10" s="241">
        <v>62</v>
      </c>
      <c r="AK10" s="241">
        <v>48</v>
      </c>
      <c r="AL10" s="277">
        <f t="shared" si="13"/>
        <v>87</v>
      </c>
      <c r="AM10" s="241">
        <v>55</v>
      </c>
      <c r="AN10" s="241">
        <v>32</v>
      </c>
      <c r="AO10" s="277">
        <f t="shared" si="14"/>
        <v>59</v>
      </c>
      <c r="AP10" s="241">
        <v>36</v>
      </c>
      <c r="AQ10" s="293">
        <v>23</v>
      </c>
      <c r="AR10" s="277">
        <f t="shared" si="15"/>
        <v>48</v>
      </c>
      <c r="AS10" s="241">
        <v>27</v>
      </c>
      <c r="AT10" s="241">
        <v>21</v>
      </c>
      <c r="AU10" s="277">
        <f t="shared" si="16"/>
        <v>2</v>
      </c>
      <c r="AV10" s="241">
        <v>1</v>
      </c>
      <c r="AW10" s="241">
        <v>1</v>
      </c>
      <c r="AX10" s="277">
        <f t="shared" si="17"/>
        <v>161</v>
      </c>
      <c r="AY10" s="241">
        <v>92</v>
      </c>
      <c r="AZ10" s="241">
        <v>69</v>
      </c>
      <c r="BA10" s="56"/>
    </row>
    <row r="11" spans="1:67" customFormat="1" ht="20.100000000000001" customHeight="1" x14ac:dyDescent="0.15">
      <c r="A11" s="165">
        <v>3</v>
      </c>
      <c r="B11" s="276">
        <f t="shared" si="0"/>
        <v>1377</v>
      </c>
      <c r="C11" s="277">
        <f t="shared" si="1"/>
        <v>697</v>
      </c>
      <c r="D11" s="277">
        <f t="shared" si="1"/>
        <v>680</v>
      </c>
      <c r="E11" s="277">
        <f t="shared" si="2"/>
        <v>7</v>
      </c>
      <c r="F11" s="241">
        <v>5</v>
      </c>
      <c r="G11" s="241">
        <v>2</v>
      </c>
      <c r="H11" s="277">
        <f t="shared" si="3"/>
        <v>81</v>
      </c>
      <c r="I11" s="241">
        <v>34</v>
      </c>
      <c r="J11" s="241">
        <v>47</v>
      </c>
      <c r="K11" s="277">
        <f t="shared" si="4"/>
        <v>203</v>
      </c>
      <c r="L11" s="241">
        <v>100</v>
      </c>
      <c r="M11" s="241">
        <v>103</v>
      </c>
      <c r="N11" s="277">
        <f t="shared" si="5"/>
        <v>80</v>
      </c>
      <c r="O11" s="241">
        <v>44</v>
      </c>
      <c r="P11" s="241">
        <v>36</v>
      </c>
      <c r="Q11" s="277">
        <f t="shared" si="6"/>
        <v>27</v>
      </c>
      <c r="R11" s="241">
        <v>12</v>
      </c>
      <c r="S11" s="241">
        <v>15</v>
      </c>
      <c r="T11" s="277">
        <f t="shared" si="7"/>
        <v>118</v>
      </c>
      <c r="U11" s="241">
        <v>67</v>
      </c>
      <c r="V11" s="241">
        <v>51</v>
      </c>
      <c r="W11" s="277">
        <f t="shared" si="8"/>
        <v>156</v>
      </c>
      <c r="X11" s="241">
        <v>72</v>
      </c>
      <c r="Y11" s="241">
        <v>84</v>
      </c>
      <c r="Z11" s="277">
        <f t="shared" si="9"/>
        <v>40</v>
      </c>
      <c r="AA11" s="241">
        <v>20</v>
      </c>
      <c r="AB11" s="241">
        <v>20</v>
      </c>
      <c r="AC11" s="277">
        <f t="shared" si="10"/>
        <v>75</v>
      </c>
      <c r="AD11" s="241">
        <v>33</v>
      </c>
      <c r="AE11" s="241">
        <v>42</v>
      </c>
      <c r="AF11" s="277">
        <f t="shared" si="11"/>
        <v>82</v>
      </c>
      <c r="AG11" s="241">
        <v>41</v>
      </c>
      <c r="AH11" s="241">
        <v>41</v>
      </c>
      <c r="AI11" s="277">
        <f t="shared" si="12"/>
        <v>100</v>
      </c>
      <c r="AJ11" s="241">
        <v>51</v>
      </c>
      <c r="AK11" s="241">
        <v>49</v>
      </c>
      <c r="AL11" s="277">
        <f t="shared" si="13"/>
        <v>91</v>
      </c>
      <c r="AM11" s="241">
        <v>50</v>
      </c>
      <c r="AN11" s="241">
        <v>41</v>
      </c>
      <c r="AO11" s="277">
        <f t="shared" si="14"/>
        <v>66</v>
      </c>
      <c r="AP11" s="241">
        <v>32</v>
      </c>
      <c r="AQ11" s="293">
        <v>34</v>
      </c>
      <c r="AR11" s="277">
        <f t="shared" si="15"/>
        <v>76</v>
      </c>
      <c r="AS11" s="241">
        <v>36</v>
      </c>
      <c r="AT11" s="241">
        <v>40</v>
      </c>
      <c r="AU11" s="277">
        <f t="shared" si="16"/>
        <v>6</v>
      </c>
      <c r="AV11" s="241">
        <v>3</v>
      </c>
      <c r="AW11" s="241">
        <v>3</v>
      </c>
      <c r="AX11" s="277">
        <f t="shared" si="17"/>
        <v>169</v>
      </c>
      <c r="AY11" s="241">
        <v>97</v>
      </c>
      <c r="AZ11" s="241">
        <v>72</v>
      </c>
      <c r="BA11" s="56"/>
    </row>
    <row r="12" spans="1:67" customFormat="1" ht="20.100000000000001" customHeight="1" x14ac:dyDescent="0.15">
      <c r="A12" s="166">
        <v>4</v>
      </c>
      <c r="B12" s="278">
        <f t="shared" si="0"/>
        <v>1560</v>
      </c>
      <c r="C12" s="279">
        <f t="shared" si="1"/>
        <v>840</v>
      </c>
      <c r="D12" s="279">
        <f t="shared" si="1"/>
        <v>720</v>
      </c>
      <c r="E12" s="280">
        <f t="shared" si="2"/>
        <v>7</v>
      </c>
      <c r="F12" s="244">
        <v>4</v>
      </c>
      <c r="G12" s="244">
        <v>3</v>
      </c>
      <c r="H12" s="280">
        <f t="shared" si="3"/>
        <v>120</v>
      </c>
      <c r="I12" s="244">
        <v>67</v>
      </c>
      <c r="J12" s="244">
        <v>53</v>
      </c>
      <c r="K12" s="280">
        <f t="shared" si="4"/>
        <v>253</v>
      </c>
      <c r="L12" s="244">
        <v>140</v>
      </c>
      <c r="M12" s="244">
        <v>113</v>
      </c>
      <c r="N12" s="280">
        <f t="shared" si="5"/>
        <v>75</v>
      </c>
      <c r="O12" s="244">
        <v>42</v>
      </c>
      <c r="P12" s="244">
        <v>33</v>
      </c>
      <c r="Q12" s="280">
        <f t="shared" si="6"/>
        <v>27</v>
      </c>
      <c r="R12" s="244">
        <v>13</v>
      </c>
      <c r="S12" s="244">
        <v>14</v>
      </c>
      <c r="T12" s="280">
        <f t="shared" si="7"/>
        <v>126</v>
      </c>
      <c r="U12" s="244">
        <v>75</v>
      </c>
      <c r="V12" s="244">
        <v>51</v>
      </c>
      <c r="W12" s="280">
        <f t="shared" si="8"/>
        <v>154</v>
      </c>
      <c r="X12" s="244">
        <v>95</v>
      </c>
      <c r="Y12" s="244">
        <v>59</v>
      </c>
      <c r="Z12" s="280">
        <f t="shared" si="9"/>
        <v>36</v>
      </c>
      <c r="AA12" s="244">
        <v>14</v>
      </c>
      <c r="AB12" s="244">
        <v>22</v>
      </c>
      <c r="AC12" s="280">
        <f t="shared" si="10"/>
        <v>79</v>
      </c>
      <c r="AD12" s="244">
        <v>38</v>
      </c>
      <c r="AE12" s="244">
        <v>41</v>
      </c>
      <c r="AF12" s="280">
        <f t="shared" si="11"/>
        <v>108</v>
      </c>
      <c r="AG12" s="244">
        <v>61</v>
      </c>
      <c r="AH12" s="244">
        <v>47</v>
      </c>
      <c r="AI12" s="280">
        <f t="shared" si="12"/>
        <v>116</v>
      </c>
      <c r="AJ12" s="244">
        <v>62</v>
      </c>
      <c r="AK12" s="244">
        <v>54</v>
      </c>
      <c r="AL12" s="280">
        <f t="shared" si="13"/>
        <v>103</v>
      </c>
      <c r="AM12" s="244">
        <v>55</v>
      </c>
      <c r="AN12" s="244">
        <v>48</v>
      </c>
      <c r="AO12" s="280">
        <f t="shared" si="14"/>
        <v>69</v>
      </c>
      <c r="AP12" s="244">
        <v>33</v>
      </c>
      <c r="AQ12" s="293">
        <v>36</v>
      </c>
      <c r="AR12" s="280">
        <f t="shared" si="15"/>
        <v>88</v>
      </c>
      <c r="AS12" s="244">
        <v>45</v>
      </c>
      <c r="AT12" s="244">
        <v>43</v>
      </c>
      <c r="AU12" s="280">
        <f t="shared" si="16"/>
        <v>4</v>
      </c>
      <c r="AV12" s="244">
        <v>2</v>
      </c>
      <c r="AW12" s="244">
        <v>2</v>
      </c>
      <c r="AX12" s="280">
        <f t="shared" si="17"/>
        <v>195</v>
      </c>
      <c r="AY12" s="244">
        <v>94</v>
      </c>
      <c r="AZ12" s="244">
        <v>101</v>
      </c>
      <c r="BA12" s="56"/>
    </row>
    <row r="13" spans="1:67" customFormat="1" ht="20.100000000000001" customHeight="1" x14ac:dyDescent="0.15">
      <c r="A13" s="167" t="s">
        <v>12</v>
      </c>
      <c r="B13" s="168">
        <f t="shared" si="0"/>
        <v>8783</v>
      </c>
      <c r="C13" s="168">
        <f>SUM(C14:C18)</f>
        <v>4496</v>
      </c>
      <c r="D13" s="168">
        <f>SUM(D14:D18)</f>
        <v>4287</v>
      </c>
      <c r="E13" s="168">
        <f t="shared" si="2"/>
        <v>66</v>
      </c>
      <c r="F13" s="168">
        <f>SUM(F14:F18)</f>
        <v>33</v>
      </c>
      <c r="G13" s="168">
        <f>SUM(G14:G18)</f>
        <v>33</v>
      </c>
      <c r="H13" s="168">
        <f t="shared" si="3"/>
        <v>449</v>
      </c>
      <c r="I13" s="168">
        <f>SUM(I14:I18)</f>
        <v>243</v>
      </c>
      <c r="J13" s="168">
        <f>SUM(J14:J18)</f>
        <v>206</v>
      </c>
      <c r="K13" s="168">
        <f t="shared" si="4"/>
        <v>1676</v>
      </c>
      <c r="L13" s="168">
        <f>SUM(L14:L18)</f>
        <v>824</v>
      </c>
      <c r="M13" s="168">
        <f>SUM(M14:M18)</f>
        <v>852</v>
      </c>
      <c r="N13" s="168">
        <f t="shared" si="5"/>
        <v>409</v>
      </c>
      <c r="O13" s="168">
        <f>SUM(O14:O18)</f>
        <v>225</v>
      </c>
      <c r="P13" s="168">
        <f>SUM(P14:P18)</f>
        <v>184</v>
      </c>
      <c r="Q13" s="168">
        <f t="shared" si="6"/>
        <v>176</v>
      </c>
      <c r="R13" s="168">
        <f>SUM(R14:R18)</f>
        <v>85</v>
      </c>
      <c r="S13" s="168">
        <f>SUM(S14:S18)</f>
        <v>91</v>
      </c>
      <c r="T13" s="168">
        <f t="shared" si="7"/>
        <v>693</v>
      </c>
      <c r="U13" s="168">
        <f>SUM(U14:U18)</f>
        <v>342</v>
      </c>
      <c r="V13" s="168">
        <f>SUM(V14:V18)</f>
        <v>351</v>
      </c>
      <c r="W13" s="168">
        <f t="shared" si="8"/>
        <v>836</v>
      </c>
      <c r="X13" s="168">
        <f>SUM(X14:X18)</f>
        <v>456</v>
      </c>
      <c r="Y13" s="168">
        <f>SUM(Y14:Y18)</f>
        <v>380</v>
      </c>
      <c r="Z13" s="168">
        <f t="shared" si="9"/>
        <v>212</v>
      </c>
      <c r="AA13" s="168">
        <f>SUM(AA14:AA18)</f>
        <v>120</v>
      </c>
      <c r="AB13" s="168">
        <f>SUM(AB14:AB18)</f>
        <v>92</v>
      </c>
      <c r="AC13" s="168">
        <f t="shared" si="10"/>
        <v>502</v>
      </c>
      <c r="AD13" s="168">
        <f>SUM(AD14:AD18)</f>
        <v>253</v>
      </c>
      <c r="AE13" s="168">
        <f>SUM(AE14:AE18)</f>
        <v>249</v>
      </c>
      <c r="AF13" s="168">
        <f t="shared" si="11"/>
        <v>588</v>
      </c>
      <c r="AG13" s="168">
        <f>SUM(AG14:AG18)</f>
        <v>289</v>
      </c>
      <c r="AH13" s="168">
        <f>SUM(AH14:AH18)</f>
        <v>299</v>
      </c>
      <c r="AI13" s="168">
        <f t="shared" si="12"/>
        <v>621</v>
      </c>
      <c r="AJ13" s="168">
        <f>SUM(AJ14:AJ18)</f>
        <v>331</v>
      </c>
      <c r="AK13" s="168">
        <f>SUM(AK14:AK18)</f>
        <v>290</v>
      </c>
      <c r="AL13" s="168">
        <f t="shared" si="13"/>
        <v>478</v>
      </c>
      <c r="AM13" s="168">
        <f>SUM(AM14:AM18)</f>
        <v>239</v>
      </c>
      <c r="AN13" s="168">
        <f>SUM(AN14:AN18)</f>
        <v>239</v>
      </c>
      <c r="AO13" s="168">
        <f t="shared" si="14"/>
        <v>310</v>
      </c>
      <c r="AP13" s="168">
        <f>SUM(AP14:AP18)</f>
        <v>171</v>
      </c>
      <c r="AQ13" s="168">
        <f>SUM(AQ14:AQ18)</f>
        <v>139</v>
      </c>
      <c r="AR13" s="168">
        <f t="shared" si="15"/>
        <v>503</v>
      </c>
      <c r="AS13" s="168">
        <f>SUM(AS14:AS18)</f>
        <v>234</v>
      </c>
      <c r="AT13" s="168">
        <f>SUM(AT14:AT18)</f>
        <v>269</v>
      </c>
      <c r="AU13" s="168">
        <f t="shared" si="16"/>
        <v>53</v>
      </c>
      <c r="AV13" s="168">
        <f>SUM(AV14:AV18)</f>
        <v>26</v>
      </c>
      <c r="AW13" s="168">
        <f>SUM(AW14:AW18)</f>
        <v>27</v>
      </c>
      <c r="AX13" s="168">
        <f t="shared" si="17"/>
        <v>1211</v>
      </c>
      <c r="AY13" s="168">
        <f>SUM(AY14:AY18)</f>
        <v>625</v>
      </c>
      <c r="AZ13" s="168">
        <f>SUM(AZ14:AZ18)</f>
        <v>586</v>
      </c>
      <c r="BA13" s="56"/>
    </row>
    <row r="14" spans="1:67" customFormat="1" ht="20.100000000000001" customHeight="1" x14ac:dyDescent="0.15">
      <c r="A14" s="164">
        <v>5</v>
      </c>
      <c r="B14" s="174">
        <f t="shared" si="0"/>
        <v>1684</v>
      </c>
      <c r="C14" s="275">
        <f t="shared" si="1"/>
        <v>882</v>
      </c>
      <c r="D14" s="275">
        <f t="shared" si="1"/>
        <v>802</v>
      </c>
      <c r="E14" s="275">
        <f t="shared" si="2"/>
        <v>17</v>
      </c>
      <c r="F14" s="237">
        <v>9</v>
      </c>
      <c r="G14" s="237">
        <v>8</v>
      </c>
      <c r="H14" s="275">
        <f t="shared" si="3"/>
        <v>90</v>
      </c>
      <c r="I14" s="237">
        <v>44</v>
      </c>
      <c r="J14" s="237">
        <v>46</v>
      </c>
      <c r="K14" s="275">
        <f t="shared" si="4"/>
        <v>305</v>
      </c>
      <c r="L14" s="237">
        <v>135</v>
      </c>
      <c r="M14" s="237">
        <v>170</v>
      </c>
      <c r="N14" s="275">
        <f t="shared" si="5"/>
        <v>89</v>
      </c>
      <c r="O14" s="237">
        <v>51</v>
      </c>
      <c r="P14" s="237">
        <v>38</v>
      </c>
      <c r="Q14" s="275">
        <f t="shared" si="6"/>
        <v>36</v>
      </c>
      <c r="R14" s="237">
        <v>16</v>
      </c>
      <c r="S14" s="237">
        <v>20</v>
      </c>
      <c r="T14" s="275">
        <f t="shared" si="7"/>
        <v>137</v>
      </c>
      <c r="U14" s="237">
        <v>76</v>
      </c>
      <c r="V14" s="237">
        <v>61</v>
      </c>
      <c r="W14" s="275">
        <f t="shared" si="8"/>
        <v>152</v>
      </c>
      <c r="X14" s="237">
        <v>93</v>
      </c>
      <c r="Y14" s="237">
        <v>59</v>
      </c>
      <c r="Z14" s="275">
        <f t="shared" si="9"/>
        <v>42</v>
      </c>
      <c r="AA14" s="237">
        <v>26</v>
      </c>
      <c r="AB14" s="237">
        <v>16</v>
      </c>
      <c r="AC14" s="275">
        <f t="shared" si="10"/>
        <v>87</v>
      </c>
      <c r="AD14" s="237">
        <v>44</v>
      </c>
      <c r="AE14" s="237">
        <v>43</v>
      </c>
      <c r="AF14" s="275">
        <f t="shared" si="11"/>
        <v>116</v>
      </c>
      <c r="AG14" s="237">
        <v>65</v>
      </c>
      <c r="AH14" s="237">
        <v>51</v>
      </c>
      <c r="AI14" s="275">
        <f t="shared" si="12"/>
        <v>124</v>
      </c>
      <c r="AJ14" s="237">
        <v>71</v>
      </c>
      <c r="AK14" s="237">
        <v>53</v>
      </c>
      <c r="AL14" s="275">
        <f t="shared" si="13"/>
        <v>97</v>
      </c>
      <c r="AM14" s="237">
        <v>48</v>
      </c>
      <c r="AN14" s="237">
        <v>49</v>
      </c>
      <c r="AO14" s="275">
        <f t="shared" si="14"/>
        <v>58</v>
      </c>
      <c r="AP14" s="237">
        <v>33</v>
      </c>
      <c r="AQ14" s="237">
        <v>25</v>
      </c>
      <c r="AR14" s="275">
        <f t="shared" si="15"/>
        <v>93</v>
      </c>
      <c r="AS14" s="237">
        <v>42</v>
      </c>
      <c r="AT14" s="237">
        <v>51</v>
      </c>
      <c r="AU14" s="275">
        <f t="shared" si="16"/>
        <v>10</v>
      </c>
      <c r="AV14" s="237">
        <v>3</v>
      </c>
      <c r="AW14" s="237">
        <v>7</v>
      </c>
      <c r="AX14" s="275">
        <f t="shared" si="17"/>
        <v>231</v>
      </c>
      <c r="AY14" s="237">
        <v>126</v>
      </c>
      <c r="AZ14" s="237">
        <v>105</v>
      </c>
      <c r="BA14" s="56"/>
    </row>
    <row r="15" spans="1:67" customFormat="1" ht="20.100000000000001" customHeight="1" x14ac:dyDescent="0.15">
      <c r="A15" s="165">
        <v>6</v>
      </c>
      <c r="B15" s="276">
        <f t="shared" si="0"/>
        <v>1693</v>
      </c>
      <c r="C15" s="277">
        <f t="shared" si="1"/>
        <v>895</v>
      </c>
      <c r="D15" s="277">
        <f t="shared" si="1"/>
        <v>798</v>
      </c>
      <c r="E15" s="277">
        <f t="shared" si="2"/>
        <v>17</v>
      </c>
      <c r="F15" s="241">
        <v>7</v>
      </c>
      <c r="G15" s="241">
        <v>10</v>
      </c>
      <c r="H15" s="277">
        <f t="shared" si="3"/>
        <v>91</v>
      </c>
      <c r="I15" s="241">
        <v>53</v>
      </c>
      <c r="J15" s="241">
        <v>38</v>
      </c>
      <c r="K15" s="277">
        <f t="shared" si="4"/>
        <v>296</v>
      </c>
      <c r="L15" s="241">
        <v>166</v>
      </c>
      <c r="M15" s="241">
        <v>130</v>
      </c>
      <c r="N15" s="277">
        <f t="shared" si="5"/>
        <v>75</v>
      </c>
      <c r="O15" s="241">
        <v>41</v>
      </c>
      <c r="P15" s="241">
        <v>34</v>
      </c>
      <c r="Q15" s="277">
        <f t="shared" si="6"/>
        <v>34</v>
      </c>
      <c r="R15" s="241">
        <v>17</v>
      </c>
      <c r="S15" s="241">
        <v>17</v>
      </c>
      <c r="T15" s="277">
        <f t="shared" si="7"/>
        <v>135</v>
      </c>
      <c r="U15" s="241">
        <v>67</v>
      </c>
      <c r="V15" s="241">
        <v>68</v>
      </c>
      <c r="W15" s="277">
        <f t="shared" si="8"/>
        <v>179</v>
      </c>
      <c r="X15" s="241">
        <v>83</v>
      </c>
      <c r="Y15" s="241">
        <v>96</v>
      </c>
      <c r="Z15" s="277">
        <f t="shared" si="9"/>
        <v>38</v>
      </c>
      <c r="AA15" s="241">
        <v>18</v>
      </c>
      <c r="AB15" s="241">
        <v>20</v>
      </c>
      <c r="AC15" s="277">
        <f t="shared" si="10"/>
        <v>105</v>
      </c>
      <c r="AD15" s="241">
        <v>51</v>
      </c>
      <c r="AE15" s="241">
        <v>54</v>
      </c>
      <c r="AF15" s="277">
        <f t="shared" si="11"/>
        <v>114</v>
      </c>
      <c r="AG15" s="241">
        <v>51</v>
      </c>
      <c r="AH15" s="241">
        <v>63</v>
      </c>
      <c r="AI15" s="277">
        <f t="shared" si="12"/>
        <v>134</v>
      </c>
      <c r="AJ15" s="241">
        <v>85</v>
      </c>
      <c r="AK15" s="241">
        <v>49</v>
      </c>
      <c r="AL15" s="277">
        <f t="shared" si="13"/>
        <v>88</v>
      </c>
      <c r="AM15" s="241">
        <v>49</v>
      </c>
      <c r="AN15" s="241">
        <v>39</v>
      </c>
      <c r="AO15" s="277">
        <f t="shared" si="14"/>
        <v>59</v>
      </c>
      <c r="AP15" s="241">
        <v>33</v>
      </c>
      <c r="AQ15" s="241">
        <v>26</v>
      </c>
      <c r="AR15" s="277">
        <f t="shared" si="15"/>
        <v>97</v>
      </c>
      <c r="AS15" s="241">
        <v>53</v>
      </c>
      <c r="AT15" s="241">
        <v>44</v>
      </c>
      <c r="AU15" s="277">
        <f t="shared" si="16"/>
        <v>6</v>
      </c>
      <c r="AV15" s="241">
        <v>2</v>
      </c>
      <c r="AW15" s="241">
        <v>4</v>
      </c>
      <c r="AX15" s="277">
        <f t="shared" si="17"/>
        <v>225</v>
      </c>
      <c r="AY15" s="241">
        <v>119</v>
      </c>
      <c r="AZ15" s="241">
        <v>106</v>
      </c>
      <c r="BA15" s="56"/>
    </row>
    <row r="16" spans="1:67" customFormat="1" ht="20.100000000000001" customHeight="1" x14ac:dyDescent="0.15">
      <c r="A16" s="165">
        <v>7</v>
      </c>
      <c r="B16" s="276">
        <f t="shared" si="0"/>
        <v>1713</v>
      </c>
      <c r="C16" s="277">
        <f t="shared" si="1"/>
        <v>852</v>
      </c>
      <c r="D16" s="277">
        <f t="shared" si="1"/>
        <v>861</v>
      </c>
      <c r="E16" s="277">
        <f t="shared" si="2"/>
        <v>11</v>
      </c>
      <c r="F16" s="241">
        <v>7</v>
      </c>
      <c r="G16" s="241">
        <v>4</v>
      </c>
      <c r="H16" s="277">
        <f t="shared" si="3"/>
        <v>84</v>
      </c>
      <c r="I16" s="241">
        <v>47</v>
      </c>
      <c r="J16" s="241">
        <v>37</v>
      </c>
      <c r="K16" s="277">
        <f t="shared" si="4"/>
        <v>335</v>
      </c>
      <c r="L16" s="241">
        <v>154</v>
      </c>
      <c r="M16" s="241">
        <v>181</v>
      </c>
      <c r="N16" s="277">
        <f t="shared" si="5"/>
        <v>76</v>
      </c>
      <c r="O16" s="241">
        <v>43</v>
      </c>
      <c r="P16" s="241">
        <v>33</v>
      </c>
      <c r="Q16" s="277">
        <f t="shared" si="6"/>
        <v>32</v>
      </c>
      <c r="R16" s="241">
        <v>15</v>
      </c>
      <c r="S16" s="241">
        <v>17</v>
      </c>
      <c r="T16" s="277">
        <f t="shared" si="7"/>
        <v>134</v>
      </c>
      <c r="U16" s="241">
        <v>66</v>
      </c>
      <c r="V16" s="241">
        <v>68</v>
      </c>
      <c r="W16" s="277">
        <f t="shared" si="8"/>
        <v>155</v>
      </c>
      <c r="X16" s="241">
        <v>75</v>
      </c>
      <c r="Y16" s="241">
        <v>80</v>
      </c>
      <c r="Z16" s="277">
        <f t="shared" si="9"/>
        <v>45</v>
      </c>
      <c r="AA16" s="241">
        <v>26</v>
      </c>
      <c r="AB16" s="241">
        <v>19</v>
      </c>
      <c r="AC16" s="277">
        <f t="shared" si="10"/>
        <v>91</v>
      </c>
      <c r="AD16" s="241">
        <v>48</v>
      </c>
      <c r="AE16" s="241">
        <v>43</v>
      </c>
      <c r="AF16" s="277">
        <f t="shared" si="11"/>
        <v>105</v>
      </c>
      <c r="AG16" s="241">
        <v>49</v>
      </c>
      <c r="AH16" s="241">
        <v>56</v>
      </c>
      <c r="AI16" s="277">
        <f t="shared" si="12"/>
        <v>119</v>
      </c>
      <c r="AJ16" s="241">
        <v>64</v>
      </c>
      <c r="AK16" s="241">
        <v>55</v>
      </c>
      <c r="AL16" s="277">
        <f t="shared" si="13"/>
        <v>92</v>
      </c>
      <c r="AM16" s="241">
        <v>43</v>
      </c>
      <c r="AN16" s="241">
        <v>49</v>
      </c>
      <c r="AO16" s="277">
        <f t="shared" si="14"/>
        <v>73</v>
      </c>
      <c r="AP16" s="241">
        <v>39</v>
      </c>
      <c r="AQ16" s="241">
        <v>34</v>
      </c>
      <c r="AR16" s="277">
        <f t="shared" si="15"/>
        <v>119</v>
      </c>
      <c r="AS16" s="241">
        <v>51</v>
      </c>
      <c r="AT16" s="241">
        <v>68</v>
      </c>
      <c r="AU16" s="277">
        <f t="shared" si="16"/>
        <v>13</v>
      </c>
      <c r="AV16" s="241">
        <v>10</v>
      </c>
      <c r="AW16" s="241">
        <v>3</v>
      </c>
      <c r="AX16" s="277">
        <f t="shared" si="17"/>
        <v>229</v>
      </c>
      <c r="AY16" s="241">
        <v>115</v>
      </c>
      <c r="AZ16" s="241">
        <v>114</v>
      </c>
      <c r="BA16" s="56"/>
    </row>
    <row r="17" spans="1:53" customFormat="1" ht="20.100000000000001" customHeight="1" x14ac:dyDescent="0.15">
      <c r="A17" s="165">
        <v>8</v>
      </c>
      <c r="B17" s="276">
        <f t="shared" si="0"/>
        <v>1830</v>
      </c>
      <c r="C17" s="277">
        <f t="shared" si="1"/>
        <v>918</v>
      </c>
      <c r="D17" s="277">
        <f t="shared" si="1"/>
        <v>912</v>
      </c>
      <c r="E17" s="277">
        <f t="shared" si="2"/>
        <v>14</v>
      </c>
      <c r="F17" s="241">
        <v>5</v>
      </c>
      <c r="G17" s="241">
        <v>9</v>
      </c>
      <c r="H17" s="277">
        <f t="shared" si="3"/>
        <v>97</v>
      </c>
      <c r="I17" s="241">
        <v>46</v>
      </c>
      <c r="J17" s="241">
        <v>51</v>
      </c>
      <c r="K17" s="277">
        <f t="shared" si="4"/>
        <v>352</v>
      </c>
      <c r="L17" s="241">
        <v>183</v>
      </c>
      <c r="M17" s="241">
        <v>169</v>
      </c>
      <c r="N17" s="277">
        <f t="shared" si="5"/>
        <v>81</v>
      </c>
      <c r="O17" s="241">
        <v>44</v>
      </c>
      <c r="P17" s="241">
        <v>37</v>
      </c>
      <c r="Q17" s="277">
        <f t="shared" si="6"/>
        <v>34</v>
      </c>
      <c r="R17" s="241">
        <v>17</v>
      </c>
      <c r="S17" s="241">
        <v>17</v>
      </c>
      <c r="T17" s="277">
        <f t="shared" si="7"/>
        <v>150</v>
      </c>
      <c r="U17" s="241">
        <v>63</v>
      </c>
      <c r="V17" s="241">
        <v>87</v>
      </c>
      <c r="W17" s="277">
        <f t="shared" si="8"/>
        <v>185</v>
      </c>
      <c r="X17" s="241">
        <v>111</v>
      </c>
      <c r="Y17" s="241">
        <v>74</v>
      </c>
      <c r="Z17" s="277">
        <f t="shared" si="9"/>
        <v>41</v>
      </c>
      <c r="AA17" s="241">
        <v>25</v>
      </c>
      <c r="AB17" s="241">
        <v>16</v>
      </c>
      <c r="AC17" s="277">
        <f t="shared" si="10"/>
        <v>119</v>
      </c>
      <c r="AD17" s="241">
        <v>57</v>
      </c>
      <c r="AE17" s="241">
        <v>62</v>
      </c>
      <c r="AF17" s="277">
        <f t="shared" si="11"/>
        <v>111</v>
      </c>
      <c r="AG17" s="241">
        <v>54</v>
      </c>
      <c r="AH17" s="241">
        <v>57</v>
      </c>
      <c r="AI17" s="277">
        <f t="shared" si="12"/>
        <v>112</v>
      </c>
      <c r="AJ17" s="241">
        <v>50</v>
      </c>
      <c r="AK17" s="241">
        <v>62</v>
      </c>
      <c r="AL17" s="277">
        <f t="shared" si="13"/>
        <v>89</v>
      </c>
      <c r="AM17" s="241">
        <v>46</v>
      </c>
      <c r="AN17" s="241">
        <v>43</v>
      </c>
      <c r="AO17" s="277">
        <f t="shared" si="14"/>
        <v>57</v>
      </c>
      <c r="AP17" s="241">
        <v>32</v>
      </c>
      <c r="AQ17" s="241">
        <v>25</v>
      </c>
      <c r="AR17" s="277">
        <f t="shared" si="15"/>
        <v>95</v>
      </c>
      <c r="AS17" s="241">
        <v>44</v>
      </c>
      <c r="AT17" s="241">
        <v>51</v>
      </c>
      <c r="AU17" s="277">
        <f t="shared" si="16"/>
        <v>9</v>
      </c>
      <c r="AV17" s="241">
        <v>4</v>
      </c>
      <c r="AW17" s="241">
        <v>5</v>
      </c>
      <c r="AX17" s="277">
        <f t="shared" si="17"/>
        <v>284</v>
      </c>
      <c r="AY17" s="241">
        <v>137</v>
      </c>
      <c r="AZ17" s="241">
        <v>147</v>
      </c>
      <c r="BA17" s="56"/>
    </row>
    <row r="18" spans="1:53" customFormat="1" ht="20.100000000000001" customHeight="1" x14ac:dyDescent="0.15">
      <c r="A18" s="166">
        <v>9</v>
      </c>
      <c r="B18" s="278">
        <f t="shared" si="0"/>
        <v>1863</v>
      </c>
      <c r="C18" s="279">
        <f t="shared" si="1"/>
        <v>949</v>
      </c>
      <c r="D18" s="279">
        <f t="shared" si="1"/>
        <v>914</v>
      </c>
      <c r="E18" s="280">
        <f t="shared" si="2"/>
        <v>7</v>
      </c>
      <c r="F18" s="244">
        <v>5</v>
      </c>
      <c r="G18" s="244">
        <v>2</v>
      </c>
      <c r="H18" s="280">
        <f t="shared" si="3"/>
        <v>87</v>
      </c>
      <c r="I18" s="244">
        <v>53</v>
      </c>
      <c r="J18" s="244">
        <v>34</v>
      </c>
      <c r="K18" s="280">
        <f t="shared" si="4"/>
        <v>388</v>
      </c>
      <c r="L18" s="244">
        <v>186</v>
      </c>
      <c r="M18" s="244">
        <v>202</v>
      </c>
      <c r="N18" s="280">
        <f t="shared" si="5"/>
        <v>88</v>
      </c>
      <c r="O18" s="244">
        <v>46</v>
      </c>
      <c r="P18" s="244">
        <v>42</v>
      </c>
      <c r="Q18" s="280">
        <f t="shared" si="6"/>
        <v>40</v>
      </c>
      <c r="R18" s="244">
        <v>20</v>
      </c>
      <c r="S18" s="244">
        <v>20</v>
      </c>
      <c r="T18" s="280">
        <f t="shared" si="7"/>
        <v>137</v>
      </c>
      <c r="U18" s="244">
        <v>70</v>
      </c>
      <c r="V18" s="244">
        <v>67</v>
      </c>
      <c r="W18" s="280">
        <f t="shared" si="8"/>
        <v>165</v>
      </c>
      <c r="X18" s="244">
        <v>94</v>
      </c>
      <c r="Y18" s="244">
        <v>71</v>
      </c>
      <c r="Z18" s="280">
        <f t="shared" si="9"/>
        <v>46</v>
      </c>
      <c r="AA18" s="244">
        <v>25</v>
      </c>
      <c r="AB18" s="244">
        <v>21</v>
      </c>
      <c r="AC18" s="280">
        <f t="shared" si="10"/>
        <v>100</v>
      </c>
      <c r="AD18" s="244">
        <v>53</v>
      </c>
      <c r="AE18" s="244">
        <v>47</v>
      </c>
      <c r="AF18" s="280">
        <f t="shared" si="11"/>
        <v>142</v>
      </c>
      <c r="AG18" s="244">
        <v>70</v>
      </c>
      <c r="AH18" s="244">
        <v>72</v>
      </c>
      <c r="AI18" s="280">
        <f t="shared" si="12"/>
        <v>132</v>
      </c>
      <c r="AJ18" s="244">
        <v>61</v>
      </c>
      <c r="AK18" s="244">
        <v>71</v>
      </c>
      <c r="AL18" s="280">
        <f t="shared" si="13"/>
        <v>112</v>
      </c>
      <c r="AM18" s="244">
        <v>53</v>
      </c>
      <c r="AN18" s="244">
        <v>59</v>
      </c>
      <c r="AO18" s="280">
        <f t="shared" si="14"/>
        <v>63</v>
      </c>
      <c r="AP18" s="244">
        <v>34</v>
      </c>
      <c r="AQ18" s="244">
        <v>29</v>
      </c>
      <c r="AR18" s="280">
        <f t="shared" si="15"/>
        <v>99</v>
      </c>
      <c r="AS18" s="244">
        <v>44</v>
      </c>
      <c r="AT18" s="244">
        <v>55</v>
      </c>
      <c r="AU18" s="280">
        <f t="shared" si="16"/>
        <v>15</v>
      </c>
      <c r="AV18" s="244">
        <v>7</v>
      </c>
      <c r="AW18" s="244">
        <v>8</v>
      </c>
      <c r="AX18" s="280">
        <f t="shared" si="17"/>
        <v>242</v>
      </c>
      <c r="AY18" s="244">
        <v>128</v>
      </c>
      <c r="AZ18" s="244">
        <v>114</v>
      </c>
      <c r="BA18" s="56"/>
    </row>
    <row r="19" spans="1:53" customFormat="1" ht="20.100000000000001" customHeight="1" x14ac:dyDescent="0.15">
      <c r="A19" s="167" t="s">
        <v>13</v>
      </c>
      <c r="B19" s="168">
        <f t="shared" si="0"/>
        <v>9383</v>
      </c>
      <c r="C19" s="168">
        <f>SUM(C20:C24)</f>
        <v>4881</v>
      </c>
      <c r="D19" s="168">
        <f>SUM(D20:D24)</f>
        <v>4502</v>
      </c>
      <c r="E19" s="168">
        <f t="shared" si="2"/>
        <v>58</v>
      </c>
      <c r="F19" s="168">
        <f>SUM(F20:F24)</f>
        <v>27</v>
      </c>
      <c r="G19" s="168">
        <f>SUM(G20:G24)</f>
        <v>31</v>
      </c>
      <c r="H19" s="168">
        <f t="shared" si="3"/>
        <v>432</v>
      </c>
      <c r="I19" s="168">
        <f>SUM(I20:I24)</f>
        <v>231</v>
      </c>
      <c r="J19" s="168">
        <f>SUM(J20:J24)</f>
        <v>201</v>
      </c>
      <c r="K19" s="168">
        <f t="shared" si="4"/>
        <v>1792</v>
      </c>
      <c r="L19" s="168">
        <f>SUM(L20:L24)</f>
        <v>940</v>
      </c>
      <c r="M19" s="168">
        <f>SUM(M20:M24)</f>
        <v>852</v>
      </c>
      <c r="N19" s="168">
        <f t="shared" si="5"/>
        <v>440</v>
      </c>
      <c r="O19" s="168">
        <f>SUM(O20:O24)</f>
        <v>229</v>
      </c>
      <c r="P19" s="168">
        <f>SUM(P20:P24)</f>
        <v>211</v>
      </c>
      <c r="Q19" s="168">
        <f t="shared" si="6"/>
        <v>186</v>
      </c>
      <c r="R19" s="168">
        <f>SUM(R20:R24)</f>
        <v>94</v>
      </c>
      <c r="S19" s="168">
        <f>SUM(S20:S24)</f>
        <v>92</v>
      </c>
      <c r="T19" s="168">
        <f t="shared" si="7"/>
        <v>723</v>
      </c>
      <c r="U19" s="168">
        <f>SUM(U20:U24)</f>
        <v>365</v>
      </c>
      <c r="V19" s="168">
        <f>SUM(V20:V24)</f>
        <v>358</v>
      </c>
      <c r="W19" s="168">
        <f t="shared" si="8"/>
        <v>701</v>
      </c>
      <c r="X19" s="168">
        <f>SUM(X20:X24)</f>
        <v>389</v>
      </c>
      <c r="Y19" s="168">
        <f>SUM(Y20:Y24)</f>
        <v>312</v>
      </c>
      <c r="Z19" s="168">
        <f t="shared" si="9"/>
        <v>222</v>
      </c>
      <c r="AA19" s="168">
        <f>SUM(AA20:AA24)</f>
        <v>124</v>
      </c>
      <c r="AB19" s="168">
        <f>SUM(AB20:AB24)</f>
        <v>98</v>
      </c>
      <c r="AC19" s="168">
        <f t="shared" si="10"/>
        <v>527</v>
      </c>
      <c r="AD19" s="168">
        <f>SUM(AD20:AD24)</f>
        <v>268</v>
      </c>
      <c r="AE19" s="168">
        <f>SUM(AE20:AE24)</f>
        <v>259</v>
      </c>
      <c r="AF19" s="168">
        <f t="shared" si="11"/>
        <v>823</v>
      </c>
      <c r="AG19" s="168">
        <f>SUM(AG20:AG24)</f>
        <v>443</v>
      </c>
      <c r="AH19" s="168">
        <f>SUM(AH20:AH24)</f>
        <v>380</v>
      </c>
      <c r="AI19" s="168">
        <f t="shared" si="12"/>
        <v>635</v>
      </c>
      <c r="AJ19" s="168">
        <f>SUM(AJ20:AJ24)</f>
        <v>326</v>
      </c>
      <c r="AK19" s="168">
        <f>SUM(AK20:AK24)</f>
        <v>309</v>
      </c>
      <c r="AL19" s="168">
        <f t="shared" si="13"/>
        <v>428</v>
      </c>
      <c r="AM19" s="168">
        <f>SUM(AM20:AM24)</f>
        <v>204</v>
      </c>
      <c r="AN19" s="168">
        <f>SUM(AN20:AN24)</f>
        <v>224</v>
      </c>
      <c r="AO19" s="168">
        <f t="shared" si="14"/>
        <v>348</v>
      </c>
      <c r="AP19" s="168">
        <f>SUM(AP20:AP24)</f>
        <v>173</v>
      </c>
      <c r="AQ19" s="168">
        <f>SUM(AQ20:AQ24)</f>
        <v>175</v>
      </c>
      <c r="AR19" s="168">
        <f t="shared" si="15"/>
        <v>617</v>
      </c>
      <c r="AS19" s="168">
        <f>SUM(AS20:AS24)</f>
        <v>316</v>
      </c>
      <c r="AT19" s="168">
        <f>SUM(AT20:AT24)</f>
        <v>301</v>
      </c>
      <c r="AU19" s="168">
        <f t="shared" si="16"/>
        <v>62</v>
      </c>
      <c r="AV19" s="168">
        <f>SUM(AV20:AV24)</f>
        <v>28</v>
      </c>
      <c r="AW19" s="168">
        <f>SUM(AW20:AW24)</f>
        <v>34</v>
      </c>
      <c r="AX19" s="168">
        <f t="shared" si="17"/>
        <v>1389</v>
      </c>
      <c r="AY19" s="168">
        <f>SUM(AY20:AY24)</f>
        <v>724</v>
      </c>
      <c r="AZ19" s="168">
        <f>SUM(AZ20:AZ24)</f>
        <v>665</v>
      </c>
      <c r="BA19" s="56"/>
    </row>
    <row r="20" spans="1:53" customFormat="1" ht="20.100000000000001" customHeight="1" x14ac:dyDescent="0.15">
      <c r="A20" s="164">
        <v>10</v>
      </c>
      <c r="B20" s="174">
        <f t="shared" si="0"/>
        <v>1844</v>
      </c>
      <c r="C20" s="275">
        <f t="shared" si="1"/>
        <v>969</v>
      </c>
      <c r="D20" s="275">
        <f t="shared" si="1"/>
        <v>875</v>
      </c>
      <c r="E20" s="275">
        <f t="shared" si="2"/>
        <v>10</v>
      </c>
      <c r="F20" s="237">
        <v>5</v>
      </c>
      <c r="G20" s="237">
        <v>5</v>
      </c>
      <c r="H20" s="275">
        <f t="shared" si="3"/>
        <v>86</v>
      </c>
      <c r="I20" s="237">
        <v>51</v>
      </c>
      <c r="J20" s="237">
        <v>35</v>
      </c>
      <c r="K20" s="275">
        <f t="shared" si="4"/>
        <v>366</v>
      </c>
      <c r="L20" s="237">
        <v>187</v>
      </c>
      <c r="M20" s="237">
        <v>179</v>
      </c>
      <c r="N20" s="275">
        <f t="shared" si="5"/>
        <v>84</v>
      </c>
      <c r="O20" s="237">
        <v>44</v>
      </c>
      <c r="P20" s="237">
        <v>40</v>
      </c>
      <c r="Q20" s="275">
        <f t="shared" si="6"/>
        <v>36</v>
      </c>
      <c r="R20" s="237">
        <v>18</v>
      </c>
      <c r="S20" s="237">
        <v>18</v>
      </c>
      <c r="T20" s="275">
        <f t="shared" si="7"/>
        <v>129</v>
      </c>
      <c r="U20" s="237">
        <v>69</v>
      </c>
      <c r="V20" s="237">
        <v>60</v>
      </c>
      <c r="W20" s="275">
        <f t="shared" si="8"/>
        <v>132</v>
      </c>
      <c r="X20" s="237">
        <v>67</v>
      </c>
      <c r="Y20" s="237">
        <v>65</v>
      </c>
      <c r="Z20" s="275">
        <f t="shared" si="9"/>
        <v>32</v>
      </c>
      <c r="AA20" s="237">
        <v>16</v>
      </c>
      <c r="AB20" s="237">
        <v>16</v>
      </c>
      <c r="AC20" s="275">
        <f t="shared" si="10"/>
        <v>97</v>
      </c>
      <c r="AD20" s="237">
        <v>52</v>
      </c>
      <c r="AE20" s="237">
        <v>45</v>
      </c>
      <c r="AF20" s="236">
        <f t="shared" si="11"/>
        <v>157</v>
      </c>
      <c r="AG20" s="237">
        <v>82</v>
      </c>
      <c r="AH20" s="237">
        <v>75</v>
      </c>
      <c r="AI20" s="236">
        <f t="shared" si="12"/>
        <v>129</v>
      </c>
      <c r="AJ20" s="237">
        <v>76</v>
      </c>
      <c r="AK20" s="237">
        <v>53</v>
      </c>
      <c r="AL20" s="236">
        <f t="shared" si="13"/>
        <v>85</v>
      </c>
      <c r="AM20" s="237">
        <v>46</v>
      </c>
      <c r="AN20" s="237">
        <v>39</v>
      </c>
      <c r="AO20" s="236">
        <f t="shared" si="14"/>
        <v>67</v>
      </c>
      <c r="AP20" s="237">
        <v>32</v>
      </c>
      <c r="AQ20" s="237">
        <v>35</v>
      </c>
      <c r="AR20" s="236">
        <f t="shared" si="15"/>
        <v>124</v>
      </c>
      <c r="AS20" s="237">
        <v>62</v>
      </c>
      <c r="AT20" s="237">
        <v>62</v>
      </c>
      <c r="AU20" s="236">
        <f t="shared" si="16"/>
        <v>14</v>
      </c>
      <c r="AV20" s="237">
        <v>4</v>
      </c>
      <c r="AW20" s="237">
        <v>10</v>
      </c>
      <c r="AX20" s="236">
        <f t="shared" si="17"/>
        <v>296</v>
      </c>
      <c r="AY20" s="237">
        <v>158</v>
      </c>
      <c r="AZ20" s="237">
        <v>138</v>
      </c>
      <c r="BA20" s="56"/>
    </row>
    <row r="21" spans="1:53" customFormat="1" ht="20.100000000000001" customHeight="1" x14ac:dyDescent="0.15">
      <c r="A21" s="165">
        <v>11</v>
      </c>
      <c r="B21" s="276">
        <f t="shared" si="0"/>
        <v>1794</v>
      </c>
      <c r="C21" s="277">
        <f t="shared" si="1"/>
        <v>945</v>
      </c>
      <c r="D21" s="277">
        <f t="shared" si="1"/>
        <v>849</v>
      </c>
      <c r="E21" s="277">
        <f t="shared" si="2"/>
        <v>11</v>
      </c>
      <c r="F21" s="241">
        <v>6</v>
      </c>
      <c r="G21" s="241">
        <v>5</v>
      </c>
      <c r="H21" s="277">
        <f t="shared" si="3"/>
        <v>78</v>
      </c>
      <c r="I21" s="241">
        <v>38</v>
      </c>
      <c r="J21" s="241">
        <v>40</v>
      </c>
      <c r="K21" s="277">
        <f t="shared" si="4"/>
        <v>337</v>
      </c>
      <c r="L21" s="241">
        <v>174</v>
      </c>
      <c r="M21" s="241">
        <v>163</v>
      </c>
      <c r="N21" s="277">
        <f t="shared" si="5"/>
        <v>84</v>
      </c>
      <c r="O21" s="241">
        <v>42</v>
      </c>
      <c r="P21" s="241">
        <v>42</v>
      </c>
      <c r="Q21" s="277">
        <f t="shared" si="6"/>
        <v>36</v>
      </c>
      <c r="R21" s="241">
        <v>18</v>
      </c>
      <c r="S21" s="241">
        <v>18</v>
      </c>
      <c r="T21" s="277">
        <f t="shared" si="7"/>
        <v>141</v>
      </c>
      <c r="U21" s="241">
        <v>72</v>
      </c>
      <c r="V21" s="241">
        <v>69</v>
      </c>
      <c r="W21" s="277">
        <f t="shared" si="8"/>
        <v>143</v>
      </c>
      <c r="X21" s="241">
        <v>80</v>
      </c>
      <c r="Y21" s="241">
        <v>63</v>
      </c>
      <c r="Z21" s="277">
        <f t="shared" si="9"/>
        <v>48</v>
      </c>
      <c r="AA21" s="241">
        <v>26</v>
      </c>
      <c r="AB21" s="241">
        <v>22</v>
      </c>
      <c r="AC21" s="277">
        <f t="shared" si="10"/>
        <v>112</v>
      </c>
      <c r="AD21" s="241">
        <v>60</v>
      </c>
      <c r="AE21" s="241">
        <v>52</v>
      </c>
      <c r="AF21" s="240">
        <f t="shared" si="11"/>
        <v>152</v>
      </c>
      <c r="AG21" s="241">
        <v>89</v>
      </c>
      <c r="AH21" s="241">
        <v>63</v>
      </c>
      <c r="AI21" s="240">
        <f t="shared" si="12"/>
        <v>119</v>
      </c>
      <c r="AJ21" s="241">
        <v>61</v>
      </c>
      <c r="AK21" s="241">
        <v>58</v>
      </c>
      <c r="AL21" s="240">
        <f t="shared" si="13"/>
        <v>83</v>
      </c>
      <c r="AM21" s="241">
        <v>42</v>
      </c>
      <c r="AN21" s="241">
        <v>41</v>
      </c>
      <c r="AO21" s="240">
        <f t="shared" si="14"/>
        <v>67</v>
      </c>
      <c r="AP21" s="241">
        <v>37</v>
      </c>
      <c r="AQ21" s="241">
        <v>30</v>
      </c>
      <c r="AR21" s="240">
        <f t="shared" si="15"/>
        <v>116</v>
      </c>
      <c r="AS21" s="241">
        <v>65</v>
      </c>
      <c r="AT21" s="241">
        <v>51</v>
      </c>
      <c r="AU21" s="240">
        <f t="shared" si="16"/>
        <v>7</v>
      </c>
      <c r="AV21" s="241">
        <v>3</v>
      </c>
      <c r="AW21" s="241">
        <v>4</v>
      </c>
      <c r="AX21" s="240">
        <f t="shared" si="17"/>
        <v>260</v>
      </c>
      <c r="AY21" s="241">
        <v>132</v>
      </c>
      <c r="AZ21" s="241">
        <v>128</v>
      </c>
      <c r="BA21" s="56"/>
    </row>
    <row r="22" spans="1:53" customFormat="1" ht="20.100000000000001" customHeight="1" x14ac:dyDescent="0.15">
      <c r="A22" s="165">
        <v>12</v>
      </c>
      <c r="B22" s="276">
        <f t="shared" si="0"/>
        <v>1906</v>
      </c>
      <c r="C22" s="277">
        <f t="shared" si="1"/>
        <v>974</v>
      </c>
      <c r="D22" s="277">
        <f t="shared" si="1"/>
        <v>932</v>
      </c>
      <c r="E22" s="277">
        <f t="shared" si="2"/>
        <v>12</v>
      </c>
      <c r="F22" s="241">
        <v>4</v>
      </c>
      <c r="G22" s="241">
        <v>8</v>
      </c>
      <c r="H22" s="277">
        <f t="shared" si="3"/>
        <v>90</v>
      </c>
      <c r="I22" s="241">
        <v>47</v>
      </c>
      <c r="J22" s="241">
        <v>43</v>
      </c>
      <c r="K22" s="277">
        <f t="shared" si="4"/>
        <v>399</v>
      </c>
      <c r="L22" s="241">
        <v>214</v>
      </c>
      <c r="M22" s="241">
        <v>185</v>
      </c>
      <c r="N22" s="277">
        <f t="shared" si="5"/>
        <v>94</v>
      </c>
      <c r="O22" s="241">
        <v>44</v>
      </c>
      <c r="P22" s="241">
        <v>50</v>
      </c>
      <c r="Q22" s="277">
        <f t="shared" si="6"/>
        <v>39</v>
      </c>
      <c r="R22" s="241">
        <v>18</v>
      </c>
      <c r="S22" s="241">
        <v>21</v>
      </c>
      <c r="T22" s="277">
        <f t="shared" si="7"/>
        <v>137</v>
      </c>
      <c r="U22" s="241">
        <v>65</v>
      </c>
      <c r="V22" s="241">
        <v>72</v>
      </c>
      <c r="W22" s="277">
        <f t="shared" si="8"/>
        <v>150</v>
      </c>
      <c r="X22" s="241">
        <v>83</v>
      </c>
      <c r="Y22" s="241">
        <v>67</v>
      </c>
      <c r="Z22" s="277">
        <f t="shared" si="9"/>
        <v>46</v>
      </c>
      <c r="AA22" s="241">
        <v>25</v>
      </c>
      <c r="AB22" s="241">
        <v>21</v>
      </c>
      <c r="AC22" s="277">
        <f t="shared" si="10"/>
        <v>93</v>
      </c>
      <c r="AD22" s="241">
        <v>48</v>
      </c>
      <c r="AE22" s="241">
        <v>45</v>
      </c>
      <c r="AF22" s="240">
        <f t="shared" si="11"/>
        <v>161</v>
      </c>
      <c r="AG22" s="241">
        <v>85</v>
      </c>
      <c r="AH22" s="241">
        <v>76</v>
      </c>
      <c r="AI22" s="240">
        <f t="shared" si="12"/>
        <v>117</v>
      </c>
      <c r="AJ22" s="241">
        <v>53</v>
      </c>
      <c r="AK22" s="241">
        <v>64</v>
      </c>
      <c r="AL22" s="240">
        <f t="shared" si="13"/>
        <v>72</v>
      </c>
      <c r="AM22" s="241">
        <v>30</v>
      </c>
      <c r="AN22" s="241">
        <v>42</v>
      </c>
      <c r="AO22" s="240">
        <f t="shared" si="14"/>
        <v>66</v>
      </c>
      <c r="AP22" s="241">
        <v>27</v>
      </c>
      <c r="AQ22" s="241">
        <v>39</v>
      </c>
      <c r="AR22" s="240">
        <f t="shared" si="15"/>
        <v>111</v>
      </c>
      <c r="AS22" s="241">
        <v>57</v>
      </c>
      <c r="AT22" s="241">
        <v>54</v>
      </c>
      <c r="AU22" s="240">
        <f t="shared" si="16"/>
        <v>15</v>
      </c>
      <c r="AV22" s="241">
        <v>10</v>
      </c>
      <c r="AW22" s="241">
        <v>5</v>
      </c>
      <c r="AX22" s="240">
        <f t="shared" si="17"/>
        <v>304</v>
      </c>
      <c r="AY22" s="241">
        <v>164</v>
      </c>
      <c r="AZ22" s="241">
        <v>140</v>
      </c>
      <c r="BA22" s="56"/>
    </row>
    <row r="23" spans="1:53" customFormat="1" ht="20.100000000000001" customHeight="1" x14ac:dyDescent="0.15">
      <c r="A23" s="165">
        <v>13</v>
      </c>
      <c r="B23" s="276">
        <f t="shared" si="0"/>
        <v>1995</v>
      </c>
      <c r="C23" s="277">
        <f t="shared" si="1"/>
        <v>1018</v>
      </c>
      <c r="D23" s="277">
        <f t="shared" si="1"/>
        <v>977</v>
      </c>
      <c r="E23" s="277">
        <f t="shared" si="2"/>
        <v>21</v>
      </c>
      <c r="F23" s="241">
        <v>8</v>
      </c>
      <c r="G23" s="241">
        <v>13</v>
      </c>
      <c r="H23" s="277">
        <f t="shared" si="3"/>
        <v>97</v>
      </c>
      <c r="I23" s="241">
        <v>53</v>
      </c>
      <c r="J23" s="241">
        <v>44</v>
      </c>
      <c r="K23" s="277">
        <f t="shared" si="4"/>
        <v>350</v>
      </c>
      <c r="L23" s="241">
        <v>191</v>
      </c>
      <c r="M23" s="241">
        <v>159</v>
      </c>
      <c r="N23" s="277">
        <f t="shared" si="5"/>
        <v>100</v>
      </c>
      <c r="O23" s="241">
        <v>54</v>
      </c>
      <c r="P23" s="241">
        <v>46</v>
      </c>
      <c r="Q23" s="277">
        <f t="shared" si="6"/>
        <v>34</v>
      </c>
      <c r="R23" s="241">
        <v>17</v>
      </c>
      <c r="S23" s="241">
        <v>17</v>
      </c>
      <c r="T23" s="277">
        <f t="shared" si="7"/>
        <v>163</v>
      </c>
      <c r="U23" s="241">
        <v>79</v>
      </c>
      <c r="V23" s="241">
        <v>84</v>
      </c>
      <c r="W23" s="277">
        <f t="shared" si="8"/>
        <v>137</v>
      </c>
      <c r="X23" s="241">
        <v>84</v>
      </c>
      <c r="Y23" s="241">
        <v>53</v>
      </c>
      <c r="Z23" s="277">
        <f t="shared" si="9"/>
        <v>47</v>
      </c>
      <c r="AA23" s="241">
        <v>30</v>
      </c>
      <c r="AB23" s="241">
        <v>17</v>
      </c>
      <c r="AC23" s="277">
        <f t="shared" si="10"/>
        <v>114</v>
      </c>
      <c r="AD23" s="241">
        <v>48</v>
      </c>
      <c r="AE23" s="241">
        <v>66</v>
      </c>
      <c r="AF23" s="240">
        <f t="shared" si="11"/>
        <v>183</v>
      </c>
      <c r="AG23" s="241">
        <v>87</v>
      </c>
      <c r="AH23" s="241">
        <v>96</v>
      </c>
      <c r="AI23" s="240">
        <f t="shared" si="12"/>
        <v>150</v>
      </c>
      <c r="AJ23" s="241">
        <v>73</v>
      </c>
      <c r="AK23" s="241">
        <v>77</v>
      </c>
      <c r="AL23" s="240">
        <f t="shared" si="13"/>
        <v>111</v>
      </c>
      <c r="AM23" s="241">
        <v>47</v>
      </c>
      <c r="AN23" s="241">
        <v>64</v>
      </c>
      <c r="AO23" s="240">
        <f t="shared" si="14"/>
        <v>75</v>
      </c>
      <c r="AP23" s="241">
        <v>41</v>
      </c>
      <c r="AQ23" s="241">
        <v>34</v>
      </c>
      <c r="AR23" s="240">
        <f t="shared" si="15"/>
        <v>135</v>
      </c>
      <c r="AS23" s="241">
        <v>69</v>
      </c>
      <c r="AT23" s="241">
        <v>66</v>
      </c>
      <c r="AU23" s="240">
        <f t="shared" si="16"/>
        <v>12</v>
      </c>
      <c r="AV23" s="241">
        <v>6</v>
      </c>
      <c r="AW23" s="241">
        <v>6</v>
      </c>
      <c r="AX23" s="240">
        <f t="shared" si="17"/>
        <v>266</v>
      </c>
      <c r="AY23" s="241">
        <v>131</v>
      </c>
      <c r="AZ23" s="241">
        <v>135</v>
      </c>
      <c r="BA23" s="56"/>
    </row>
    <row r="24" spans="1:53" customFormat="1" ht="20.100000000000001" customHeight="1" x14ac:dyDescent="0.15">
      <c r="A24" s="166">
        <v>14</v>
      </c>
      <c r="B24" s="278">
        <f t="shared" si="0"/>
        <v>1844</v>
      </c>
      <c r="C24" s="279">
        <f t="shared" si="1"/>
        <v>975</v>
      </c>
      <c r="D24" s="279">
        <f t="shared" si="1"/>
        <v>869</v>
      </c>
      <c r="E24" s="280">
        <f t="shared" si="2"/>
        <v>4</v>
      </c>
      <c r="F24" s="244">
        <v>4</v>
      </c>
      <c r="G24" s="244">
        <v>0</v>
      </c>
      <c r="H24" s="280">
        <f t="shared" si="3"/>
        <v>81</v>
      </c>
      <c r="I24" s="244">
        <v>42</v>
      </c>
      <c r="J24" s="244">
        <v>39</v>
      </c>
      <c r="K24" s="280">
        <f t="shared" si="4"/>
        <v>340</v>
      </c>
      <c r="L24" s="244">
        <v>174</v>
      </c>
      <c r="M24" s="244">
        <v>166</v>
      </c>
      <c r="N24" s="280">
        <f t="shared" si="5"/>
        <v>78</v>
      </c>
      <c r="O24" s="244">
        <v>45</v>
      </c>
      <c r="P24" s="244">
        <v>33</v>
      </c>
      <c r="Q24" s="280">
        <f t="shared" si="6"/>
        <v>41</v>
      </c>
      <c r="R24" s="244">
        <v>23</v>
      </c>
      <c r="S24" s="244">
        <v>18</v>
      </c>
      <c r="T24" s="280">
        <f t="shared" si="7"/>
        <v>153</v>
      </c>
      <c r="U24" s="244">
        <v>80</v>
      </c>
      <c r="V24" s="244">
        <v>73</v>
      </c>
      <c r="W24" s="280">
        <f t="shared" si="8"/>
        <v>139</v>
      </c>
      <c r="X24" s="244">
        <v>75</v>
      </c>
      <c r="Y24" s="244">
        <v>64</v>
      </c>
      <c r="Z24" s="280">
        <f t="shared" si="9"/>
        <v>49</v>
      </c>
      <c r="AA24" s="244">
        <v>27</v>
      </c>
      <c r="AB24" s="244">
        <v>22</v>
      </c>
      <c r="AC24" s="280">
        <f t="shared" si="10"/>
        <v>111</v>
      </c>
      <c r="AD24" s="244">
        <v>60</v>
      </c>
      <c r="AE24" s="244">
        <v>51</v>
      </c>
      <c r="AF24" s="243">
        <f t="shared" si="11"/>
        <v>170</v>
      </c>
      <c r="AG24" s="244">
        <v>100</v>
      </c>
      <c r="AH24" s="244">
        <v>70</v>
      </c>
      <c r="AI24" s="243">
        <f t="shared" si="12"/>
        <v>120</v>
      </c>
      <c r="AJ24" s="244">
        <v>63</v>
      </c>
      <c r="AK24" s="244">
        <v>57</v>
      </c>
      <c r="AL24" s="243">
        <f t="shared" si="13"/>
        <v>77</v>
      </c>
      <c r="AM24" s="244">
        <v>39</v>
      </c>
      <c r="AN24" s="244">
        <v>38</v>
      </c>
      <c r="AO24" s="243">
        <f t="shared" si="14"/>
        <v>73</v>
      </c>
      <c r="AP24" s="244">
        <v>36</v>
      </c>
      <c r="AQ24" s="244">
        <v>37</v>
      </c>
      <c r="AR24" s="243">
        <f t="shared" si="15"/>
        <v>131</v>
      </c>
      <c r="AS24" s="244">
        <v>63</v>
      </c>
      <c r="AT24" s="244">
        <v>68</v>
      </c>
      <c r="AU24" s="243">
        <f t="shared" si="16"/>
        <v>14</v>
      </c>
      <c r="AV24" s="244">
        <v>5</v>
      </c>
      <c r="AW24" s="244">
        <v>9</v>
      </c>
      <c r="AX24" s="243">
        <f t="shared" si="17"/>
        <v>263</v>
      </c>
      <c r="AY24" s="244">
        <v>139</v>
      </c>
      <c r="AZ24" s="244">
        <v>124</v>
      </c>
      <c r="BA24" s="56"/>
    </row>
    <row r="25" spans="1:53" customFormat="1" ht="20.100000000000001" customHeight="1" x14ac:dyDescent="0.15">
      <c r="A25" s="167" t="s">
        <v>14</v>
      </c>
      <c r="B25" s="168">
        <f t="shared" si="0"/>
        <v>10518</v>
      </c>
      <c r="C25" s="168">
        <f>SUM(C26:C30)</f>
        <v>5444</v>
      </c>
      <c r="D25" s="168">
        <f>SUM(D26:D30)</f>
        <v>5074</v>
      </c>
      <c r="E25" s="168">
        <f t="shared" si="2"/>
        <v>85</v>
      </c>
      <c r="F25" s="168">
        <f>SUM(F26:F30)</f>
        <v>51</v>
      </c>
      <c r="G25" s="168">
        <f>SUM(G26:G30)</f>
        <v>34</v>
      </c>
      <c r="H25" s="168">
        <f t="shared" si="3"/>
        <v>470</v>
      </c>
      <c r="I25" s="168">
        <f>SUM(I26:I30)</f>
        <v>255</v>
      </c>
      <c r="J25" s="168">
        <f>SUM(J26:J30)</f>
        <v>215</v>
      </c>
      <c r="K25" s="168">
        <f t="shared" si="4"/>
        <v>1574</v>
      </c>
      <c r="L25" s="168">
        <f>SUM(L26:L30)</f>
        <v>841</v>
      </c>
      <c r="M25" s="168">
        <f>SUM(M26:M30)</f>
        <v>733</v>
      </c>
      <c r="N25" s="168">
        <f t="shared" si="5"/>
        <v>542</v>
      </c>
      <c r="O25" s="168">
        <f>SUM(O26:O30)</f>
        <v>279</v>
      </c>
      <c r="P25" s="168">
        <f>SUM(P26:P30)</f>
        <v>263</v>
      </c>
      <c r="Q25" s="168">
        <f t="shared" si="6"/>
        <v>220</v>
      </c>
      <c r="R25" s="168">
        <f>SUM(R26:R30)</f>
        <v>117</v>
      </c>
      <c r="S25" s="168">
        <f>SUM(S26:S30)</f>
        <v>103</v>
      </c>
      <c r="T25" s="168">
        <f t="shared" si="7"/>
        <v>901</v>
      </c>
      <c r="U25" s="168">
        <f>SUM(U26:U30)</f>
        <v>437</v>
      </c>
      <c r="V25" s="168">
        <f>SUM(V26:V30)</f>
        <v>464</v>
      </c>
      <c r="W25" s="168">
        <f t="shared" si="8"/>
        <v>696</v>
      </c>
      <c r="X25" s="168">
        <f>SUM(X26:X30)</f>
        <v>348</v>
      </c>
      <c r="Y25" s="168">
        <f>SUM(Y26:Y30)</f>
        <v>348</v>
      </c>
      <c r="Z25" s="168">
        <f t="shared" si="9"/>
        <v>562</v>
      </c>
      <c r="AA25" s="168">
        <f>SUM(AA26:AA30)</f>
        <v>264</v>
      </c>
      <c r="AB25" s="168">
        <f>SUM(AB26:AB30)</f>
        <v>298</v>
      </c>
      <c r="AC25" s="168">
        <f t="shared" si="10"/>
        <v>603</v>
      </c>
      <c r="AD25" s="168">
        <f>SUM(AD26:AD30)</f>
        <v>301</v>
      </c>
      <c r="AE25" s="168">
        <f>SUM(AE26:AE30)</f>
        <v>302</v>
      </c>
      <c r="AF25" s="168">
        <f t="shared" si="11"/>
        <v>949</v>
      </c>
      <c r="AG25" s="168">
        <f>SUM(AG26:AG30)</f>
        <v>478</v>
      </c>
      <c r="AH25" s="168">
        <f>SUM(AH26:AH30)</f>
        <v>471</v>
      </c>
      <c r="AI25" s="168">
        <f t="shared" si="12"/>
        <v>861</v>
      </c>
      <c r="AJ25" s="168">
        <f>SUM(AJ26:AJ30)</f>
        <v>446</v>
      </c>
      <c r="AK25" s="168">
        <f>SUM(AK26:AK30)</f>
        <v>415</v>
      </c>
      <c r="AL25" s="168">
        <f t="shared" si="13"/>
        <v>504</v>
      </c>
      <c r="AM25" s="168">
        <f>SUM(AM26:AM30)</f>
        <v>266</v>
      </c>
      <c r="AN25" s="168">
        <f>SUM(AN26:AN30)</f>
        <v>238</v>
      </c>
      <c r="AO25" s="168">
        <f t="shared" si="14"/>
        <v>462</v>
      </c>
      <c r="AP25" s="168">
        <f>SUM(AP26:AP30)</f>
        <v>239</v>
      </c>
      <c r="AQ25" s="168">
        <f>SUM(AQ26:AQ30)</f>
        <v>223</v>
      </c>
      <c r="AR25" s="168">
        <f t="shared" si="15"/>
        <v>681</v>
      </c>
      <c r="AS25" s="168">
        <f>SUM(AS26:AS30)</f>
        <v>376</v>
      </c>
      <c r="AT25" s="168">
        <f>SUM(AT26:AT30)</f>
        <v>305</v>
      </c>
      <c r="AU25" s="168">
        <f t="shared" si="16"/>
        <v>78</v>
      </c>
      <c r="AV25" s="168">
        <f>SUM(AV26:AV30)</f>
        <v>40</v>
      </c>
      <c r="AW25" s="168">
        <f>SUM(AW26:AW30)</f>
        <v>38</v>
      </c>
      <c r="AX25" s="168">
        <f t="shared" si="17"/>
        <v>1330</v>
      </c>
      <c r="AY25" s="168">
        <f>SUM(AY26:AY30)</f>
        <v>706</v>
      </c>
      <c r="AZ25" s="168">
        <f>SUM(AZ26:AZ30)</f>
        <v>624</v>
      </c>
      <c r="BA25" s="56"/>
    </row>
    <row r="26" spans="1:53" customFormat="1" ht="20.100000000000001" customHeight="1" x14ac:dyDescent="0.15">
      <c r="A26" s="164">
        <v>15</v>
      </c>
      <c r="B26" s="174">
        <f t="shared" si="0"/>
        <v>1834</v>
      </c>
      <c r="C26" s="275">
        <f t="shared" si="1"/>
        <v>975</v>
      </c>
      <c r="D26" s="275">
        <f t="shared" si="1"/>
        <v>859</v>
      </c>
      <c r="E26" s="236">
        <f t="shared" si="2"/>
        <v>11</v>
      </c>
      <c r="F26" s="237">
        <v>3</v>
      </c>
      <c r="G26" s="237">
        <v>8</v>
      </c>
      <c r="H26" s="236">
        <f t="shared" si="3"/>
        <v>81</v>
      </c>
      <c r="I26" s="237">
        <v>47</v>
      </c>
      <c r="J26" s="237">
        <v>34</v>
      </c>
      <c r="K26" s="236">
        <f t="shared" si="4"/>
        <v>312</v>
      </c>
      <c r="L26" s="237">
        <v>168</v>
      </c>
      <c r="M26" s="237">
        <v>144</v>
      </c>
      <c r="N26" s="236">
        <f t="shared" si="5"/>
        <v>86</v>
      </c>
      <c r="O26" s="237">
        <v>48</v>
      </c>
      <c r="P26" s="237">
        <v>38</v>
      </c>
      <c r="Q26" s="236">
        <f t="shared" si="6"/>
        <v>35</v>
      </c>
      <c r="R26" s="237">
        <v>18</v>
      </c>
      <c r="S26" s="237">
        <v>17</v>
      </c>
      <c r="T26" s="236">
        <f t="shared" si="7"/>
        <v>170</v>
      </c>
      <c r="U26" s="237">
        <v>92</v>
      </c>
      <c r="V26" s="237">
        <v>78</v>
      </c>
      <c r="W26" s="236">
        <f t="shared" si="8"/>
        <v>117</v>
      </c>
      <c r="X26" s="237">
        <v>56</v>
      </c>
      <c r="Y26" s="237">
        <v>61</v>
      </c>
      <c r="Z26" s="236">
        <f t="shared" si="9"/>
        <v>47</v>
      </c>
      <c r="AA26" s="237">
        <v>24</v>
      </c>
      <c r="AB26" s="237">
        <v>23</v>
      </c>
      <c r="AC26" s="236">
        <f t="shared" si="10"/>
        <v>99</v>
      </c>
      <c r="AD26" s="237">
        <v>57</v>
      </c>
      <c r="AE26" s="237">
        <v>42</v>
      </c>
      <c r="AF26" s="236">
        <f t="shared" si="11"/>
        <v>170</v>
      </c>
      <c r="AG26" s="237">
        <v>85</v>
      </c>
      <c r="AH26" s="237">
        <v>85</v>
      </c>
      <c r="AI26" s="236">
        <f t="shared" si="12"/>
        <v>155</v>
      </c>
      <c r="AJ26" s="237">
        <v>77</v>
      </c>
      <c r="AK26" s="237">
        <v>78</v>
      </c>
      <c r="AL26" s="236">
        <f t="shared" si="13"/>
        <v>83</v>
      </c>
      <c r="AM26" s="237">
        <v>40</v>
      </c>
      <c r="AN26" s="237">
        <v>43</v>
      </c>
      <c r="AO26" s="236">
        <f t="shared" si="14"/>
        <v>60</v>
      </c>
      <c r="AP26" s="237">
        <v>31</v>
      </c>
      <c r="AQ26" s="237">
        <v>29</v>
      </c>
      <c r="AR26" s="236">
        <f t="shared" si="15"/>
        <v>122</v>
      </c>
      <c r="AS26" s="237">
        <v>69</v>
      </c>
      <c r="AT26" s="237">
        <v>53</v>
      </c>
      <c r="AU26" s="236">
        <f t="shared" si="16"/>
        <v>13</v>
      </c>
      <c r="AV26" s="237">
        <v>3</v>
      </c>
      <c r="AW26" s="237">
        <v>10</v>
      </c>
      <c r="AX26" s="236">
        <f t="shared" si="17"/>
        <v>273</v>
      </c>
      <c r="AY26" s="237">
        <v>157</v>
      </c>
      <c r="AZ26" s="237">
        <v>116</v>
      </c>
      <c r="BA26" s="56"/>
    </row>
    <row r="27" spans="1:53" customFormat="1" ht="20.100000000000001" customHeight="1" x14ac:dyDescent="0.15">
      <c r="A27" s="165">
        <v>16</v>
      </c>
      <c r="B27" s="276">
        <f t="shared" si="0"/>
        <v>2037</v>
      </c>
      <c r="C27" s="277">
        <f t="shared" si="1"/>
        <v>1032</v>
      </c>
      <c r="D27" s="277">
        <f t="shared" si="1"/>
        <v>1005</v>
      </c>
      <c r="E27" s="240">
        <f t="shared" si="2"/>
        <v>12</v>
      </c>
      <c r="F27" s="241">
        <v>9</v>
      </c>
      <c r="G27" s="241">
        <v>3</v>
      </c>
      <c r="H27" s="240">
        <f t="shared" si="3"/>
        <v>90</v>
      </c>
      <c r="I27" s="241">
        <v>54</v>
      </c>
      <c r="J27" s="241">
        <v>36</v>
      </c>
      <c r="K27" s="240">
        <f t="shared" si="4"/>
        <v>329</v>
      </c>
      <c r="L27" s="241">
        <v>168</v>
      </c>
      <c r="M27" s="241">
        <v>161</v>
      </c>
      <c r="N27" s="240">
        <f t="shared" si="5"/>
        <v>113</v>
      </c>
      <c r="O27" s="241">
        <v>57</v>
      </c>
      <c r="P27" s="241">
        <v>56</v>
      </c>
      <c r="Q27" s="240">
        <f t="shared" si="6"/>
        <v>31</v>
      </c>
      <c r="R27" s="241">
        <v>15</v>
      </c>
      <c r="S27" s="241">
        <v>16</v>
      </c>
      <c r="T27" s="240">
        <f t="shared" si="7"/>
        <v>143</v>
      </c>
      <c r="U27" s="241">
        <v>63</v>
      </c>
      <c r="V27" s="241">
        <v>80</v>
      </c>
      <c r="W27" s="240">
        <f t="shared" si="8"/>
        <v>96</v>
      </c>
      <c r="X27" s="241">
        <v>46</v>
      </c>
      <c r="Y27" s="241">
        <v>50</v>
      </c>
      <c r="Z27" s="240">
        <f t="shared" si="9"/>
        <v>79</v>
      </c>
      <c r="AA27" s="241">
        <v>41</v>
      </c>
      <c r="AB27" s="241">
        <v>38</v>
      </c>
      <c r="AC27" s="240">
        <f t="shared" si="10"/>
        <v>123</v>
      </c>
      <c r="AD27" s="241">
        <v>58</v>
      </c>
      <c r="AE27" s="241">
        <v>65</v>
      </c>
      <c r="AF27" s="240">
        <f t="shared" si="11"/>
        <v>201</v>
      </c>
      <c r="AG27" s="241">
        <v>110</v>
      </c>
      <c r="AH27" s="241">
        <v>91</v>
      </c>
      <c r="AI27" s="240">
        <f t="shared" si="12"/>
        <v>174</v>
      </c>
      <c r="AJ27" s="241">
        <v>87</v>
      </c>
      <c r="AK27" s="241">
        <v>87</v>
      </c>
      <c r="AL27" s="240">
        <f t="shared" si="13"/>
        <v>106</v>
      </c>
      <c r="AM27" s="241">
        <v>50</v>
      </c>
      <c r="AN27" s="241">
        <v>56</v>
      </c>
      <c r="AO27" s="240">
        <f t="shared" si="14"/>
        <v>94</v>
      </c>
      <c r="AP27" s="241">
        <v>45</v>
      </c>
      <c r="AQ27" s="241">
        <v>49</v>
      </c>
      <c r="AR27" s="240">
        <f t="shared" si="15"/>
        <v>132</v>
      </c>
      <c r="AS27" s="241">
        <v>66</v>
      </c>
      <c r="AT27" s="241">
        <v>66</v>
      </c>
      <c r="AU27" s="240">
        <f t="shared" si="16"/>
        <v>15</v>
      </c>
      <c r="AV27" s="241">
        <v>9</v>
      </c>
      <c r="AW27" s="241">
        <v>6</v>
      </c>
      <c r="AX27" s="240">
        <f t="shared" si="17"/>
        <v>299</v>
      </c>
      <c r="AY27" s="241">
        <v>154</v>
      </c>
      <c r="AZ27" s="241">
        <v>145</v>
      </c>
      <c r="BA27" s="56"/>
    </row>
    <row r="28" spans="1:53" customFormat="1" ht="20.100000000000001" customHeight="1" x14ac:dyDescent="0.15">
      <c r="A28" s="165">
        <v>17</v>
      </c>
      <c r="B28" s="276">
        <f t="shared" si="0"/>
        <v>2028</v>
      </c>
      <c r="C28" s="277">
        <f t="shared" si="1"/>
        <v>1076</v>
      </c>
      <c r="D28" s="277">
        <f t="shared" si="1"/>
        <v>952</v>
      </c>
      <c r="E28" s="240">
        <f t="shared" si="2"/>
        <v>16</v>
      </c>
      <c r="F28" s="241">
        <v>7</v>
      </c>
      <c r="G28" s="241">
        <v>9</v>
      </c>
      <c r="H28" s="240">
        <f t="shared" si="3"/>
        <v>94</v>
      </c>
      <c r="I28" s="241">
        <v>47</v>
      </c>
      <c r="J28" s="241">
        <v>47</v>
      </c>
      <c r="K28" s="240">
        <f t="shared" si="4"/>
        <v>299</v>
      </c>
      <c r="L28" s="241">
        <v>157</v>
      </c>
      <c r="M28" s="241">
        <v>142</v>
      </c>
      <c r="N28" s="240">
        <f t="shared" si="5"/>
        <v>98</v>
      </c>
      <c r="O28" s="241">
        <v>53</v>
      </c>
      <c r="P28" s="241">
        <v>45</v>
      </c>
      <c r="Q28" s="240">
        <f t="shared" si="6"/>
        <v>48</v>
      </c>
      <c r="R28" s="241">
        <v>24</v>
      </c>
      <c r="S28" s="241">
        <v>24</v>
      </c>
      <c r="T28" s="240">
        <f t="shared" si="7"/>
        <v>186</v>
      </c>
      <c r="U28" s="241">
        <v>86</v>
      </c>
      <c r="V28" s="241">
        <v>100</v>
      </c>
      <c r="W28" s="240">
        <f t="shared" si="8"/>
        <v>161</v>
      </c>
      <c r="X28" s="241">
        <v>82</v>
      </c>
      <c r="Y28" s="241">
        <v>79</v>
      </c>
      <c r="Z28" s="240">
        <f t="shared" si="9"/>
        <v>71</v>
      </c>
      <c r="AA28" s="241">
        <v>41</v>
      </c>
      <c r="AB28" s="241">
        <v>30</v>
      </c>
      <c r="AC28" s="240">
        <f t="shared" si="10"/>
        <v>103</v>
      </c>
      <c r="AD28" s="241">
        <v>56</v>
      </c>
      <c r="AE28" s="241">
        <v>47</v>
      </c>
      <c r="AF28" s="240">
        <f t="shared" si="11"/>
        <v>171</v>
      </c>
      <c r="AG28" s="241">
        <v>90</v>
      </c>
      <c r="AH28" s="241">
        <v>81</v>
      </c>
      <c r="AI28" s="240">
        <f t="shared" si="12"/>
        <v>164</v>
      </c>
      <c r="AJ28" s="241">
        <v>95</v>
      </c>
      <c r="AK28" s="241">
        <v>69</v>
      </c>
      <c r="AL28" s="240">
        <f t="shared" si="13"/>
        <v>94</v>
      </c>
      <c r="AM28" s="241">
        <v>45</v>
      </c>
      <c r="AN28" s="241">
        <v>49</v>
      </c>
      <c r="AO28" s="240">
        <f t="shared" si="14"/>
        <v>83</v>
      </c>
      <c r="AP28" s="241">
        <v>48</v>
      </c>
      <c r="AQ28" s="241">
        <v>35</v>
      </c>
      <c r="AR28" s="240">
        <f t="shared" si="15"/>
        <v>154</v>
      </c>
      <c r="AS28" s="241">
        <v>85</v>
      </c>
      <c r="AT28" s="241">
        <v>69</v>
      </c>
      <c r="AU28" s="240">
        <f t="shared" si="16"/>
        <v>15</v>
      </c>
      <c r="AV28" s="241">
        <v>9</v>
      </c>
      <c r="AW28" s="241">
        <v>6</v>
      </c>
      <c r="AX28" s="240">
        <f t="shared" si="17"/>
        <v>271</v>
      </c>
      <c r="AY28" s="241">
        <v>151</v>
      </c>
      <c r="AZ28" s="241">
        <v>120</v>
      </c>
      <c r="BA28" s="56"/>
    </row>
    <row r="29" spans="1:53" customFormat="1" ht="20.100000000000001" customHeight="1" x14ac:dyDescent="0.15">
      <c r="A29" s="165">
        <v>18</v>
      </c>
      <c r="B29" s="276">
        <f t="shared" si="0"/>
        <v>2072</v>
      </c>
      <c r="C29" s="277">
        <f t="shared" si="1"/>
        <v>1088</v>
      </c>
      <c r="D29" s="277">
        <f t="shared" si="1"/>
        <v>984</v>
      </c>
      <c r="E29" s="240">
        <f t="shared" si="2"/>
        <v>27</v>
      </c>
      <c r="F29" s="241">
        <v>19</v>
      </c>
      <c r="G29" s="241">
        <v>8</v>
      </c>
      <c r="H29" s="240">
        <f t="shared" si="3"/>
        <v>94</v>
      </c>
      <c r="I29" s="241">
        <v>46</v>
      </c>
      <c r="J29" s="241">
        <v>48</v>
      </c>
      <c r="K29" s="240">
        <f t="shared" si="4"/>
        <v>296</v>
      </c>
      <c r="L29" s="241">
        <v>159</v>
      </c>
      <c r="M29" s="241">
        <v>137</v>
      </c>
      <c r="N29" s="240">
        <f t="shared" si="5"/>
        <v>117</v>
      </c>
      <c r="O29" s="241">
        <v>58</v>
      </c>
      <c r="P29" s="241">
        <v>59</v>
      </c>
      <c r="Q29" s="240">
        <f t="shared" si="6"/>
        <v>48</v>
      </c>
      <c r="R29" s="241">
        <v>29</v>
      </c>
      <c r="S29" s="241">
        <v>19</v>
      </c>
      <c r="T29" s="240">
        <f t="shared" si="7"/>
        <v>185</v>
      </c>
      <c r="U29" s="241">
        <v>94</v>
      </c>
      <c r="V29" s="241">
        <v>91</v>
      </c>
      <c r="W29" s="240">
        <f t="shared" si="8"/>
        <v>155</v>
      </c>
      <c r="X29" s="241">
        <v>80</v>
      </c>
      <c r="Y29" s="241">
        <v>75</v>
      </c>
      <c r="Z29" s="240">
        <f t="shared" si="9"/>
        <v>81</v>
      </c>
      <c r="AA29" s="241">
        <v>38</v>
      </c>
      <c r="AB29" s="241">
        <v>43</v>
      </c>
      <c r="AC29" s="240">
        <f t="shared" si="10"/>
        <v>121</v>
      </c>
      <c r="AD29" s="241">
        <v>62</v>
      </c>
      <c r="AE29" s="241">
        <v>59</v>
      </c>
      <c r="AF29" s="240">
        <f t="shared" si="11"/>
        <v>185</v>
      </c>
      <c r="AG29" s="241">
        <v>90</v>
      </c>
      <c r="AH29" s="241">
        <v>95</v>
      </c>
      <c r="AI29" s="240">
        <f t="shared" si="12"/>
        <v>167</v>
      </c>
      <c r="AJ29" s="241">
        <v>93</v>
      </c>
      <c r="AK29" s="241">
        <v>74</v>
      </c>
      <c r="AL29" s="240">
        <f t="shared" si="13"/>
        <v>123</v>
      </c>
      <c r="AM29" s="241">
        <v>67</v>
      </c>
      <c r="AN29" s="241">
        <v>56</v>
      </c>
      <c r="AO29" s="240">
        <f t="shared" si="14"/>
        <v>94</v>
      </c>
      <c r="AP29" s="241">
        <v>52</v>
      </c>
      <c r="AQ29" s="241">
        <v>42</v>
      </c>
      <c r="AR29" s="240">
        <f t="shared" si="15"/>
        <v>119</v>
      </c>
      <c r="AS29" s="241">
        <v>69</v>
      </c>
      <c r="AT29" s="241">
        <v>50</v>
      </c>
      <c r="AU29" s="240">
        <f t="shared" si="16"/>
        <v>16</v>
      </c>
      <c r="AV29" s="241">
        <v>7</v>
      </c>
      <c r="AW29" s="241">
        <v>9</v>
      </c>
      <c r="AX29" s="240">
        <f t="shared" si="17"/>
        <v>244</v>
      </c>
      <c r="AY29" s="241">
        <v>125</v>
      </c>
      <c r="AZ29" s="241">
        <v>119</v>
      </c>
      <c r="BA29" s="56"/>
    </row>
    <row r="30" spans="1:53" customFormat="1" ht="20.100000000000001" customHeight="1" x14ac:dyDescent="0.15">
      <c r="A30" s="166">
        <v>19</v>
      </c>
      <c r="B30" s="278">
        <f t="shared" si="0"/>
        <v>2547</v>
      </c>
      <c r="C30" s="279">
        <f t="shared" si="1"/>
        <v>1273</v>
      </c>
      <c r="D30" s="279">
        <f t="shared" si="1"/>
        <v>1274</v>
      </c>
      <c r="E30" s="243">
        <f t="shared" si="2"/>
        <v>19</v>
      </c>
      <c r="F30" s="244">
        <v>13</v>
      </c>
      <c r="G30" s="244">
        <v>6</v>
      </c>
      <c r="H30" s="243">
        <f t="shared" si="3"/>
        <v>111</v>
      </c>
      <c r="I30" s="244">
        <v>61</v>
      </c>
      <c r="J30" s="244">
        <v>50</v>
      </c>
      <c r="K30" s="243">
        <f t="shared" si="4"/>
        <v>338</v>
      </c>
      <c r="L30" s="244">
        <v>189</v>
      </c>
      <c r="M30" s="244">
        <v>149</v>
      </c>
      <c r="N30" s="243">
        <f t="shared" si="5"/>
        <v>128</v>
      </c>
      <c r="O30" s="244">
        <v>63</v>
      </c>
      <c r="P30" s="244">
        <v>65</v>
      </c>
      <c r="Q30" s="243">
        <f t="shared" si="6"/>
        <v>58</v>
      </c>
      <c r="R30" s="244">
        <v>31</v>
      </c>
      <c r="S30" s="244">
        <v>27</v>
      </c>
      <c r="T30" s="243">
        <f t="shared" si="7"/>
        <v>217</v>
      </c>
      <c r="U30" s="244">
        <v>102</v>
      </c>
      <c r="V30" s="244">
        <v>115</v>
      </c>
      <c r="W30" s="243">
        <f t="shared" si="8"/>
        <v>167</v>
      </c>
      <c r="X30" s="244">
        <v>84</v>
      </c>
      <c r="Y30" s="244">
        <v>83</v>
      </c>
      <c r="Z30" s="243">
        <f t="shared" si="9"/>
        <v>284</v>
      </c>
      <c r="AA30" s="244">
        <v>120</v>
      </c>
      <c r="AB30" s="244">
        <v>164</v>
      </c>
      <c r="AC30" s="243">
        <f t="shared" si="10"/>
        <v>157</v>
      </c>
      <c r="AD30" s="244">
        <v>68</v>
      </c>
      <c r="AE30" s="244">
        <v>89</v>
      </c>
      <c r="AF30" s="243">
        <f t="shared" si="11"/>
        <v>222</v>
      </c>
      <c r="AG30" s="244">
        <v>103</v>
      </c>
      <c r="AH30" s="244">
        <v>119</v>
      </c>
      <c r="AI30" s="243">
        <f t="shared" si="12"/>
        <v>201</v>
      </c>
      <c r="AJ30" s="244">
        <v>94</v>
      </c>
      <c r="AK30" s="244">
        <v>107</v>
      </c>
      <c r="AL30" s="243">
        <f t="shared" si="13"/>
        <v>98</v>
      </c>
      <c r="AM30" s="244">
        <v>64</v>
      </c>
      <c r="AN30" s="244">
        <v>34</v>
      </c>
      <c r="AO30" s="243">
        <f t="shared" si="14"/>
        <v>131</v>
      </c>
      <c r="AP30" s="244">
        <v>63</v>
      </c>
      <c r="AQ30" s="244">
        <v>68</v>
      </c>
      <c r="AR30" s="243">
        <f t="shared" si="15"/>
        <v>154</v>
      </c>
      <c r="AS30" s="244">
        <v>87</v>
      </c>
      <c r="AT30" s="244">
        <v>67</v>
      </c>
      <c r="AU30" s="243">
        <f t="shared" si="16"/>
        <v>19</v>
      </c>
      <c r="AV30" s="244">
        <v>12</v>
      </c>
      <c r="AW30" s="244">
        <v>7</v>
      </c>
      <c r="AX30" s="243">
        <f t="shared" si="17"/>
        <v>243</v>
      </c>
      <c r="AY30" s="244">
        <v>119</v>
      </c>
      <c r="AZ30" s="244">
        <v>124</v>
      </c>
      <c r="BA30" s="56"/>
    </row>
    <row r="31" spans="1:53" customFormat="1" ht="20.100000000000001" customHeight="1" x14ac:dyDescent="0.15">
      <c r="A31" s="167" t="s">
        <v>15</v>
      </c>
      <c r="B31" s="168">
        <f t="shared" si="0"/>
        <v>15870</v>
      </c>
      <c r="C31" s="168">
        <f>SUM(C32:C36)</f>
        <v>8134</v>
      </c>
      <c r="D31" s="168">
        <f>SUM(D32:D36)</f>
        <v>7736</v>
      </c>
      <c r="E31" s="168">
        <f t="shared" si="2"/>
        <v>145</v>
      </c>
      <c r="F31" s="168">
        <f>SUM(F32:F36)</f>
        <v>81</v>
      </c>
      <c r="G31" s="168">
        <f>SUM(G32:G36)</f>
        <v>64</v>
      </c>
      <c r="H31" s="168">
        <f t="shared" si="3"/>
        <v>637</v>
      </c>
      <c r="I31" s="168">
        <f>SUM(I32:I36)</f>
        <v>339</v>
      </c>
      <c r="J31" s="168">
        <f>SUM(J32:J36)</f>
        <v>298</v>
      </c>
      <c r="K31" s="168">
        <f t="shared" si="4"/>
        <v>1456</v>
      </c>
      <c r="L31" s="168">
        <f>SUM(L32:L36)</f>
        <v>788</v>
      </c>
      <c r="M31" s="168">
        <f>SUM(M32:M36)</f>
        <v>668</v>
      </c>
      <c r="N31" s="168">
        <f t="shared" si="5"/>
        <v>740</v>
      </c>
      <c r="O31" s="168">
        <f>SUM(O32:O36)</f>
        <v>396</v>
      </c>
      <c r="P31" s="168">
        <f>SUM(P32:P36)</f>
        <v>344</v>
      </c>
      <c r="Q31" s="168">
        <f t="shared" si="6"/>
        <v>379</v>
      </c>
      <c r="R31" s="168">
        <f>SUM(R32:R36)</f>
        <v>221</v>
      </c>
      <c r="S31" s="168">
        <f>SUM(S32:S36)</f>
        <v>158</v>
      </c>
      <c r="T31" s="168">
        <f t="shared" si="7"/>
        <v>1628</v>
      </c>
      <c r="U31" s="168">
        <f>SUM(U32:U36)</f>
        <v>839</v>
      </c>
      <c r="V31" s="168">
        <f>SUM(V32:V36)</f>
        <v>789</v>
      </c>
      <c r="W31" s="168">
        <f t="shared" si="8"/>
        <v>977</v>
      </c>
      <c r="X31" s="168">
        <f>SUM(X32:X36)</f>
        <v>500</v>
      </c>
      <c r="Y31" s="168">
        <f>SUM(Y32:Y36)</f>
        <v>477</v>
      </c>
      <c r="Z31" s="168">
        <f t="shared" si="9"/>
        <v>1736</v>
      </c>
      <c r="AA31" s="168">
        <f>SUM(AA32:AA36)</f>
        <v>856</v>
      </c>
      <c r="AB31" s="168">
        <f>SUM(AB32:AB36)</f>
        <v>880</v>
      </c>
      <c r="AC31" s="168">
        <f t="shared" si="10"/>
        <v>1091</v>
      </c>
      <c r="AD31" s="168">
        <f>SUM(AD32:AD36)</f>
        <v>589</v>
      </c>
      <c r="AE31" s="168">
        <f>SUM(AE32:AE36)</f>
        <v>502</v>
      </c>
      <c r="AF31" s="168">
        <f t="shared" si="11"/>
        <v>1600</v>
      </c>
      <c r="AG31" s="168">
        <f>SUM(AG32:AG36)</f>
        <v>775</v>
      </c>
      <c r="AH31" s="168">
        <f>SUM(AH32:AH36)</f>
        <v>825</v>
      </c>
      <c r="AI31" s="168">
        <f t="shared" si="12"/>
        <v>1716</v>
      </c>
      <c r="AJ31" s="168">
        <f>SUM(AJ32:AJ36)</f>
        <v>801</v>
      </c>
      <c r="AK31" s="168">
        <f>SUM(AK32:AK36)</f>
        <v>915</v>
      </c>
      <c r="AL31" s="168">
        <f t="shared" si="13"/>
        <v>653</v>
      </c>
      <c r="AM31" s="168">
        <f>SUM(AM32:AM36)</f>
        <v>345</v>
      </c>
      <c r="AN31" s="168">
        <f>SUM(AN32:AN36)</f>
        <v>308</v>
      </c>
      <c r="AO31" s="168">
        <f t="shared" si="14"/>
        <v>1038</v>
      </c>
      <c r="AP31" s="168">
        <f>SUM(AP32:AP36)</f>
        <v>489</v>
      </c>
      <c r="AQ31" s="168">
        <f>SUM(AQ32:AQ36)</f>
        <v>549</v>
      </c>
      <c r="AR31" s="168">
        <f t="shared" si="15"/>
        <v>807</v>
      </c>
      <c r="AS31" s="168">
        <f>SUM(AS32:AS36)</f>
        <v>425</v>
      </c>
      <c r="AT31" s="168">
        <f>SUM(AT32:AT36)</f>
        <v>382</v>
      </c>
      <c r="AU31" s="168">
        <f t="shared" si="16"/>
        <v>98</v>
      </c>
      <c r="AV31" s="168">
        <f>SUM(AV32:AV36)</f>
        <v>58</v>
      </c>
      <c r="AW31" s="168">
        <f>SUM(AW32:AW36)</f>
        <v>40</v>
      </c>
      <c r="AX31" s="168">
        <f t="shared" si="17"/>
        <v>1169</v>
      </c>
      <c r="AY31" s="168">
        <f>SUM(AY32:AY36)</f>
        <v>632</v>
      </c>
      <c r="AZ31" s="168">
        <f>SUM(AZ32:AZ36)</f>
        <v>537</v>
      </c>
      <c r="BA31" s="56"/>
    </row>
    <row r="32" spans="1:53" customFormat="1" ht="20.100000000000001" customHeight="1" x14ac:dyDescent="0.15">
      <c r="A32" s="164">
        <v>20</v>
      </c>
      <c r="B32" s="174">
        <f t="shared" si="0"/>
        <v>3067</v>
      </c>
      <c r="C32" s="275">
        <f t="shared" si="1"/>
        <v>1418</v>
      </c>
      <c r="D32" s="275">
        <f t="shared" si="1"/>
        <v>1649</v>
      </c>
      <c r="E32" s="236">
        <f t="shared" si="2"/>
        <v>24</v>
      </c>
      <c r="F32" s="237">
        <v>12</v>
      </c>
      <c r="G32" s="237">
        <v>12</v>
      </c>
      <c r="H32" s="236">
        <f t="shared" si="3"/>
        <v>123</v>
      </c>
      <c r="I32" s="237">
        <v>62</v>
      </c>
      <c r="J32" s="237">
        <v>61</v>
      </c>
      <c r="K32" s="236">
        <f t="shared" si="4"/>
        <v>339</v>
      </c>
      <c r="L32" s="237">
        <v>180</v>
      </c>
      <c r="M32" s="237">
        <v>159</v>
      </c>
      <c r="N32" s="236">
        <f t="shared" si="5"/>
        <v>154</v>
      </c>
      <c r="O32" s="237">
        <v>79</v>
      </c>
      <c r="P32" s="237">
        <v>75</v>
      </c>
      <c r="Q32" s="236">
        <f t="shared" si="6"/>
        <v>56</v>
      </c>
      <c r="R32" s="237">
        <v>31</v>
      </c>
      <c r="S32" s="237">
        <v>25</v>
      </c>
      <c r="T32" s="236">
        <f t="shared" si="7"/>
        <v>320</v>
      </c>
      <c r="U32" s="237">
        <v>148</v>
      </c>
      <c r="V32" s="237">
        <v>172</v>
      </c>
      <c r="W32" s="236">
        <f t="shared" si="8"/>
        <v>211</v>
      </c>
      <c r="X32" s="237">
        <v>102</v>
      </c>
      <c r="Y32" s="237">
        <v>109</v>
      </c>
      <c r="Z32" s="236">
        <f t="shared" si="9"/>
        <v>340</v>
      </c>
      <c r="AA32" s="237">
        <v>112</v>
      </c>
      <c r="AB32" s="237">
        <v>228</v>
      </c>
      <c r="AC32" s="236">
        <f t="shared" si="10"/>
        <v>179</v>
      </c>
      <c r="AD32" s="237">
        <v>75</v>
      </c>
      <c r="AE32" s="237">
        <v>104</v>
      </c>
      <c r="AF32" s="236">
        <f t="shared" si="11"/>
        <v>339</v>
      </c>
      <c r="AG32" s="237">
        <v>138</v>
      </c>
      <c r="AH32" s="237">
        <v>201</v>
      </c>
      <c r="AI32" s="236">
        <f t="shared" si="12"/>
        <v>276</v>
      </c>
      <c r="AJ32" s="237">
        <v>116</v>
      </c>
      <c r="AK32" s="237">
        <v>160</v>
      </c>
      <c r="AL32" s="236">
        <f t="shared" si="13"/>
        <v>126</v>
      </c>
      <c r="AM32" s="237">
        <v>70</v>
      </c>
      <c r="AN32" s="237">
        <v>56</v>
      </c>
      <c r="AO32" s="236">
        <f t="shared" si="14"/>
        <v>162</v>
      </c>
      <c r="AP32" s="237">
        <v>72</v>
      </c>
      <c r="AQ32" s="237">
        <v>90</v>
      </c>
      <c r="AR32" s="236">
        <f t="shared" si="15"/>
        <v>158</v>
      </c>
      <c r="AS32" s="237">
        <v>85</v>
      </c>
      <c r="AT32" s="237">
        <v>73</v>
      </c>
      <c r="AU32" s="236">
        <f t="shared" si="16"/>
        <v>22</v>
      </c>
      <c r="AV32" s="237">
        <v>16</v>
      </c>
      <c r="AW32" s="237">
        <v>6</v>
      </c>
      <c r="AX32" s="236">
        <f t="shared" si="17"/>
        <v>238</v>
      </c>
      <c r="AY32" s="237">
        <v>120</v>
      </c>
      <c r="AZ32" s="237">
        <v>118</v>
      </c>
      <c r="BA32" s="56"/>
    </row>
    <row r="33" spans="1:53" customFormat="1" ht="20.100000000000001" customHeight="1" x14ac:dyDescent="0.15">
      <c r="A33" s="165">
        <v>21</v>
      </c>
      <c r="B33" s="276">
        <f t="shared" si="0"/>
        <v>3033</v>
      </c>
      <c r="C33" s="277">
        <f t="shared" si="1"/>
        <v>1443</v>
      </c>
      <c r="D33" s="277">
        <f t="shared" si="1"/>
        <v>1590</v>
      </c>
      <c r="E33" s="240">
        <f t="shared" si="2"/>
        <v>27</v>
      </c>
      <c r="F33" s="241">
        <v>19</v>
      </c>
      <c r="G33" s="241">
        <v>8</v>
      </c>
      <c r="H33" s="240">
        <f t="shared" si="3"/>
        <v>111</v>
      </c>
      <c r="I33" s="241">
        <v>64</v>
      </c>
      <c r="J33" s="241">
        <v>47</v>
      </c>
      <c r="K33" s="240">
        <f t="shared" si="4"/>
        <v>293</v>
      </c>
      <c r="L33" s="241">
        <v>165</v>
      </c>
      <c r="M33" s="241">
        <v>128</v>
      </c>
      <c r="N33" s="240">
        <f t="shared" si="5"/>
        <v>142</v>
      </c>
      <c r="O33" s="241">
        <v>78</v>
      </c>
      <c r="P33" s="241">
        <v>64</v>
      </c>
      <c r="Q33" s="240">
        <f t="shared" si="6"/>
        <v>67</v>
      </c>
      <c r="R33" s="241">
        <v>39</v>
      </c>
      <c r="S33" s="241">
        <v>28</v>
      </c>
      <c r="T33" s="240">
        <f t="shared" si="7"/>
        <v>318</v>
      </c>
      <c r="U33" s="241">
        <v>148</v>
      </c>
      <c r="V33" s="241">
        <v>170</v>
      </c>
      <c r="W33" s="240">
        <f t="shared" si="8"/>
        <v>195</v>
      </c>
      <c r="X33" s="241">
        <v>95</v>
      </c>
      <c r="Y33" s="241">
        <v>100</v>
      </c>
      <c r="Z33" s="240">
        <f t="shared" si="9"/>
        <v>318</v>
      </c>
      <c r="AA33" s="241">
        <v>97</v>
      </c>
      <c r="AB33" s="241">
        <v>221</v>
      </c>
      <c r="AC33" s="240">
        <f t="shared" si="10"/>
        <v>200</v>
      </c>
      <c r="AD33" s="241">
        <v>80</v>
      </c>
      <c r="AE33" s="241">
        <v>120</v>
      </c>
      <c r="AF33" s="240">
        <f t="shared" si="11"/>
        <v>334</v>
      </c>
      <c r="AG33" s="241">
        <v>146</v>
      </c>
      <c r="AH33" s="241">
        <v>188</v>
      </c>
      <c r="AI33" s="240">
        <f t="shared" si="12"/>
        <v>296</v>
      </c>
      <c r="AJ33" s="241">
        <v>136</v>
      </c>
      <c r="AK33" s="241">
        <v>160</v>
      </c>
      <c r="AL33" s="240">
        <f t="shared" si="13"/>
        <v>120</v>
      </c>
      <c r="AM33" s="241">
        <v>64</v>
      </c>
      <c r="AN33" s="241">
        <v>56</v>
      </c>
      <c r="AO33" s="240">
        <f t="shared" si="14"/>
        <v>178</v>
      </c>
      <c r="AP33" s="241">
        <v>80</v>
      </c>
      <c r="AQ33" s="241">
        <v>98</v>
      </c>
      <c r="AR33" s="240">
        <f t="shared" si="15"/>
        <v>172</v>
      </c>
      <c r="AS33" s="241">
        <v>87</v>
      </c>
      <c r="AT33" s="241">
        <v>85</v>
      </c>
      <c r="AU33" s="240">
        <f t="shared" si="16"/>
        <v>23</v>
      </c>
      <c r="AV33" s="241">
        <v>12</v>
      </c>
      <c r="AW33" s="241">
        <v>11</v>
      </c>
      <c r="AX33" s="240">
        <f t="shared" si="17"/>
        <v>239</v>
      </c>
      <c r="AY33" s="241">
        <v>133</v>
      </c>
      <c r="AZ33" s="241">
        <v>106</v>
      </c>
      <c r="BA33" s="56"/>
    </row>
    <row r="34" spans="1:53" customFormat="1" ht="20.100000000000001" customHeight="1" x14ac:dyDescent="0.15">
      <c r="A34" s="165">
        <v>22</v>
      </c>
      <c r="B34" s="276">
        <f t="shared" si="0"/>
        <v>3264</v>
      </c>
      <c r="C34" s="277">
        <f t="shared" si="1"/>
        <v>1661</v>
      </c>
      <c r="D34" s="277">
        <f t="shared" si="1"/>
        <v>1603</v>
      </c>
      <c r="E34" s="240">
        <f t="shared" si="2"/>
        <v>24</v>
      </c>
      <c r="F34" s="241">
        <v>13</v>
      </c>
      <c r="G34" s="241">
        <v>11</v>
      </c>
      <c r="H34" s="240">
        <f t="shared" si="3"/>
        <v>141</v>
      </c>
      <c r="I34" s="241">
        <v>74</v>
      </c>
      <c r="J34" s="241">
        <v>67</v>
      </c>
      <c r="K34" s="240">
        <f t="shared" si="4"/>
        <v>271</v>
      </c>
      <c r="L34" s="241">
        <v>137</v>
      </c>
      <c r="M34" s="241">
        <v>134</v>
      </c>
      <c r="N34" s="240">
        <f t="shared" si="5"/>
        <v>152</v>
      </c>
      <c r="O34" s="241">
        <v>76</v>
      </c>
      <c r="P34" s="241">
        <v>76</v>
      </c>
      <c r="Q34" s="240">
        <f t="shared" si="6"/>
        <v>73</v>
      </c>
      <c r="R34" s="241">
        <v>46</v>
      </c>
      <c r="S34" s="241">
        <v>27</v>
      </c>
      <c r="T34" s="240">
        <f t="shared" si="7"/>
        <v>325</v>
      </c>
      <c r="U34" s="241">
        <v>157</v>
      </c>
      <c r="V34" s="241">
        <v>168</v>
      </c>
      <c r="W34" s="240">
        <f t="shared" si="8"/>
        <v>201</v>
      </c>
      <c r="X34" s="241">
        <v>105</v>
      </c>
      <c r="Y34" s="241">
        <v>96</v>
      </c>
      <c r="Z34" s="240">
        <f t="shared" si="9"/>
        <v>363</v>
      </c>
      <c r="AA34" s="241">
        <v>172</v>
      </c>
      <c r="AB34" s="241">
        <v>191</v>
      </c>
      <c r="AC34" s="240">
        <f t="shared" si="10"/>
        <v>246</v>
      </c>
      <c r="AD34" s="241">
        <v>159</v>
      </c>
      <c r="AE34" s="241">
        <v>87</v>
      </c>
      <c r="AF34" s="240">
        <f t="shared" si="11"/>
        <v>326</v>
      </c>
      <c r="AG34" s="241">
        <v>153</v>
      </c>
      <c r="AH34" s="241">
        <v>173</v>
      </c>
      <c r="AI34" s="240">
        <f t="shared" si="12"/>
        <v>337</v>
      </c>
      <c r="AJ34" s="241">
        <v>156</v>
      </c>
      <c r="AK34" s="241">
        <v>181</v>
      </c>
      <c r="AL34" s="240">
        <f t="shared" si="13"/>
        <v>139</v>
      </c>
      <c r="AM34" s="241">
        <v>73</v>
      </c>
      <c r="AN34" s="241">
        <v>66</v>
      </c>
      <c r="AO34" s="240">
        <f t="shared" si="14"/>
        <v>231</v>
      </c>
      <c r="AP34" s="241">
        <v>107</v>
      </c>
      <c r="AQ34" s="241">
        <v>124</v>
      </c>
      <c r="AR34" s="240">
        <f t="shared" si="15"/>
        <v>163</v>
      </c>
      <c r="AS34" s="241">
        <v>84</v>
      </c>
      <c r="AT34" s="241">
        <v>79</v>
      </c>
      <c r="AU34" s="240">
        <f t="shared" si="16"/>
        <v>17</v>
      </c>
      <c r="AV34" s="241">
        <v>7</v>
      </c>
      <c r="AW34" s="241">
        <v>10</v>
      </c>
      <c r="AX34" s="240">
        <f t="shared" si="17"/>
        <v>255</v>
      </c>
      <c r="AY34" s="241">
        <v>142</v>
      </c>
      <c r="AZ34" s="241">
        <v>113</v>
      </c>
      <c r="BA34" s="56"/>
    </row>
    <row r="35" spans="1:53" customFormat="1" ht="20.100000000000001" customHeight="1" x14ac:dyDescent="0.15">
      <c r="A35" s="165">
        <v>23</v>
      </c>
      <c r="B35" s="276">
        <f t="shared" si="0"/>
        <v>3341</v>
      </c>
      <c r="C35" s="277">
        <f t="shared" si="1"/>
        <v>1823</v>
      </c>
      <c r="D35" s="277">
        <f t="shared" si="1"/>
        <v>1518</v>
      </c>
      <c r="E35" s="240">
        <f t="shared" si="2"/>
        <v>30</v>
      </c>
      <c r="F35" s="241">
        <v>17</v>
      </c>
      <c r="G35" s="241">
        <v>13</v>
      </c>
      <c r="H35" s="240">
        <f t="shared" si="3"/>
        <v>132</v>
      </c>
      <c r="I35" s="241">
        <v>63</v>
      </c>
      <c r="J35" s="241">
        <v>69</v>
      </c>
      <c r="K35" s="240">
        <f t="shared" si="4"/>
        <v>277</v>
      </c>
      <c r="L35" s="241">
        <v>148</v>
      </c>
      <c r="M35" s="241">
        <v>129</v>
      </c>
      <c r="N35" s="240">
        <f t="shared" si="5"/>
        <v>154</v>
      </c>
      <c r="O35" s="241">
        <v>78</v>
      </c>
      <c r="P35" s="241">
        <v>76</v>
      </c>
      <c r="Q35" s="240">
        <f t="shared" si="6"/>
        <v>95</v>
      </c>
      <c r="R35" s="241">
        <v>59</v>
      </c>
      <c r="S35" s="241">
        <v>36</v>
      </c>
      <c r="T35" s="240">
        <f t="shared" si="7"/>
        <v>351</v>
      </c>
      <c r="U35" s="241">
        <v>199</v>
      </c>
      <c r="V35" s="241">
        <v>152</v>
      </c>
      <c r="W35" s="240">
        <f t="shared" si="8"/>
        <v>192</v>
      </c>
      <c r="X35" s="241">
        <v>95</v>
      </c>
      <c r="Y35" s="241">
        <v>97</v>
      </c>
      <c r="Z35" s="240">
        <f t="shared" si="9"/>
        <v>392</v>
      </c>
      <c r="AA35" s="241">
        <v>257</v>
      </c>
      <c r="AB35" s="241">
        <v>135</v>
      </c>
      <c r="AC35" s="240">
        <f t="shared" si="10"/>
        <v>243</v>
      </c>
      <c r="AD35" s="241">
        <v>134</v>
      </c>
      <c r="AE35" s="241">
        <v>109</v>
      </c>
      <c r="AF35" s="240">
        <f t="shared" si="11"/>
        <v>318</v>
      </c>
      <c r="AG35" s="241">
        <v>184</v>
      </c>
      <c r="AH35" s="241">
        <v>134</v>
      </c>
      <c r="AI35" s="240">
        <f t="shared" si="12"/>
        <v>379</v>
      </c>
      <c r="AJ35" s="241">
        <v>181</v>
      </c>
      <c r="AK35" s="241">
        <v>198</v>
      </c>
      <c r="AL35" s="240">
        <f t="shared" si="13"/>
        <v>149</v>
      </c>
      <c r="AM35" s="241">
        <v>77</v>
      </c>
      <c r="AN35" s="241">
        <v>72</v>
      </c>
      <c r="AO35" s="240">
        <f t="shared" si="14"/>
        <v>242</v>
      </c>
      <c r="AP35" s="241">
        <v>120</v>
      </c>
      <c r="AQ35" s="241">
        <v>122</v>
      </c>
      <c r="AR35" s="240">
        <f t="shared" si="15"/>
        <v>147</v>
      </c>
      <c r="AS35" s="241">
        <v>79</v>
      </c>
      <c r="AT35" s="241">
        <v>68</v>
      </c>
      <c r="AU35" s="240">
        <f t="shared" si="16"/>
        <v>20</v>
      </c>
      <c r="AV35" s="241">
        <v>14</v>
      </c>
      <c r="AW35" s="241">
        <v>6</v>
      </c>
      <c r="AX35" s="240">
        <f t="shared" si="17"/>
        <v>220</v>
      </c>
      <c r="AY35" s="241">
        <v>118</v>
      </c>
      <c r="AZ35" s="241">
        <v>102</v>
      </c>
      <c r="BA35" s="56"/>
    </row>
    <row r="36" spans="1:53" customFormat="1" ht="20.100000000000001" customHeight="1" x14ac:dyDescent="0.15">
      <c r="A36" s="166">
        <v>24</v>
      </c>
      <c r="B36" s="278">
        <f t="shared" si="0"/>
        <v>3165</v>
      </c>
      <c r="C36" s="279">
        <f t="shared" si="1"/>
        <v>1789</v>
      </c>
      <c r="D36" s="279">
        <f t="shared" si="1"/>
        <v>1376</v>
      </c>
      <c r="E36" s="243">
        <f t="shared" si="2"/>
        <v>40</v>
      </c>
      <c r="F36" s="244">
        <v>20</v>
      </c>
      <c r="G36" s="244">
        <v>20</v>
      </c>
      <c r="H36" s="243">
        <f t="shared" si="3"/>
        <v>130</v>
      </c>
      <c r="I36" s="244">
        <v>76</v>
      </c>
      <c r="J36" s="244">
        <v>54</v>
      </c>
      <c r="K36" s="243">
        <f t="shared" si="4"/>
        <v>276</v>
      </c>
      <c r="L36" s="244">
        <v>158</v>
      </c>
      <c r="M36" s="244">
        <v>118</v>
      </c>
      <c r="N36" s="243">
        <f t="shared" si="5"/>
        <v>138</v>
      </c>
      <c r="O36" s="244">
        <v>85</v>
      </c>
      <c r="P36" s="244">
        <v>53</v>
      </c>
      <c r="Q36" s="243">
        <f t="shared" si="6"/>
        <v>88</v>
      </c>
      <c r="R36" s="244">
        <v>46</v>
      </c>
      <c r="S36" s="244">
        <v>42</v>
      </c>
      <c r="T36" s="243">
        <f t="shared" si="7"/>
        <v>314</v>
      </c>
      <c r="U36" s="244">
        <v>187</v>
      </c>
      <c r="V36" s="244">
        <v>127</v>
      </c>
      <c r="W36" s="243">
        <f t="shared" si="8"/>
        <v>178</v>
      </c>
      <c r="X36" s="244">
        <v>103</v>
      </c>
      <c r="Y36" s="244">
        <v>75</v>
      </c>
      <c r="Z36" s="243">
        <f t="shared" si="9"/>
        <v>323</v>
      </c>
      <c r="AA36" s="244">
        <v>218</v>
      </c>
      <c r="AB36" s="244">
        <v>105</v>
      </c>
      <c r="AC36" s="243">
        <f t="shared" si="10"/>
        <v>223</v>
      </c>
      <c r="AD36" s="244">
        <v>141</v>
      </c>
      <c r="AE36" s="244">
        <v>82</v>
      </c>
      <c r="AF36" s="243">
        <f t="shared" si="11"/>
        <v>283</v>
      </c>
      <c r="AG36" s="244">
        <v>154</v>
      </c>
      <c r="AH36" s="244">
        <v>129</v>
      </c>
      <c r="AI36" s="243">
        <f t="shared" si="12"/>
        <v>428</v>
      </c>
      <c r="AJ36" s="244">
        <v>212</v>
      </c>
      <c r="AK36" s="244">
        <v>216</v>
      </c>
      <c r="AL36" s="243">
        <f t="shared" si="13"/>
        <v>119</v>
      </c>
      <c r="AM36" s="244">
        <v>61</v>
      </c>
      <c r="AN36" s="244">
        <v>58</v>
      </c>
      <c r="AO36" s="243">
        <f t="shared" si="14"/>
        <v>225</v>
      </c>
      <c r="AP36" s="244">
        <v>110</v>
      </c>
      <c r="AQ36" s="244">
        <v>115</v>
      </c>
      <c r="AR36" s="243">
        <f t="shared" si="15"/>
        <v>167</v>
      </c>
      <c r="AS36" s="244">
        <v>90</v>
      </c>
      <c r="AT36" s="244">
        <v>77</v>
      </c>
      <c r="AU36" s="243">
        <f t="shared" si="16"/>
        <v>16</v>
      </c>
      <c r="AV36" s="244">
        <v>9</v>
      </c>
      <c r="AW36" s="244">
        <v>7</v>
      </c>
      <c r="AX36" s="243">
        <f t="shared" si="17"/>
        <v>217</v>
      </c>
      <c r="AY36" s="244">
        <v>119</v>
      </c>
      <c r="AZ36" s="244">
        <v>98</v>
      </c>
      <c r="BA36" s="56"/>
    </row>
    <row r="37" spans="1:53" customFormat="1" ht="20.100000000000001" customHeight="1" x14ac:dyDescent="0.15">
      <c r="A37" s="167" t="s">
        <v>16</v>
      </c>
      <c r="B37" s="168">
        <f t="shared" si="0"/>
        <v>14316</v>
      </c>
      <c r="C37" s="168">
        <f>SUM(C38:C42)</f>
        <v>7809</v>
      </c>
      <c r="D37" s="168">
        <f>SUM(D38:D42)</f>
        <v>6507</v>
      </c>
      <c r="E37" s="168">
        <f t="shared" si="2"/>
        <v>228</v>
      </c>
      <c r="F37" s="168">
        <f>SUM(F38:F42)</f>
        <v>128</v>
      </c>
      <c r="G37" s="168">
        <f>SUM(G38:G42)</f>
        <v>100</v>
      </c>
      <c r="H37" s="168">
        <f t="shared" si="3"/>
        <v>747</v>
      </c>
      <c r="I37" s="168">
        <f>SUM(I38:I42)</f>
        <v>357</v>
      </c>
      <c r="J37" s="168">
        <f>SUM(J38:J42)</f>
        <v>390</v>
      </c>
      <c r="K37" s="168">
        <f t="shared" si="4"/>
        <v>1197</v>
      </c>
      <c r="L37" s="168">
        <f>SUM(L38:L42)</f>
        <v>621</v>
      </c>
      <c r="M37" s="168">
        <f>SUM(M38:M42)</f>
        <v>576</v>
      </c>
      <c r="N37" s="168">
        <f t="shared" si="5"/>
        <v>754</v>
      </c>
      <c r="O37" s="168">
        <f>SUM(O38:O42)</f>
        <v>372</v>
      </c>
      <c r="P37" s="168">
        <f>SUM(P38:P42)</f>
        <v>382</v>
      </c>
      <c r="Q37" s="168">
        <f t="shared" si="6"/>
        <v>436</v>
      </c>
      <c r="R37" s="168">
        <f>SUM(R38:R42)</f>
        <v>246</v>
      </c>
      <c r="S37" s="168">
        <f>SUM(S38:S42)</f>
        <v>190</v>
      </c>
      <c r="T37" s="168">
        <f t="shared" si="7"/>
        <v>1333</v>
      </c>
      <c r="U37" s="168">
        <f>SUM(U38:U42)</f>
        <v>749</v>
      </c>
      <c r="V37" s="168">
        <f>SUM(V38:V42)</f>
        <v>584</v>
      </c>
      <c r="W37" s="168">
        <f t="shared" si="8"/>
        <v>837</v>
      </c>
      <c r="X37" s="168">
        <f>SUM(X38:X42)</f>
        <v>457</v>
      </c>
      <c r="Y37" s="168">
        <f>SUM(Y38:Y42)</f>
        <v>380</v>
      </c>
      <c r="Z37" s="168">
        <f t="shared" si="9"/>
        <v>945</v>
      </c>
      <c r="AA37" s="168">
        <f>SUM(AA38:AA42)</f>
        <v>568</v>
      </c>
      <c r="AB37" s="168">
        <f>SUM(AB38:AB42)</f>
        <v>377</v>
      </c>
      <c r="AC37" s="168">
        <f t="shared" si="10"/>
        <v>931</v>
      </c>
      <c r="AD37" s="168">
        <f>SUM(AD38:AD42)</f>
        <v>520</v>
      </c>
      <c r="AE37" s="168">
        <f>SUM(AE38:AE42)</f>
        <v>411</v>
      </c>
      <c r="AF37" s="168">
        <f t="shared" si="11"/>
        <v>1346</v>
      </c>
      <c r="AG37" s="168">
        <f>SUM(AG38:AG42)</f>
        <v>738</v>
      </c>
      <c r="AH37" s="168">
        <f>SUM(AH38:AH42)</f>
        <v>608</v>
      </c>
      <c r="AI37" s="168">
        <f t="shared" si="12"/>
        <v>2165</v>
      </c>
      <c r="AJ37" s="168">
        <f>SUM(AJ38:AJ42)</f>
        <v>1176</v>
      </c>
      <c r="AK37" s="168">
        <f>SUM(AK38:AK42)</f>
        <v>989</v>
      </c>
      <c r="AL37" s="168">
        <f t="shared" si="13"/>
        <v>742</v>
      </c>
      <c r="AM37" s="168">
        <f>SUM(AM38:AM42)</f>
        <v>396</v>
      </c>
      <c r="AN37" s="168">
        <f>SUM(AN38:AN42)</f>
        <v>346</v>
      </c>
      <c r="AO37" s="168">
        <f t="shared" si="14"/>
        <v>894</v>
      </c>
      <c r="AP37" s="168">
        <f>SUM(AP38:AP42)</f>
        <v>501</v>
      </c>
      <c r="AQ37" s="168">
        <f>SUM(AQ38:AQ42)</f>
        <v>393</v>
      </c>
      <c r="AR37" s="168">
        <f t="shared" si="15"/>
        <v>746</v>
      </c>
      <c r="AS37" s="168">
        <f>SUM(AS38:AS42)</f>
        <v>429</v>
      </c>
      <c r="AT37" s="168">
        <f>SUM(AT38:AT42)</f>
        <v>317</v>
      </c>
      <c r="AU37" s="168">
        <f t="shared" si="16"/>
        <v>108</v>
      </c>
      <c r="AV37" s="168">
        <f>SUM(AV38:AV42)</f>
        <v>66</v>
      </c>
      <c r="AW37" s="168">
        <f>SUM(AW38:AW42)</f>
        <v>42</v>
      </c>
      <c r="AX37" s="168">
        <f t="shared" si="17"/>
        <v>907</v>
      </c>
      <c r="AY37" s="168">
        <f>SUM(AY38:AY42)</f>
        <v>485</v>
      </c>
      <c r="AZ37" s="168">
        <f>SUM(AZ38:AZ42)</f>
        <v>422</v>
      </c>
      <c r="BA37" s="56"/>
    </row>
    <row r="38" spans="1:53" customFormat="1" ht="20.100000000000001" customHeight="1" x14ac:dyDescent="0.15">
      <c r="A38" s="164">
        <v>25</v>
      </c>
      <c r="B38" s="174">
        <f t="shared" si="0"/>
        <v>3097</v>
      </c>
      <c r="C38" s="275">
        <f t="shared" si="1"/>
        <v>1760</v>
      </c>
      <c r="D38" s="275">
        <f t="shared" si="1"/>
        <v>1337</v>
      </c>
      <c r="E38" s="236">
        <f t="shared" si="2"/>
        <v>45</v>
      </c>
      <c r="F38" s="237">
        <v>26</v>
      </c>
      <c r="G38" s="237">
        <v>19</v>
      </c>
      <c r="H38" s="236">
        <f t="shared" si="3"/>
        <v>145</v>
      </c>
      <c r="I38" s="237">
        <v>80</v>
      </c>
      <c r="J38" s="237">
        <v>65</v>
      </c>
      <c r="K38" s="236">
        <f t="shared" si="4"/>
        <v>256</v>
      </c>
      <c r="L38" s="237">
        <v>142</v>
      </c>
      <c r="M38" s="237">
        <v>114</v>
      </c>
      <c r="N38" s="236">
        <f t="shared" si="5"/>
        <v>155</v>
      </c>
      <c r="O38" s="237">
        <v>86</v>
      </c>
      <c r="P38" s="237">
        <v>69</v>
      </c>
      <c r="Q38" s="236">
        <f t="shared" si="6"/>
        <v>86</v>
      </c>
      <c r="R38" s="237">
        <v>47</v>
      </c>
      <c r="S38" s="237">
        <v>39</v>
      </c>
      <c r="T38" s="236">
        <f t="shared" si="7"/>
        <v>300</v>
      </c>
      <c r="U38" s="237">
        <v>174</v>
      </c>
      <c r="V38" s="237">
        <v>126</v>
      </c>
      <c r="W38" s="236">
        <f t="shared" si="8"/>
        <v>176</v>
      </c>
      <c r="X38" s="237">
        <v>99</v>
      </c>
      <c r="Y38" s="237">
        <v>77</v>
      </c>
      <c r="Z38" s="236">
        <f t="shared" si="9"/>
        <v>251</v>
      </c>
      <c r="AA38" s="237">
        <v>170</v>
      </c>
      <c r="AB38" s="237">
        <v>81</v>
      </c>
      <c r="AC38" s="236">
        <f t="shared" si="10"/>
        <v>206</v>
      </c>
      <c r="AD38" s="237">
        <v>137</v>
      </c>
      <c r="AE38" s="237">
        <v>69</v>
      </c>
      <c r="AF38" s="236">
        <f t="shared" si="11"/>
        <v>305</v>
      </c>
      <c r="AG38" s="237">
        <v>173</v>
      </c>
      <c r="AH38" s="237">
        <v>132</v>
      </c>
      <c r="AI38" s="236">
        <f t="shared" si="12"/>
        <v>418</v>
      </c>
      <c r="AJ38" s="237">
        <v>209</v>
      </c>
      <c r="AK38" s="237">
        <v>209</v>
      </c>
      <c r="AL38" s="236">
        <f t="shared" si="13"/>
        <v>147</v>
      </c>
      <c r="AM38" s="237">
        <v>79</v>
      </c>
      <c r="AN38" s="237">
        <v>68</v>
      </c>
      <c r="AO38" s="236">
        <f t="shared" si="14"/>
        <v>221</v>
      </c>
      <c r="AP38" s="237">
        <v>118</v>
      </c>
      <c r="AQ38" s="237">
        <v>103</v>
      </c>
      <c r="AR38" s="236">
        <f t="shared" si="15"/>
        <v>184</v>
      </c>
      <c r="AS38" s="237">
        <v>108</v>
      </c>
      <c r="AT38" s="237">
        <v>76</v>
      </c>
      <c r="AU38" s="236">
        <f t="shared" si="16"/>
        <v>23</v>
      </c>
      <c r="AV38" s="237">
        <v>13</v>
      </c>
      <c r="AW38" s="237">
        <v>10</v>
      </c>
      <c r="AX38" s="236">
        <f t="shared" si="17"/>
        <v>179</v>
      </c>
      <c r="AY38" s="237">
        <v>99</v>
      </c>
      <c r="AZ38" s="237">
        <v>80</v>
      </c>
      <c r="BA38" s="56"/>
    </row>
    <row r="39" spans="1:53" customFormat="1" ht="20.100000000000001" customHeight="1" x14ac:dyDescent="0.15">
      <c r="A39" s="165">
        <v>26</v>
      </c>
      <c r="B39" s="276">
        <f t="shared" si="0"/>
        <v>2943</v>
      </c>
      <c r="C39" s="277">
        <f t="shared" si="1"/>
        <v>1556</v>
      </c>
      <c r="D39" s="277">
        <f t="shared" si="1"/>
        <v>1387</v>
      </c>
      <c r="E39" s="240">
        <f t="shared" si="2"/>
        <v>52</v>
      </c>
      <c r="F39" s="241">
        <v>25</v>
      </c>
      <c r="G39" s="241">
        <v>27</v>
      </c>
      <c r="H39" s="240">
        <f t="shared" si="3"/>
        <v>157</v>
      </c>
      <c r="I39" s="241">
        <v>60</v>
      </c>
      <c r="J39" s="241">
        <v>97</v>
      </c>
      <c r="K39" s="240">
        <f t="shared" si="4"/>
        <v>232</v>
      </c>
      <c r="L39" s="241">
        <v>112</v>
      </c>
      <c r="M39" s="241">
        <v>120</v>
      </c>
      <c r="N39" s="240">
        <f t="shared" si="5"/>
        <v>149</v>
      </c>
      <c r="O39" s="241">
        <v>70</v>
      </c>
      <c r="P39" s="241">
        <v>79</v>
      </c>
      <c r="Q39" s="240">
        <f t="shared" si="6"/>
        <v>95</v>
      </c>
      <c r="R39" s="241">
        <v>53</v>
      </c>
      <c r="S39" s="241">
        <v>42</v>
      </c>
      <c r="T39" s="240">
        <f t="shared" si="7"/>
        <v>270</v>
      </c>
      <c r="U39" s="241">
        <v>147</v>
      </c>
      <c r="V39" s="241">
        <v>123</v>
      </c>
      <c r="W39" s="240">
        <f t="shared" si="8"/>
        <v>166</v>
      </c>
      <c r="X39" s="241">
        <v>89</v>
      </c>
      <c r="Y39" s="241">
        <v>77</v>
      </c>
      <c r="Z39" s="240">
        <f t="shared" si="9"/>
        <v>212</v>
      </c>
      <c r="AA39" s="241">
        <v>122</v>
      </c>
      <c r="AB39" s="241">
        <v>90</v>
      </c>
      <c r="AC39" s="240">
        <f t="shared" si="10"/>
        <v>178</v>
      </c>
      <c r="AD39" s="241">
        <v>96</v>
      </c>
      <c r="AE39" s="241">
        <v>82</v>
      </c>
      <c r="AF39" s="240">
        <f t="shared" si="11"/>
        <v>275</v>
      </c>
      <c r="AG39" s="241">
        <v>153</v>
      </c>
      <c r="AH39" s="241">
        <v>122</v>
      </c>
      <c r="AI39" s="240">
        <f t="shared" si="12"/>
        <v>452</v>
      </c>
      <c r="AJ39" s="241">
        <v>242</v>
      </c>
      <c r="AK39" s="241">
        <v>210</v>
      </c>
      <c r="AL39" s="240">
        <f t="shared" si="13"/>
        <v>157</v>
      </c>
      <c r="AM39" s="241">
        <v>85</v>
      </c>
      <c r="AN39" s="241">
        <v>72</v>
      </c>
      <c r="AO39" s="240">
        <f t="shared" si="14"/>
        <v>191</v>
      </c>
      <c r="AP39" s="241">
        <v>111</v>
      </c>
      <c r="AQ39" s="241">
        <v>80</v>
      </c>
      <c r="AR39" s="240">
        <f t="shared" si="15"/>
        <v>136</v>
      </c>
      <c r="AS39" s="241">
        <v>76</v>
      </c>
      <c r="AT39" s="241">
        <v>60</v>
      </c>
      <c r="AU39" s="240">
        <f t="shared" si="16"/>
        <v>23</v>
      </c>
      <c r="AV39" s="241">
        <v>11</v>
      </c>
      <c r="AW39" s="241">
        <v>12</v>
      </c>
      <c r="AX39" s="240">
        <f t="shared" si="17"/>
        <v>198</v>
      </c>
      <c r="AY39" s="241">
        <v>104</v>
      </c>
      <c r="AZ39" s="241">
        <v>94</v>
      </c>
      <c r="BA39" s="56"/>
    </row>
    <row r="40" spans="1:53" customFormat="1" ht="20.100000000000001" customHeight="1" x14ac:dyDescent="0.15">
      <c r="A40" s="165">
        <v>27</v>
      </c>
      <c r="B40" s="276">
        <f t="shared" si="0"/>
        <v>2785</v>
      </c>
      <c r="C40" s="277">
        <f t="shared" si="1"/>
        <v>1546</v>
      </c>
      <c r="D40" s="277">
        <f t="shared" si="1"/>
        <v>1239</v>
      </c>
      <c r="E40" s="240">
        <f t="shared" si="2"/>
        <v>40</v>
      </c>
      <c r="F40" s="241">
        <v>27</v>
      </c>
      <c r="G40" s="241">
        <v>13</v>
      </c>
      <c r="H40" s="240">
        <f t="shared" si="3"/>
        <v>163</v>
      </c>
      <c r="I40" s="241">
        <v>84</v>
      </c>
      <c r="J40" s="241">
        <v>79</v>
      </c>
      <c r="K40" s="240">
        <f t="shared" si="4"/>
        <v>257</v>
      </c>
      <c r="L40" s="241">
        <v>136</v>
      </c>
      <c r="M40" s="241">
        <v>121</v>
      </c>
      <c r="N40" s="240">
        <f t="shared" si="5"/>
        <v>155</v>
      </c>
      <c r="O40" s="241">
        <v>78</v>
      </c>
      <c r="P40" s="241">
        <v>77</v>
      </c>
      <c r="Q40" s="240">
        <f t="shared" si="6"/>
        <v>79</v>
      </c>
      <c r="R40" s="241">
        <v>47</v>
      </c>
      <c r="S40" s="241">
        <v>32</v>
      </c>
      <c r="T40" s="240">
        <f t="shared" si="7"/>
        <v>258</v>
      </c>
      <c r="U40" s="241">
        <v>147</v>
      </c>
      <c r="V40" s="241">
        <v>111</v>
      </c>
      <c r="W40" s="240">
        <f t="shared" si="8"/>
        <v>150</v>
      </c>
      <c r="X40" s="241">
        <v>81</v>
      </c>
      <c r="Y40" s="241">
        <v>69</v>
      </c>
      <c r="Z40" s="240">
        <f t="shared" si="9"/>
        <v>173</v>
      </c>
      <c r="AA40" s="241">
        <v>98</v>
      </c>
      <c r="AB40" s="241">
        <v>75</v>
      </c>
      <c r="AC40" s="240">
        <f t="shared" si="10"/>
        <v>191</v>
      </c>
      <c r="AD40" s="241">
        <v>107</v>
      </c>
      <c r="AE40" s="241">
        <v>84</v>
      </c>
      <c r="AF40" s="240">
        <f t="shared" si="11"/>
        <v>248</v>
      </c>
      <c r="AG40" s="241">
        <v>151</v>
      </c>
      <c r="AH40" s="241">
        <v>97</v>
      </c>
      <c r="AI40" s="240">
        <f t="shared" si="12"/>
        <v>433</v>
      </c>
      <c r="AJ40" s="241">
        <v>230</v>
      </c>
      <c r="AK40" s="241">
        <v>203</v>
      </c>
      <c r="AL40" s="240">
        <f t="shared" si="13"/>
        <v>150</v>
      </c>
      <c r="AM40" s="241">
        <v>82</v>
      </c>
      <c r="AN40" s="241">
        <v>68</v>
      </c>
      <c r="AO40" s="240">
        <f t="shared" si="14"/>
        <v>154</v>
      </c>
      <c r="AP40" s="241">
        <v>89</v>
      </c>
      <c r="AQ40" s="241">
        <v>65</v>
      </c>
      <c r="AR40" s="240">
        <f t="shared" si="15"/>
        <v>142</v>
      </c>
      <c r="AS40" s="241">
        <v>82</v>
      </c>
      <c r="AT40" s="241">
        <v>60</v>
      </c>
      <c r="AU40" s="240">
        <f t="shared" si="16"/>
        <v>21</v>
      </c>
      <c r="AV40" s="241">
        <v>16</v>
      </c>
      <c r="AW40" s="241">
        <v>5</v>
      </c>
      <c r="AX40" s="240">
        <f t="shared" si="17"/>
        <v>171</v>
      </c>
      <c r="AY40" s="241">
        <v>91</v>
      </c>
      <c r="AZ40" s="241">
        <v>80</v>
      </c>
      <c r="BA40" s="56"/>
    </row>
    <row r="41" spans="1:53" customFormat="1" ht="20.100000000000001" customHeight="1" x14ac:dyDescent="0.15">
      <c r="A41" s="165">
        <v>28</v>
      </c>
      <c r="B41" s="276">
        <f t="shared" si="0"/>
        <v>2769</v>
      </c>
      <c r="C41" s="277">
        <f t="shared" si="1"/>
        <v>1464</v>
      </c>
      <c r="D41" s="277">
        <f t="shared" si="1"/>
        <v>1305</v>
      </c>
      <c r="E41" s="240">
        <f t="shared" si="2"/>
        <v>50</v>
      </c>
      <c r="F41" s="241">
        <v>30</v>
      </c>
      <c r="G41" s="241">
        <v>20</v>
      </c>
      <c r="H41" s="240">
        <f t="shared" si="3"/>
        <v>144</v>
      </c>
      <c r="I41" s="241">
        <v>60</v>
      </c>
      <c r="J41" s="241">
        <v>84</v>
      </c>
      <c r="K41" s="240">
        <f t="shared" si="4"/>
        <v>226</v>
      </c>
      <c r="L41" s="241">
        <v>112</v>
      </c>
      <c r="M41" s="241">
        <v>114</v>
      </c>
      <c r="N41" s="240">
        <f t="shared" si="5"/>
        <v>151</v>
      </c>
      <c r="O41" s="241">
        <v>65</v>
      </c>
      <c r="P41" s="241">
        <v>86</v>
      </c>
      <c r="Q41" s="240">
        <f t="shared" si="6"/>
        <v>89</v>
      </c>
      <c r="R41" s="241">
        <v>51</v>
      </c>
      <c r="S41" s="241">
        <v>38</v>
      </c>
      <c r="T41" s="240">
        <f t="shared" si="7"/>
        <v>260</v>
      </c>
      <c r="U41" s="241">
        <v>147</v>
      </c>
      <c r="V41" s="241">
        <v>113</v>
      </c>
      <c r="W41" s="240">
        <f t="shared" si="8"/>
        <v>167</v>
      </c>
      <c r="X41" s="241">
        <v>86</v>
      </c>
      <c r="Y41" s="241">
        <v>81</v>
      </c>
      <c r="Z41" s="240">
        <f t="shared" si="9"/>
        <v>155</v>
      </c>
      <c r="AA41" s="241">
        <v>94</v>
      </c>
      <c r="AB41" s="241">
        <v>61</v>
      </c>
      <c r="AC41" s="240">
        <f t="shared" si="10"/>
        <v>168</v>
      </c>
      <c r="AD41" s="241">
        <v>85</v>
      </c>
      <c r="AE41" s="241">
        <v>83</v>
      </c>
      <c r="AF41" s="240">
        <f t="shared" si="11"/>
        <v>262</v>
      </c>
      <c r="AG41" s="241">
        <v>130</v>
      </c>
      <c r="AH41" s="241">
        <v>132</v>
      </c>
      <c r="AI41" s="240">
        <f t="shared" si="12"/>
        <v>454</v>
      </c>
      <c r="AJ41" s="241">
        <v>259</v>
      </c>
      <c r="AK41" s="241">
        <v>195</v>
      </c>
      <c r="AL41" s="240">
        <f t="shared" si="13"/>
        <v>152</v>
      </c>
      <c r="AM41" s="241">
        <v>69</v>
      </c>
      <c r="AN41" s="241">
        <v>83</v>
      </c>
      <c r="AO41" s="240">
        <f t="shared" si="14"/>
        <v>171</v>
      </c>
      <c r="AP41" s="241">
        <v>104</v>
      </c>
      <c r="AQ41" s="241">
        <v>67</v>
      </c>
      <c r="AR41" s="240">
        <f t="shared" si="15"/>
        <v>120</v>
      </c>
      <c r="AS41" s="241">
        <v>66</v>
      </c>
      <c r="AT41" s="241">
        <v>54</v>
      </c>
      <c r="AU41" s="240">
        <f t="shared" si="16"/>
        <v>21</v>
      </c>
      <c r="AV41" s="241">
        <v>10</v>
      </c>
      <c r="AW41" s="241">
        <v>11</v>
      </c>
      <c r="AX41" s="240">
        <f t="shared" si="17"/>
        <v>179</v>
      </c>
      <c r="AY41" s="241">
        <v>96</v>
      </c>
      <c r="AZ41" s="241">
        <v>83</v>
      </c>
      <c r="BA41" s="56"/>
    </row>
    <row r="42" spans="1:53" customFormat="1" ht="20.100000000000001" customHeight="1" x14ac:dyDescent="0.15">
      <c r="A42" s="166">
        <v>29</v>
      </c>
      <c r="B42" s="278">
        <f t="shared" si="0"/>
        <v>2722</v>
      </c>
      <c r="C42" s="279">
        <f t="shared" si="1"/>
        <v>1483</v>
      </c>
      <c r="D42" s="279">
        <f t="shared" si="1"/>
        <v>1239</v>
      </c>
      <c r="E42" s="243">
        <f t="shared" si="2"/>
        <v>41</v>
      </c>
      <c r="F42" s="244">
        <v>20</v>
      </c>
      <c r="G42" s="244">
        <v>21</v>
      </c>
      <c r="H42" s="243">
        <f t="shared" si="3"/>
        <v>138</v>
      </c>
      <c r="I42" s="244">
        <v>73</v>
      </c>
      <c r="J42" s="244">
        <v>65</v>
      </c>
      <c r="K42" s="243">
        <f t="shared" si="4"/>
        <v>226</v>
      </c>
      <c r="L42" s="244">
        <v>119</v>
      </c>
      <c r="M42" s="244">
        <v>107</v>
      </c>
      <c r="N42" s="243">
        <f t="shared" si="5"/>
        <v>144</v>
      </c>
      <c r="O42" s="244">
        <v>73</v>
      </c>
      <c r="P42" s="244">
        <v>71</v>
      </c>
      <c r="Q42" s="243">
        <f t="shared" si="6"/>
        <v>87</v>
      </c>
      <c r="R42" s="244">
        <v>48</v>
      </c>
      <c r="S42" s="244">
        <v>39</v>
      </c>
      <c r="T42" s="243">
        <f t="shared" si="7"/>
        <v>245</v>
      </c>
      <c r="U42" s="244">
        <v>134</v>
      </c>
      <c r="V42" s="244">
        <v>111</v>
      </c>
      <c r="W42" s="243">
        <f t="shared" si="8"/>
        <v>178</v>
      </c>
      <c r="X42" s="244">
        <v>102</v>
      </c>
      <c r="Y42" s="244">
        <v>76</v>
      </c>
      <c r="Z42" s="243">
        <f t="shared" si="9"/>
        <v>154</v>
      </c>
      <c r="AA42" s="244">
        <v>84</v>
      </c>
      <c r="AB42" s="244">
        <v>70</v>
      </c>
      <c r="AC42" s="243">
        <f t="shared" si="10"/>
        <v>188</v>
      </c>
      <c r="AD42" s="244">
        <v>95</v>
      </c>
      <c r="AE42" s="244">
        <v>93</v>
      </c>
      <c r="AF42" s="243">
        <f t="shared" si="11"/>
        <v>256</v>
      </c>
      <c r="AG42" s="244">
        <v>131</v>
      </c>
      <c r="AH42" s="244">
        <v>125</v>
      </c>
      <c r="AI42" s="243">
        <f t="shared" si="12"/>
        <v>408</v>
      </c>
      <c r="AJ42" s="244">
        <v>236</v>
      </c>
      <c r="AK42" s="244">
        <v>172</v>
      </c>
      <c r="AL42" s="243">
        <f t="shared" si="13"/>
        <v>136</v>
      </c>
      <c r="AM42" s="244">
        <v>81</v>
      </c>
      <c r="AN42" s="244">
        <v>55</v>
      </c>
      <c r="AO42" s="243">
        <f t="shared" si="14"/>
        <v>157</v>
      </c>
      <c r="AP42" s="244">
        <v>79</v>
      </c>
      <c r="AQ42" s="244">
        <v>78</v>
      </c>
      <c r="AR42" s="243">
        <f t="shared" si="15"/>
        <v>164</v>
      </c>
      <c r="AS42" s="244">
        <v>97</v>
      </c>
      <c r="AT42" s="244">
        <v>67</v>
      </c>
      <c r="AU42" s="243">
        <f t="shared" si="16"/>
        <v>20</v>
      </c>
      <c r="AV42" s="244">
        <v>16</v>
      </c>
      <c r="AW42" s="244">
        <v>4</v>
      </c>
      <c r="AX42" s="243">
        <f t="shared" si="17"/>
        <v>180</v>
      </c>
      <c r="AY42" s="244">
        <v>95</v>
      </c>
      <c r="AZ42" s="244">
        <v>85</v>
      </c>
      <c r="BA42" s="56"/>
    </row>
    <row r="43" spans="1:53" customFormat="1" ht="20.100000000000001" customHeight="1" x14ac:dyDescent="0.15">
      <c r="A43" s="167" t="s">
        <v>17</v>
      </c>
      <c r="B43" s="168">
        <f t="shared" si="0"/>
        <v>11557</v>
      </c>
      <c r="C43" s="168">
        <f>SUM(C44:C48)</f>
        <v>6465</v>
      </c>
      <c r="D43" s="168">
        <f>SUM(D44:D48)</f>
        <v>5092</v>
      </c>
      <c r="E43" s="168">
        <f t="shared" si="2"/>
        <v>193</v>
      </c>
      <c r="F43" s="168">
        <f>SUM(F44:F48)</f>
        <v>113</v>
      </c>
      <c r="G43" s="168">
        <f>SUM(G44:G48)</f>
        <v>80</v>
      </c>
      <c r="H43" s="168">
        <f t="shared" si="3"/>
        <v>766</v>
      </c>
      <c r="I43" s="168">
        <f>SUM(I44:I48)</f>
        <v>408</v>
      </c>
      <c r="J43" s="168">
        <f>SUM(J44:J48)</f>
        <v>358</v>
      </c>
      <c r="K43" s="168">
        <f t="shared" si="4"/>
        <v>1151</v>
      </c>
      <c r="L43" s="168">
        <f>SUM(L44:L48)</f>
        <v>584</v>
      </c>
      <c r="M43" s="168">
        <f>SUM(M44:M48)</f>
        <v>567</v>
      </c>
      <c r="N43" s="168">
        <f t="shared" si="5"/>
        <v>672</v>
      </c>
      <c r="O43" s="168">
        <f>SUM(O44:O48)</f>
        <v>368</v>
      </c>
      <c r="P43" s="168">
        <f>SUM(P44:P48)</f>
        <v>304</v>
      </c>
      <c r="Q43" s="168">
        <f t="shared" si="6"/>
        <v>370</v>
      </c>
      <c r="R43" s="168">
        <f>SUM(R44:R48)</f>
        <v>228</v>
      </c>
      <c r="S43" s="168">
        <f>SUM(S44:S48)</f>
        <v>142</v>
      </c>
      <c r="T43" s="168">
        <f t="shared" si="7"/>
        <v>1049</v>
      </c>
      <c r="U43" s="168">
        <f>SUM(U44:U48)</f>
        <v>586</v>
      </c>
      <c r="V43" s="168">
        <f>SUM(V44:V48)</f>
        <v>463</v>
      </c>
      <c r="W43" s="168">
        <f t="shared" si="8"/>
        <v>827</v>
      </c>
      <c r="X43" s="168">
        <f>SUM(X44:X48)</f>
        <v>433</v>
      </c>
      <c r="Y43" s="168">
        <f>SUM(Y44:Y48)</f>
        <v>394</v>
      </c>
      <c r="Z43" s="168">
        <f t="shared" si="9"/>
        <v>550</v>
      </c>
      <c r="AA43" s="168">
        <f>SUM(AA44:AA48)</f>
        <v>358</v>
      </c>
      <c r="AB43" s="168">
        <f>SUM(AB44:AB48)</f>
        <v>192</v>
      </c>
      <c r="AC43" s="168">
        <f t="shared" si="10"/>
        <v>642</v>
      </c>
      <c r="AD43" s="168">
        <f>SUM(AD44:AD48)</f>
        <v>372</v>
      </c>
      <c r="AE43" s="168">
        <f>SUM(AE44:AE48)</f>
        <v>270</v>
      </c>
      <c r="AF43" s="168">
        <f t="shared" si="11"/>
        <v>903</v>
      </c>
      <c r="AG43" s="168">
        <f>SUM(AG44:AG48)</f>
        <v>544</v>
      </c>
      <c r="AH43" s="168">
        <f>SUM(AH44:AH48)</f>
        <v>359</v>
      </c>
      <c r="AI43" s="168">
        <f t="shared" si="12"/>
        <v>1525</v>
      </c>
      <c r="AJ43" s="168">
        <f>SUM(AJ44:AJ48)</f>
        <v>905</v>
      </c>
      <c r="AK43" s="168">
        <f>SUM(AK44:AK48)</f>
        <v>620</v>
      </c>
      <c r="AL43" s="168">
        <f t="shared" si="13"/>
        <v>680</v>
      </c>
      <c r="AM43" s="168">
        <f>SUM(AM44:AM48)</f>
        <v>359</v>
      </c>
      <c r="AN43" s="168">
        <f>SUM(AN44:AN48)</f>
        <v>321</v>
      </c>
      <c r="AO43" s="168">
        <f t="shared" si="14"/>
        <v>619</v>
      </c>
      <c r="AP43" s="168">
        <f>SUM(AP44:AP48)</f>
        <v>354</v>
      </c>
      <c r="AQ43" s="168">
        <f>SUM(AQ44:AQ48)</f>
        <v>265</v>
      </c>
      <c r="AR43" s="168">
        <f t="shared" si="15"/>
        <v>682</v>
      </c>
      <c r="AS43" s="168">
        <f>SUM(AS44:AS48)</f>
        <v>373</v>
      </c>
      <c r="AT43" s="168">
        <f>SUM(AT44:AT48)</f>
        <v>309</v>
      </c>
      <c r="AU43" s="168">
        <f t="shared" si="16"/>
        <v>77</v>
      </c>
      <c r="AV43" s="168">
        <f>SUM(AV44:AV48)</f>
        <v>48</v>
      </c>
      <c r="AW43" s="168">
        <f>SUM(AW44:AW48)</f>
        <v>29</v>
      </c>
      <c r="AX43" s="168">
        <f t="shared" si="17"/>
        <v>851</v>
      </c>
      <c r="AY43" s="168">
        <f>SUM(AY44:AY48)</f>
        <v>432</v>
      </c>
      <c r="AZ43" s="168">
        <f>SUM(AZ44:AZ48)</f>
        <v>419</v>
      </c>
      <c r="BA43" s="56"/>
    </row>
    <row r="44" spans="1:53" customFormat="1" ht="20.100000000000001" customHeight="1" x14ac:dyDescent="0.15">
      <c r="A44" s="164">
        <v>30</v>
      </c>
      <c r="B44" s="174">
        <f t="shared" si="0"/>
        <v>2520</v>
      </c>
      <c r="C44" s="275">
        <f t="shared" si="1"/>
        <v>1455</v>
      </c>
      <c r="D44" s="275">
        <f t="shared" si="1"/>
        <v>1065</v>
      </c>
      <c r="E44" s="236">
        <f t="shared" si="2"/>
        <v>37</v>
      </c>
      <c r="F44" s="237">
        <v>24</v>
      </c>
      <c r="G44" s="237">
        <v>13</v>
      </c>
      <c r="H44" s="236">
        <f t="shared" si="3"/>
        <v>164</v>
      </c>
      <c r="I44" s="237">
        <v>82</v>
      </c>
      <c r="J44" s="237">
        <v>82</v>
      </c>
      <c r="K44" s="236">
        <f t="shared" si="4"/>
        <v>193</v>
      </c>
      <c r="L44" s="237">
        <v>93</v>
      </c>
      <c r="M44" s="237">
        <v>100</v>
      </c>
      <c r="N44" s="236">
        <f t="shared" si="5"/>
        <v>163</v>
      </c>
      <c r="O44" s="237">
        <v>100</v>
      </c>
      <c r="P44" s="237">
        <v>63</v>
      </c>
      <c r="Q44" s="236">
        <f t="shared" si="6"/>
        <v>96</v>
      </c>
      <c r="R44" s="237">
        <v>61</v>
      </c>
      <c r="S44" s="237">
        <v>35</v>
      </c>
      <c r="T44" s="236">
        <f t="shared" si="7"/>
        <v>255</v>
      </c>
      <c r="U44" s="237">
        <v>148</v>
      </c>
      <c r="V44" s="237">
        <v>107</v>
      </c>
      <c r="W44" s="236">
        <f t="shared" si="8"/>
        <v>161</v>
      </c>
      <c r="X44" s="237">
        <v>92</v>
      </c>
      <c r="Y44" s="237">
        <v>69</v>
      </c>
      <c r="Z44" s="236">
        <f t="shared" si="9"/>
        <v>133</v>
      </c>
      <c r="AA44" s="237">
        <v>87</v>
      </c>
      <c r="AB44" s="237">
        <v>46</v>
      </c>
      <c r="AC44" s="236">
        <f t="shared" si="10"/>
        <v>152</v>
      </c>
      <c r="AD44" s="237">
        <v>95</v>
      </c>
      <c r="AE44" s="237">
        <v>57</v>
      </c>
      <c r="AF44" s="236">
        <f t="shared" si="11"/>
        <v>210</v>
      </c>
      <c r="AG44" s="237">
        <v>138</v>
      </c>
      <c r="AH44" s="237">
        <v>72</v>
      </c>
      <c r="AI44" s="236">
        <f t="shared" si="12"/>
        <v>378</v>
      </c>
      <c r="AJ44" s="237">
        <v>216</v>
      </c>
      <c r="AK44" s="237">
        <v>162</v>
      </c>
      <c r="AL44" s="236">
        <f t="shared" si="13"/>
        <v>132</v>
      </c>
      <c r="AM44" s="237">
        <v>70</v>
      </c>
      <c r="AN44" s="237">
        <v>62</v>
      </c>
      <c r="AO44" s="236">
        <f t="shared" si="14"/>
        <v>127</v>
      </c>
      <c r="AP44" s="237">
        <v>79</v>
      </c>
      <c r="AQ44" s="237">
        <v>48</v>
      </c>
      <c r="AR44" s="236">
        <f t="shared" si="15"/>
        <v>142</v>
      </c>
      <c r="AS44" s="237">
        <v>85</v>
      </c>
      <c r="AT44" s="237">
        <v>57</v>
      </c>
      <c r="AU44" s="236">
        <f t="shared" si="16"/>
        <v>8</v>
      </c>
      <c r="AV44" s="237">
        <v>4</v>
      </c>
      <c r="AW44" s="237">
        <v>4</v>
      </c>
      <c r="AX44" s="236">
        <f t="shared" si="17"/>
        <v>169</v>
      </c>
      <c r="AY44" s="237">
        <v>81</v>
      </c>
      <c r="AZ44" s="237">
        <v>88</v>
      </c>
      <c r="BA44" s="56"/>
    </row>
    <row r="45" spans="1:53" customFormat="1" ht="20.100000000000001" customHeight="1" x14ac:dyDescent="0.15">
      <c r="A45" s="165">
        <v>31</v>
      </c>
      <c r="B45" s="276">
        <f t="shared" si="0"/>
        <v>2300</v>
      </c>
      <c r="C45" s="277">
        <f t="shared" si="1"/>
        <v>1290</v>
      </c>
      <c r="D45" s="277">
        <f t="shared" si="1"/>
        <v>1010</v>
      </c>
      <c r="E45" s="240">
        <f t="shared" si="2"/>
        <v>42</v>
      </c>
      <c r="F45" s="241">
        <v>25</v>
      </c>
      <c r="G45" s="241">
        <v>17</v>
      </c>
      <c r="H45" s="240">
        <f t="shared" si="3"/>
        <v>144</v>
      </c>
      <c r="I45" s="241">
        <v>77</v>
      </c>
      <c r="J45" s="241">
        <v>67</v>
      </c>
      <c r="K45" s="240">
        <f t="shared" si="4"/>
        <v>198</v>
      </c>
      <c r="L45" s="241">
        <v>96</v>
      </c>
      <c r="M45" s="241">
        <v>102</v>
      </c>
      <c r="N45" s="240">
        <f t="shared" si="5"/>
        <v>119</v>
      </c>
      <c r="O45" s="241">
        <v>49</v>
      </c>
      <c r="P45" s="241">
        <v>70</v>
      </c>
      <c r="Q45" s="240">
        <f t="shared" si="6"/>
        <v>69</v>
      </c>
      <c r="R45" s="241">
        <v>39</v>
      </c>
      <c r="S45" s="241">
        <v>30</v>
      </c>
      <c r="T45" s="240">
        <f t="shared" si="7"/>
        <v>181</v>
      </c>
      <c r="U45" s="241">
        <v>108</v>
      </c>
      <c r="V45" s="241">
        <v>73</v>
      </c>
      <c r="W45" s="240">
        <f t="shared" si="8"/>
        <v>174</v>
      </c>
      <c r="X45" s="241">
        <v>97</v>
      </c>
      <c r="Y45" s="241">
        <v>77</v>
      </c>
      <c r="Z45" s="240">
        <f t="shared" si="9"/>
        <v>122</v>
      </c>
      <c r="AA45" s="241">
        <v>80</v>
      </c>
      <c r="AB45" s="241">
        <v>42</v>
      </c>
      <c r="AC45" s="240">
        <f t="shared" si="10"/>
        <v>131</v>
      </c>
      <c r="AD45" s="241">
        <v>68</v>
      </c>
      <c r="AE45" s="241">
        <v>63</v>
      </c>
      <c r="AF45" s="240">
        <f t="shared" si="11"/>
        <v>189</v>
      </c>
      <c r="AG45" s="241">
        <v>112</v>
      </c>
      <c r="AH45" s="241">
        <v>77</v>
      </c>
      <c r="AI45" s="240">
        <f t="shared" si="12"/>
        <v>321</v>
      </c>
      <c r="AJ45" s="241">
        <v>198</v>
      </c>
      <c r="AK45" s="241">
        <v>123</v>
      </c>
      <c r="AL45" s="240">
        <f t="shared" si="13"/>
        <v>147</v>
      </c>
      <c r="AM45" s="241">
        <v>83</v>
      </c>
      <c r="AN45" s="241">
        <v>64</v>
      </c>
      <c r="AO45" s="240">
        <f t="shared" si="14"/>
        <v>132</v>
      </c>
      <c r="AP45" s="241">
        <v>75</v>
      </c>
      <c r="AQ45" s="241">
        <v>57</v>
      </c>
      <c r="AR45" s="240">
        <f t="shared" si="15"/>
        <v>143</v>
      </c>
      <c r="AS45" s="241">
        <v>71</v>
      </c>
      <c r="AT45" s="241">
        <v>72</v>
      </c>
      <c r="AU45" s="240">
        <f t="shared" si="16"/>
        <v>19</v>
      </c>
      <c r="AV45" s="241">
        <v>14</v>
      </c>
      <c r="AW45" s="241">
        <v>5</v>
      </c>
      <c r="AX45" s="240">
        <f t="shared" si="17"/>
        <v>169</v>
      </c>
      <c r="AY45" s="241">
        <v>98</v>
      </c>
      <c r="AZ45" s="241">
        <v>71</v>
      </c>
      <c r="BA45" s="56"/>
    </row>
    <row r="46" spans="1:53" customFormat="1" ht="20.100000000000001" customHeight="1" x14ac:dyDescent="0.15">
      <c r="A46" s="165">
        <v>32</v>
      </c>
      <c r="B46" s="276">
        <f t="shared" si="0"/>
        <v>2242</v>
      </c>
      <c r="C46" s="277">
        <f t="shared" si="1"/>
        <v>1265</v>
      </c>
      <c r="D46" s="277">
        <f t="shared" si="1"/>
        <v>977</v>
      </c>
      <c r="E46" s="240">
        <f t="shared" si="2"/>
        <v>38</v>
      </c>
      <c r="F46" s="241">
        <v>19</v>
      </c>
      <c r="G46" s="241">
        <v>19</v>
      </c>
      <c r="H46" s="240">
        <f t="shared" si="3"/>
        <v>164</v>
      </c>
      <c r="I46" s="241">
        <v>96</v>
      </c>
      <c r="J46" s="241">
        <v>68</v>
      </c>
      <c r="K46" s="240">
        <f t="shared" si="4"/>
        <v>221</v>
      </c>
      <c r="L46" s="241">
        <v>117</v>
      </c>
      <c r="M46" s="241">
        <v>104</v>
      </c>
      <c r="N46" s="240">
        <f t="shared" si="5"/>
        <v>129</v>
      </c>
      <c r="O46" s="241">
        <v>71</v>
      </c>
      <c r="P46" s="241">
        <v>58</v>
      </c>
      <c r="Q46" s="240">
        <f t="shared" si="6"/>
        <v>64</v>
      </c>
      <c r="R46" s="241">
        <v>40</v>
      </c>
      <c r="S46" s="241">
        <v>24</v>
      </c>
      <c r="T46" s="240">
        <f t="shared" si="7"/>
        <v>202</v>
      </c>
      <c r="U46" s="241">
        <v>109</v>
      </c>
      <c r="V46" s="241">
        <v>93</v>
      </c>
      <c r="W46" s="240">
        <f t="shared" si="8"/>
        <v>135</v>
      </c>
      <c r="X46" s="241">
        <v>67</v>
      </c>
      <c r="Y46" s="241">
        <v>68</v>
      </c>
      <c r="Z46" s="240">
        <f t="shared" si="9"/>
        <v>109</v>
      </c>
      <c r="AA46" s="241">
        <v>73</v>
      </c>
      <c r="AB46" s="241">
        <v>36</v>
      </c>
      <c r="AC46" s="240">
        <f t="shared" si="10"/>
        <v>139</v>
      </c>
      <c r="AD46" s="241">
        <v>77</v>
      </c>
      <c r="AE46" s="241">
        <v>62</v>
      </c>
      <c r="AF46" s="240">
        <f t="shared" si="11"/>
        <v>183</v>
      </c>
      <c r="AG46" s="241">
        <v>117</v>
      </c>
      <c r="AH46" s="241">
        <v>66</v>
      </c>
      <c r="AI46" s="240">
        <f t="shared" si="12"/>
        <v>308</v>
      </c>
      <c r="AJ46" s="241">
        <v>189</v>
      </c>
      <c r="AK46" s="241">
        <v>119</v>
      </c>
      <c r="AL46" s="240">
        <f t="shared" si="13"/>
        <v>125</v>
      </c>
      <c r="AM46" s="241">
        <v>65</v>
      </c>
      <c r="AN46" s="241">
        <v>60</v>
      </c>
      <c r="AO46" s="240">
        <f t="shared" si="14"/>
        <v>108</v>
      </c>
      <c r="AP46" s="241">
        <v>57</v>
      </c>
      <c r="AQ46" s="241">
        <v>51</v>
      </c>
      <c r="AR46" s="240">
        <f t="shared" si="15"/>
        <v>141</v>
      </c>
      <c r="AS46" s="241">
        <v>84</v>
      </c>
      <c r="AT46" s="241">
        <v>57</v>
      </c>
      <c r="AU46" s="240">
        <f t="shared" si="16"/>
        <v>18</v>
      </c>
      <c r="AV46" s="241">
        <v>10</v>
      </c>
      <c r="AW46" s="241">
        <v>8</v>
      </c>
      <c r="AX46" s="240">
        <f t="shared" si="17"/>
        <v>158</v>
      </c>
      <c r="AY46" s="241">
        <v>74</v>
      </c>
      <c r="AZ46" s="241">
        <v>84</v>
      </c>
      <c r="BA46" s="56"/>
    </row>
    <row r="47" spans="1:53" customFormat="1" ht="20.100000000000001" customHeight="1" x14ac:dyDescent="0.15">
      <c r="A47" s="165">
        <v>33</v>
      </c>
      <c r="B47" s="276">
        <f t="shared" si="0"/>
        <v>2191</v>
      </c>
      <c r="C47" s="277">
        <f t="shared" si="1"/>
        <v>1204</v>
      </c>
      <c r="D47" s="277">
        <f t="shared" si="1"/>
        <v>987</v>
      </c>
      <c r="E47" s="240">
        <f t="shared" si="2"/>
        <v>40</v>
      </c>
      <c r="F47" s="241">
        <v>25</v>
      </c>
      <c r="G47" s="241">
        <v>15</v>
      </c>
      <c r="H47" s="240">
        <f t="shared" si="3"/>
        <v>166</v>
      </c>
      <c r="I47" s="241">
        <v>85</v>
      </c>
      <c r="J47" s="241">
        <v>81</v>
      </c>
      <c r="K47" s="240">
        <f t="shared" si="4"/>
        <v>241</v>
      </c>
      <c r="L47" s="241">
        <v>129</v>
      </c>
      <c r="M47" s="241">
        <v>112</v>
      </c>
      <c r="N47" s="240">
        <f t="shared" si="5"/>
        <v>140</v>
      </c>
      <c r="O47" s="241">
        <v>72</v>
      </c>
      <c r="P47" s="241">
        <v>68</v>
      </c>
      <c r="Q47" s="240">
        <f t="shared" si="6"/>
        <v>63</v>
      </c>
      <c r="R47" s="241">
        <v>38</v>
      </c>
      <c r="S47" s="241">
        <v>25</v>
      </c>
      <c r="T47" s="240">
        <f t="shared" si="7"/>
        <v>210</v>
      </c>
      <c r="U47" s="241">
        <v>112</v>
      </c>
      <c r="V47" s="241">
        <v>98</v>
      </c>
      <c r="W47" s="240">
        <f t="shared" si="8"/>
        <v>171</v>
      </c>
      <c r="X47" s="241">
        <v>83</v>
      </c>
      <c r="Y47" s="241">
        <v>88</v>
      </c>
      <c r="Z47" s="240">
        <f t="shared" si="9"/>
        <v>90</v>
      </c>
      <c r="AA47" s="241">
        <v>60</v>
      </c>
      <c r="AB47" s="241">
        <v>30</v>
      </c>
      <c r="AC47" s="240">
        <f t="shared" si="10"/>
        <v>109</v>
      </c>
      <c r="AD47" s="241">
        <v>69</v>
      </c>
      <c r="AE47" s="241">
        <v>40</v>
      </c>
      <c r="AF47" s="240">
        <f t="shared" si="11"/>
        <v>151</v>
      </c>
      <c r="AG47" s="241">
        <v>89</v>
      </c>
      <c r="AH47" s="241">
        <v>62</v>
      </c>
      <c r="AI47" s="240">
        <f t="shared" si="12"/>
        <v>250</v>
      </c>
      <c r="AJ47" s="241">
        <v>145</v>
      </c>
      <c r="AK47" s="241">
        <v>105</v>
      </c>
      <c r="AL47" s="240">
        <f t="shared" si="13"/>
        <v>140</v>
      </c>
      <c r="AM47" s="241">
        <v>71</v>
      </c>
      <c r="AN47" s="241">
        <v>69</v>
      </c>
      <c r="AO47" s="240">
        <f t="shared" si="14"/>
        <v>130</v>
      </c>
      <c r="AP47" s="241">
        <v>76</v>
      </c>
      <c r="AQ47" s="241">
        <v>54</v>
      </c>
      <c r="AR47" s="240">
        <f t="shared" si="15"/>
        <v>111</v>
      </c>
      <c r="AS47" s="241">
        <v>62</v>
      </c>
      <c r="AT47" s="241">
        <v>49</v>
      </c>
      <c r="AU47" s="240">
        <f t="shared" si="16"/>
        <v>14</v>
      </c>
      <c r="AV47" s="241">
        <v>8</v>
      </c>
      <c r="AW47" s="241">
        <v>6</v>
      </c>
      <c r="AX47" s="240">
        <f t="shared" si="17"/>
        <v>165</v>
      </c>
      <c r="AY47" s="241">
        <v>80</v>
      </c>
      <c r="AZ47" s="241">
        <v>85</v>
      </c>
      <c r="BA47" s="56"/>
    </row>
    <row r="48" spans="1:53" customFormat="1" ht="20.100000000000001" customHeight="1" x14ac:dyDescent="0.15">
      <c r="A48" s="166">
        <v>34</v>
      </c>
      <c r="B48" s="278">
        <f t="shared" si="0"/>
        <v>2304</v>
      </c>
      <c r="C48" s="279">
        <f t="shared" si="1"/>
        <v>1251</v>
      </c>
      <c r="D48" s="279">
        <f t="shared" si="1"/>
        <v>1053</v>
      </c>
      <c r="E48" s="243">
        <f t="shared" si="2"/>
        <v>36</v>
      </c>
      <c r="F48" s="244">
        <v>20</v>
      </c>
      <c r="G48" s="244">
        <v>16</v>
      </c>
      <c r="H48" s="243">
        <f t="shared" si="3"/>
        <v>128</v>
      </c>
      <c r="I48" s="244">
        <v>68</v>
      </c>
      <c r="J48" s="244">
        <v>60</v>
      </c>
      <c r="K48" s="243">
        <f t="shared" si="4"/>
        <v>298</v>
      </c>
      <c r="L48" s="244">
        <v>149</v>
      </c>
      <c r="M48" s="244">
        <v>149</v>
      </c>
      <c r="N48" s="243">
        <f t="shared" si="5"/>
        <v>121</v>
      </c>
      <c r="O48" s="244">
        <v>76</v>
      </c>
      <c r="P48" s="244">
        <v>45</v>
      </c>
      <c r="Q48" s="243">
        <f t="shared" si="6"/>
        <v>78</v>
      </c>
      <c r="R48" s="244">
        <v>50</v>
      </c>
      <c r="S48" s="244">
        <v>28</v>
      </c>
      <c r="T48" s="243">
        <f t="shared" si="7"/>
        <v>201</v>
      </c>
      <c r="U48" s="244">
        <v>109</v>
      </c>
      <c r="V48" s="244">
        <v>92</v>
      </c>
      <c r="W48" s="243">
        <f t="shared" si="8"/>
        <v>186</v>
      </c>
      <c r="X48" s="244">
        <v>94</v>
      </c>
      <c r="Y48" s="244">
        <v>92</v>
      </c>
      <c r="Z48" s="243">
        <f t="shared" si="9"/>
        <v>96</v>
      </c>
      <c r="AA48" s="244">
        <v>58</v>
      </c>
      <c r="AB48" s="244">
        <v>38</v>
      </c>
      <c r="AC48" s="243">
        <f t="shared" si="10"/>
        <v>111</v>
      </c>
      <c r="AD48" s="244">
        <v>63</v>
      </c>
      <c r="AE48" s="244">
        <v>48</v>
      </c>
      <c r="AF48" s="243">
        <f t="shared" si="11"/>
        <v>170</v>
      </c>
      <c r="AG48" s="244">
        <v>88</v>
      </c>
      <c r="AH48" s="244">
        <v>82</v>
      </c>
      <c r="AI48" s="243">
        <f t="shared" si="12"/>
        <v>268</v>
      </c>
      <c r="AJ48" s="244">
        <v>157</v>
      </c>
      <c r="AK48" s="244">
        <v>111</v>
      </c>
      <c r="AL48" s="243">
        <f t="shared" si="13"/>
        <v>136</v>
      </c>
      <c r="AM48" s="244">
        <v>70</v>
      </c>
      <c r="AN48" s="244">
        <v>66</v>
      </c>
      <c r="AO48" s="243">
        <f t="shared" si="14"/>
        <v>122</v>
      </c>
      <c r="AP48" s="244">
        <v>67</v>
      </c>
      <c r="AQ48" s="244">
        <v>55</v>
      </c>
      <c r="AR48" s="243">
        <f t="shared" si="15"/>
        <v>145</v>
      </c>
      <c r="AS48" s="244">
        <v>71</v>
      </c>
      <c r="AT48" s="244">
        <v>74</v>
      </c>
      <c r="AU48" s="243">
        <f t="shared" si="16"/>
        <v>18</v>
      </c>
      <c r="AV48" s="244">
        <v>12</v>
      </c>
      <c r="AW48" s="244">
        <v>6</v>
      </c>
      <c r="AX48" s="243">
        <f t="shared" si="17"/>
        <v>190</v>
      </c>
      <c r="AY48" s="244">
        <v>99</v>
      </c>
      <c r="AZ48" s="244">
        <v>91</v>
      </c>
      <c r="BA48" s="56"/>
    </row>
    <row r="49" spans="1:53" customFormat="1" ht="20.100000000000001" customHeight="1" x14ac:dyDescent="0.15">
      <c r="A49" s="167" t="s">
        <v>18</v>
      </c>
      <c r="B49" s="168">
        <f t="shared" si="0"/>
        <v>14295</v>
      </c>
      <c r="C49" s="168">
        <f>SUM(C50:C54)</f>
        <v>7527</v>
      </c>
      <c r="D49" s="168">
        <f>SUM(D50:D54)</f>
        <v>6768</v>
      </c>
      <c r="E49" s="168">
        <f t="shared" si="2"/>
        <v>218</v>
      </c>
      <c r="F49" s="168">
        <f>SUM(F50:F54)</f>
        <v>135</v>
      </c>
      <c r="G49" s="168">
        <f>SUM(G50:G54)</f>
        <v>83</v>
      </c>
      <c r="H49" s="168">
        <f t="shared" si="3"/>
        <v>880</v>
      </c>
      <c r="I49" s="168">
        <f>SUM(I50:I54)</f>
        <v>470</v>
      </c>
      <c r="J49" s="168">
        <f>SUM(J50:J54)</f>
        <v>410</v>
      </c>
      <c r="K49" s="168">
        <f t="shared" si="4"/>
        <v>1877</v>
      </c>
      <c r="L49" s="168">
        <f>SUM(L50:L54)</f>
        <v>885</v>
      </c>
      <c r="M49" s="168">
        <f>SUM(M50:M54)</f>
        <v>992</v>
      </c>
      <c r="N49" s="168">
        <f t="shared" si="5"/>
        <v>797</v>
      </c>
      <c r="O49" s="168">
        <f>SUM(O50:O54)</f>
        <v>419</v>
      </c>
      <c r="P49" s="168">
        <f>SUM(P50:P54)</f>
        <v>378</v>
      </c>
      <c r="Q49" s="168">
        <f t="shared" si="6"/>
        <v>379</v>
      </c>
      <c r="R49" s="168">
        <f>SUM(R50:R54)</f>
        <v>219</v>
      </c>
      <c r="S49" s="168">
        <f>SUM(S50:S54)</f>
        <v>160</v>
      </c>
      <c r="T49" s="168">
        <f t="shared" si="7"/>
        <v>1156</v>
      </c>
      <c r="U49" s="168">
        <f>SUM(U50:U54)</f>
        <v>614</v>
      </c>
      <c r="V49" s="168">
        <f>SUM(V50:V54)</f>
        <v>542</v>
      </c>
      <c r="W49" s="168">
        <f t="shared" si="8"/>
        <v>1215</v>
      </c>
      <c r="X49" s="168">
        <f>SUM(X50:X54)</f>
        <v>633</v>
      </c>
      <c r="Y49" s="168">
        <f>SUM(Y50:Y54)</f>
        <v>582</v>
      </c>
      <c r="Z49" s="168">
        <f t="shared" si="9"/>
        <v>533</v>
      </c>
      <c r="AA49" s="168">
        <f>SUM(AA50:AA54)</f>
        <v>312</v>
      </c>
      <c r="AB49" s="168">
        <f>SUM(AB50:AB54)</f>
        <v>221</v>
      </c>
      <c r="AC49" s="168">
        <f t="shared" si="10"/>
        <v>781</v>
      </c>
      <c r="AD49" s="168">
        <f>SUM(AD50:AD54)</f>
        <v>408</v>
      </c>
      <c r="AE49" s="168">
        <f>SUM(AE50:AE54)</f>
        <v>373</v>
      </c>
      <c r="AF49" s="168">
        <f t="shared" si="11"/>
        <v>1047</v>
      </c>
      <c r="AG49" s="168">
        <f>SUM(AG50:AG54)</f>
        <v>553</v>
      </c>
      <c r="AH49" s="168">
        <f>SUM(AH50:AH54)</f>
        <v>494</v>
      </c>
      <c r="AI49" s="168">
        <f t="shared" si="12"/>
        <v>1568</v>
      </c>
      <c r="AJ49" s="168">
        <f>SUM(AJ50:AJ54)</f>
        <v>888</v>
      </c>
      <c r="AK49" s="168">
        <f>SUM(AK50:AK54)</f>
        <v>680</v>
      </c>
      <c r="AL49" s="168">
        <f t="shared" si="13"/>
        <v>851</v>
      </c>
      <c r="AM49" s="168">
        <f>SUM(AM50:AM54)</f>
        <v>451</v>
      </c>
      <c r="AN49" s="168">
        <f>SUM(AN50:AN54)</f>
        <v>400</v>
      </c>
      <c r="AO49" s="168">
        <f t="shared" si="14"/>
        <v>675</v>
      </c>
      <c r="AP49" s="168">
        <f>SUM(AP50:AP54)</f>
        <v>366</v>
      </c>
      <c r="AQ49" s="168">
        <f>SUM(AQ50:AQ54)</f>
        <v>309</v>
      </c>
      <c r="AR49" s="168">
        <f t="shared" si="15"/>
        <v>765</v>
      </c>
      <c r="AS49" s="168">
        <f>SUM(AS50:AS54)</f>
        <v>404</v>
      </c>
      <c r="AT49" s="168">
        <f>SUM(AT50:AT54)</f>
        <v>361</v>
      </c>
      <c r="AU49" s="168">
        <f t="shared" si="16"/>
        <v>79</v>
      </c>
      <c r="AV49" s="168">
        <f>SUM(AV50:AV54)</f>
        <v>49</v>
      </c>
      <c r="AW49" s="168">
        <f>SUM(AW50:AW54)</f>
        <v>30</v>
      </c>
      <c r="AX49" s="168">
        <f t="shared" si="17"/>
        <v>1474</v>
      </c>
      <c r="AY49" s="168">
        <f>SUM(AY50:AY54)</f>
        <v>721</v>
      </c>
      <c r="AZ49" s="168">
        <f>SUM(AZ50:AZ54)</f>
        <v>753</v>
      </c>
      <c r="BA49" s="56"/>
    </row>
    <row r="50" spans="1:53" customFormat="1" ht="20.100000000000001" customHeight="1" x14ac:dyDescent="0.15">
      <c r="A50" s="164">
        <v>35</v>
      </c>
      <c r="B50" s="174">
        <f t="shared" si="0"/>
        <v>2345</v>
      </c>
      <c r="C50" s="275">
        <f t="shared" si="1"/>
        <v>1262</v>
      </c>
      <c r="D50" s="275">
        <f t="shared" si="1"/>
        <v>1083</v>
      </c>
      <c r="E50" s="236">
        <f t="shared" si="2"/>
        <v>38</v>
      </c>
      <c r="F50" s="237">
        <v>24</v>
      </c>
      <c r="G50" s="237">
        <v>14</v>
      </c>
      <c r="H50" s="236">
        <f t="shared" si="3"/>
        <v>156</v>
      </c>
      <c r="I50" s="237">
        <v>76</v>
      </c>
      <c r="J50" s="237">
        <v>80</v>
      </c>
      <c r="K50" s="236">
        <f t="shared" si="4"/>
        <v>259</v>
      </c>
      <c r="L50" s="237">
        <v>128</v>
      </c>
      <c r="M50" s="237">
        <v>131</v>
      </c>
      <c r="N50" s="236">
        <f t="shared" si="5"/>
        <v>131</v>
      </c>
      <c r="O50" s="237">
        <v>71</v>
      </c>
      <c r="P50" s="237">
        <v>60</v>
      </c>
      <c r="Q50" s="236">
        <f t="shared" si="6"/>
        <v>62</v>
      </c>
      <c r="R50" s="237">
        <v>33</v>
      </c>
      <c r="S50" s="237">
        <v>29</v>
      </c>
      <c r="T50" s="236">
        <f t="shared" si="7"/>
        <v>190</v>
      </c>
      <c r="U50" s="237">
        <v>98</v>
      </c>
      <c r="V50" s="237">
        <v>92</v>
      </c>
      <c r="W50" s="236">
        <f t="shared" si="8"/>
        <v>192</v>
      </c>
      <c r="X50" s="237">
        <v>98</v>
      </c>
      <c r="Y50" s="237">
        <v>94</v>
      </c>
      <c r="Z50" s="236">
        <f t="shared" si="9"/>
        <v>92</v>
      </c>
      <c r="AA50" s="237">
        <v>53</v>
      </c>
      <c r="AB50" s="237">
        <v>39</v>
      </c>
      <c r="AC50" s="236">
        <f t="shared" si="10"/>
        <v>120</v>
      </c>
      <c r="AD50" s="237">
        <v>61</v>
      </c>
      <c r="AE50" s="237">
        <v>59</v>
      </c>
      <c r="AF50" s="236">
        <f t="shared" si="11"/>
        <v>190</v>
      </c>
      <c r="AG50" s="237">
        <v>108</v>
      </c>
      <c r="AH50" s="237">
        <v>82</v>
      </c>
      <c r="AI50" s="236">
        <f t="shared" si="12"/>
        <v>291</v>
      </c>
      <c r="AJ50" s="237">
        <v>174</v>
      </c>
      <c r="AK50" s="237">
        <v>117</v>
      </c>
      <c r="AL50" s="236">
        <f t="shared" si="13"/>
        <v>149</v>
      </c>
      <c r="AM50" s="237">
        <v>70</v>
      </c>
      <c r="AN50" s="237">
        <v>79</v>
      </c>
      <c r="AO50" s="236">
        <f t="shared" si="14"/>
        <v>118</v>
      </c>
      <c r="AP50" s="237">
        <v>72</v>
      </c>
      <c r="AQ50" s="237">
        <v>46</v>
      </c>
      <c r="AR50" s="236">
        <f t="shared" si="15"/>
        <v>122</v>
      </c>
      <c r="AS50" s="237">
        <v>66</v>
      </c>
      <c r="AT50" s="237">
        <v>56</v>
      </c>
      <c r="AU50" s="236">
        <f t="shared" si="16"/>
        <v>17</v>
      </c>
      <c r="AV50" s="237">
        <v>13</v>
      </c>
      <c r="AW50" s="237">
        <v>4</v>
      </c>
      <c r="AX50" s="236">
        <f t="shared" si="17"/>
        <v>218</v>
      </c>
      <c r="AY50" s="237">
        <v>117</v>
      </c>
      <c r="AZ50" s="237">
        <v>101</v>
      </c>
      <c r="BA50" s="56"/>
    </row>
    <row r="51" spans="1:53" customFormat="1" ht="20.100000000000001" customHeight="1" x14ac:dyDescent="0.15">
      <c r="A51" s="165">
        <v>36</v>
      </c>
      <c r="B51" s="276">
        <f t="shared" si="0"/>
        <v>2511</v>
      </c>
      <c r="C51" s="277">
        <f t="shared" si="1"/>
        <v>1319</v>
      </c>
      <c r="D51" s="277">
        <f t="shared" si="1"/>
        <v>1192</v>
      </c>
      <c r="E51" s="240">
        <f t="shared" si="2"/>
        <v>37</v>
      </c>
      <c r="F51" s="241">
        <v>23</v>
      </c>
      <c r="G51" s="241">
        <v>14</v>
      </c>
      <c r="H51" s="240">
        <f t="shared" si="3"/>
        <v>177</v>
      </c>
      <c r="I51" s="241">
        <v>93</v>
      </c>
      <c r="J51" s="241">
        <v>84</v>
      </c>
      <c r="K51" s="240">
        <f t="shared" si="4"/>
        <v>302</v>
      </c>
      <c r="L51" s="241">
        <v>146</v>
      </c>
      <c r="M51" s="241">
        <v>156</v>
      </c>
      <c r="N51" s="240">
        <f t="shared" si="5"/>
        <v>153</v>
      </c>
      <c r="O51" s="241">
        <v>77</v>
      </c>
      <c r="P51" s="241">
        <v>76</v>
      </c>
      <c r="Q51" s="240">
        <f t="shared" si="6"/>
        <v>66</v>
      </c>
      <c r="R51" s="241">
        <v>39</v>
      </c>
      <c r="S51" s="241">
        <v>27</v>
      </c>
      <c r="T51" s="240">
        <f t="shared" si="7"/>
        <v>199</v>
      </c>
      <c r="U51" s="241">
        <v>113</v>
      </c>
      <c r="V51" s="241">
        <v>86</v>
      </c>
      <c r="W51" s="240">
        <f t="shared" si="8"/>
        <v>199</v>
      </c>
      <c r="X51" s="241">
        <v>87</v>
      </c>
      <c r="Y51" s="241">
        <v>112</v>
      </c>
      <c r="Z51" s="240">
        <f t="shared" si="9"/>
        <v>92</v>
      </c>
      <c r="AA51" s="241">
        <v>56</v>
      </c>
      <c r="AB51" s="241">
        <v>36</v>
      </c>
      <c r="AC51" s="240">
        <f t="shared" si="10"/>
        <v>153</v>
      </c>
      <c r="AD51" s="241">
        <v>84</v>
      </c>
      <c r="AE51" s="241">
        <v>69</v>
      </c>
      <c r="AF51" s="240">
        <f t="shared" si="11"/>
        <v>190</v>
      </c>
      <c r="AG51" s="241">
        <v>92</v>
      </c>
      <c r="AH51" s="241">
        <v>98</v>
      </c>
      <c r="AI51" s="240">
        <f t="shared" si="12"/>
        <v>296</v>
      </c>
      <c r="AJ51" s="241">
        <v>152</v>
      </c>
      <c r="AK51" s="241">
        <v>144</v>
      </c>
      <c r="AL51" s="240">
        <f t="shared" si="13"/>
        <v>157</v>
      </c>
      <c r="AM51" s="241">
        <v>90</v>
      </c>
      <c r="AN51" s="241">
        <v>67</v>
      </c>
      <c r="AO51" s="240">
        <f t="shared" si="14"/>
        <v>120</v>
      </c>
      <c r="AP51" s="241">
        <v>63</v>
      </c>
      <c r="AQ51" s="241">
        <v>57</v>
      </c>
      <c r="AR51" s="240">
        <f t="shared" si="15"/>
        <v>116</v>
      </c>
      <c r="AS51" s="241">
        <v>71</v>
      </c>
      <c r="AT51" s="241">
        <v>45</v>
      </c>
      <c r="AU51" s="240">
        <f t="shared" si="16"/>
        <v>9</v>
      </c>
      <c r="AV51" s="241">
        <v>5</v>
      </c>
      <c r="AW51" s="241">
        <v>4</v>
      </c>
      <c r="AX51" s="240">
        <f t="shared" si="17"/>
        <v>245</v>
      </c>
      <c r="AY51" s="241">
        <v>128</v>
      </c>
      <c r="AZ51" s="241">
        <v>117</v>
      </c>
      <c r="BA51" s="56"/>
    </row>
    <row r="52" spans="1:53" customFormat="1" ht="20.100000000000001" customHeight="1" x14ac:dyDescent="0.15">
      <c r="A52" s="165">
        <v>37</v>
      </c>
      <c r="B52" s="276">
        <f t="shared" si="0"/>
        <v>2843</v>
      </c>
      <c r="C52" s="277">
        <f t="shared" si="1"/>
        <v>1519</v>
      </c>
      <c r="D52" s="277">
        <f t="shared" si="1"/>
        <v>1324</v>
      </c>
      <c r="E52" s="240">
        <f t="shared" si="2"/>
        <v>45</v>
      </c>
      <c r="F52" s="241">
        <v>27</v>
      </c>
      <c r="G52" s="241">
        <v>18</v>
      </c>
      <c r="H52" s="240">
        <f t="shared" si="3"/>
        <v>170</v>
      </c>
      <c r="I52" s="241">
        <v>92</v>
      </c>
      <c r="J52" s="241">
        <v>78</v>
      </c>
      <c r="K52" s="240">
        <f t="shared" si="4"/>
        <v>382</v>
      </c>
      <c r="L52" s="241">
        <v>188</v>
      </c>
      <c r="M52" s="241">
        <v>194</v>
      </c>
      <c r="N52" s="240">
        <f t="shared" si="5"/>
        <v>154</v>
      </c>
      <c r="O52" s="241">
        <v>82</v>
      </c>
      <c r="P52" s="241">
        <v>72</v>
      </c>
      <c r="Q52" s="240">
        <f t="shared" si="6"/>
        <v>76</v>
      </c>
      <c r="R52" s="241">
        <v>47</v>
      </c>
      <c r="S52" s="241">
        <v>29</v>
      </c>
      <c r="T52" s="240">
        <f t="shared" si="7"/>
        <v>257</v>
      </c>
      <c r="U52" s="241">
        <v>132</v>
      </c>
      <c r="V52" s="241">
        <v>125</v>
      </c>
      <c r="W52" s="240">
        <f t="shared" si="8"/>
        <v>251</v>
      </c>
      <c r="X52" s="241">
        <v>139</v>
      </c>
      <c r="Y52" s="241">
        <v>112</v>
      </c>
      <c r="Z52" s="240">
        <f t="shared" si="9"/>
        <v>92</v>
      </c>
      <c r="AA52" s="241">
        <v>58</v>
      </c>
      <c r="AB52" s="241">
        <v>34</v>
      </c>
      <c r="AC52" s="240">
        <f t="shared" si="10"/>
        <v>150</v>
      </c>
      <c r="AD52" s="241">
        <v>81</v>
      </c>
      <c r="AE52" s="241">
        <v>69</v>
      </c>
      <c r="AF52" s="240">
        <f t="shared" si="11"/>
        <v>216</v>
      </c>
      <c r="AG52" s="241">
        <v>120</v>
      </c>
      <c r="AH52" s="241">
        <v>96</v>
      </c>
      <c r="AI52" s="240">
        <f t="shared" si="12"/>
        <v>277</v>
      </c>
      <c r="AJ52" s="241">
        <v>160</v>
      </c>
      <c r="AK52" s="241">
        <v>117</v>
      </c>
      <c r="AL52" s="240">
        <f t="shared" si="13"/>
        <v>179</v>
      </c>
      <c r="AM52" s="241">
        <v>101</v>
      </c>
      <c r="AN52" s="241">
        <v>78</v>
      </c>
      <c r="AO52" s="240">
        <f t="shared" si="14"/>
        <v>136</v>
      </c>
      <c r="AP52" s="241">
        <v>73</v>
      </c>
      <c r="AQ52" s="241">
        <v>63</v>
      </c>
      <c r="AR52" s="240">
        <f t="shared" si="15"/>
        <v>165</v>
      </c>
      <c r="AS52" s="241">
        <v>73</v>
      </c>
      <c r="AT52" s="241">
        <v>92</v>
      </c>
      <c r="AU52" s="240">
        <f t="shared" si="16"/>
        <v>15</v>
      </c>
      <c r="AV52" s="241">
        <v>8</v>
      </c>
      <c r="AW52" s="241">
        <v>7</v>
      </c>
      <c r="AX52" s="240">
        <f t="shared" si="17"/>
        <v>278</v>
      </c>
      <c r="AY52" s="241">
        <v>138</v>
      </c>
      <c r="AZ52" s="241">
        <v>140</v>
      </c>
      <c r="BA52" s="56"/>
    </row>
    <row r="53" spans="1:53" customFormat="1" ht="20.100000000000001" customHeight="1" x14ac:dyDescent="0.15">
      <c r="A53" s="165">
        <v>38</v>
      </c>
      <c r="B53" s="276">
        <f t="shared" si="0"/>
        <v>3227</v>
      </c>
      <c r="C53" s="277">
        <f t="shared" si="1"/>
        <v>1643</v>
      </c>
      <c r="D53" s="277">
        <f t="shared" si="1"/>
        <v>1584</v>
      </c>
      <c r="E53" s="240">
        <f t="shared" si="2"/>
        <v>49</v>
      </c>
      <c r="F53" s="241">
        <v>31</v>
      </c>
      <c r="G53" s="241">
        <v>18</v>
      </c>
      <c r="H53" s="240">
        <f t="shared" si="3"/>
        <v>181</v>
      </c>
      <c r="I53" s="241">
        <v>94</v>
      </c>
      <c r="J53" s="241">
        <v>87</v>
      </c>
      <c r="K53" s="240">
        <f t="shared" si="4"/>
        <v>443</v>
      </c>
      <c r="L53" s="241">
        <v>193</v>
      </c>
      <c r="M53" s="241">
        <v>250</v>
      </c>
      <c r="N53" s="240">
        <f t="shared" si="5"/>
        <v>188</v>
      </c>
      <c r="O53" s="241">
        <v>92</v>
      </c>
      <c r="P53" s="241">
        <v>96</v>
      </c>
      <c r="Q53" s="240">
        <f t="shared" si="6"/>
        <v>81</v>
      </c>
      <c r="R53" s="241">
        <v>41</v>
      </c>
      <c r="S53" s="241">
        <v>40</v>
      </c>
      <c r="T53" s="240">
        <f t="shared" si="7"/>
        <v>261</v>
      </c>
      <c r="U53" s="241">
        <v>141</v>
      </c>
      <c r="V53" s="241">
        <v>120</v>
      </c>
      <c r="W53" s="240">
        <f t="shared" si="8"/>
        <v>292</v>
      </c>
      <c r="X53" s="241">
        <v>158</v>
      </c>
      <c r="Y53" s="241">
        <v>134</v>
      </c>
      <c r="Z53" s="240">
        <f t="shared" si="9"/>
        <v>132</v>
      </c>
      <c r="AA53" s="241">
        <v>78</v>
      </c>
      <c r="AB53" s="241">
        <v>54</v>
      </c>
      <c r="AC53" s="240">
        <f t="shared" si="10"/>
        <v>179</v>
      </c>
      <c r="AD53" s="241">
        <v>92</v>
      </c>
      <c r="AE53" s="241">
        <v>87</v>
      </c>
      <c r="AF53" s="240">
        <f t="shared" si="11"/>
        <v>227</v>
      </c>
      <c r="AG53" s="241">
        <v>113</v>
      </c>
      <c r="AH53" s="241">
        <v>114</v>
      </c>
      <c r="AI53" s="240">
        <f t="shared" si="12"/>
        <v>355</v>
      </c>
      <c r="AJ53" s="241">
        <v>204</v>
      </c>
      <c r="AK53" s="241">
        <v>151</v>
      </c>
      <c r="AL53" s="240">
        <f t="shared" si="13"/>
        <v>168</v>
      </c>
      <c r="AM53" s="241">
        <v>75</v>
      </c>
      <c r="AN53" s="241">
        <v>93</v>
      </c>
      <c r="AO53" s="240">
        <f t="shared" si="14"/>
        <v>152</v>
      </c>
      <c r="AP53" s="241">
        <v>76</v>
      </c>
      <c r="AQ53" s="241">
        <v>76</v>
      </c>
      <c r="AR53" s="240">
        <f t="shared" si="15"/>
        <v>156</v>
      </c>
      <c r="AS53" s="241">
        <v>85</v>
      </c>
      <c r="AT53" s="241">
        <v>71</v>
      </c>
      <c r="AU53" s="240">
        <f t="shared" si="16"/>
        <v>17</v>
      </c>
      <c r="AV53" s="241">
        <v>9</v>
      </c>
      <c r="AW53" s="241">
        <v>8</v>
      </c>
      <c r="AX53" s="240">
        <f t="shared" si="17"/>
        <v>346</v>
      </c>
      <c r="AY53" s="241">
        <v>161</v>
      </c>
      <c r="AZ53" s="241">
        <v>185</v>
      </c>
      <c r="BA53" s="56"/>
    </row>
    <row r="54" spans="1:53" customFormat="1" ht="20.100000000000001" customHeight="1" x14ac:dyDescent="0.15">
      <c r="A54" s="166">
        <v>39</v>
      </c>
      <c r="B54" s="278">
        <f t="shared" si="0"/>
        <v>3369</v>
      </c>
      <c r="C54" s="279">
        <f t="shared" si="1"/>
        <v>1784</v>
      </c>
      <c r="D54" s="279">
        <f t="shared" si="1"/>
        <v>1585</v>
      </c>
      <c r="E54" s="243">
        <f t="shared" si="2"/>
        <v>49</v>
      </c>
      <c r="F54" s="244">
        <v>30</v>
      </c>
      <c r="G54" s="244">
        <v>19</v>
      </c>
      <c r="H54" s="243">
        <f t="shared" si="3"/>
        <v>196</v>
      </c>
      <c r="I54" s="244">
        <v>115</v>
      </c>
      <c r="J54" s="244">
        <v>81</v>
      </c>
      <c r="K54" s="243">
        <f t="shared" si="4"/>
        <v>491</v>
      </c>
      <c r="L54" s="244">
        <v>230</v>
      </c>
      <c r="M54" s="244">
        <v>261</v>
      </c>
      <c r="N54" s="243">
        <f t="shared" si="5"/>
        <v>171</v>
      </c>
      <c r="O54" s="244">
        <v>97</v>
      </c>
      <c r="P54" s="244">
        <v>74</v>
      </c>
      <c r="Q54" s="243">
        <f t="shared" si="6"/>
        <v>94</v>
      </c>
      <c r="R54" s="244">
        <v>59</v>
      </c>
      <c r="S54" s="244">
        <v>35</v>
      </c>
      <c r="T54" s="243">
        <f t="shared" si="7"/>
        <v>249</v>
      </c>
      <c r="U54" s="244">
        <v>130</v>
      </c>
      <c r="V54" s="244">
        <v>119</v>
      </c>
      <c r="W54" s="243">
        <f t="shared" si="8"/>
        <v>281</v>
      </c>
      <c r="X54" s="244">
        <v>151</v>
      </c>
      <c r="Y54" s="244">
        <v>130</v>
      </c>
      <c r="Z54" s="243">
        <f t="shared" si="9"/>
        <v>125</v>
      </c>
      <c r="AA54" s="244">
        <v>67</v>
      </c>
      <c r="AB54" s="244">
        <v>58</v>
      </c>
      <c r="AC54" s="243">
        <f t="shared" si="10"/>
        <v>179</v>
      </c>
      <c r="AD54" s="244">
        <v>90</v>
      </c>
      <c r="AE54" s="244">
        <v>89</v>
      </c>
      <c r="AF54" s="243">
        <f t="shared" si="11"/>
        <v>224</v>
      </c>
      <c r="AG54" s="244">
        <v>120</v>
      </c>
      <c r="AH54" s="244">
        <v>104</v>
      </c>
      <c r="AI54" s="243">
        <f t="shared" si="12"/>
        <v>349</v>
      </c>
      <c r="AJ54" s="244">
        <v>198</v>
      </c>
      <c r="AK54" s="244">
        <v>151</v>
      </c>
      <c r="AL54" s="243">
        <f t="shared" si="13"/>
        <v>198</v>
      </c>
      <c r="AM54" s="244">
        <v>115</v>
      </c>
      <c r="AN54" s="244">
        <v>83</v>
      </c>
      <c r="AO54" s="243">
        <f t="shared" si="14"/>
        <v>149</v>
      </c>
      <c r="AP54" s="244">
        <v>82</v>
      </c>
      <c r="AQ54" s="244">
        <v>67</v>
      </c>
      <c r="AR54" s="243">
        <f t="shared" si="15"/>
        <v>206</v>
      </c>
      <c r="AS54" s="244">
        <v>109</v>
      </c>
      <c r="AT54" s="244">
        <v>97</v>
      </c>
      <c r="AU54" s="243">
        <f t="shared" si="16"/>
        <v>21</v>
      </c>
      <c r="AV54" s="244">
        <v>14</v>
      </c>
      <c r="AW54" s="244">
        <v>7</v>
      </c>
      <c r="AX54" s="243">
        <f t="shared" si="17"/>
        <v>387</v>
      </c>
      <c r="AY54" s="244">
        <v>177</v>
      </c>
      <c r="AZ54" s="244">
        <v>210</v>
      </c>
      <c r="BA54" s="56"/>
    </row>
    <row r="55" spans="1:53" customFormat="1" ht="20.100000000000001" customHeight="1" x14ac:dyDescent="0.15">
      <c r="A55" s="167" t="s">
        <v>19</v>
      </c>
      <c r="B55" s="168">
        <f t="shared" si="0"/>
        <v>15796</v>
      </c>
      <c r="C55" s="168">
        <f>SUM(C56:C60)</f>
        <v>8197</v>
      </c>
      <c r="D55" s="168">
        <f>SUM(D56:D60)</f>
        <v>7599</v>
      </c>
      <c r="E55" s="168">
        <f t="shared" si="2"/>
        <v>232</v>
      </c>
      <c r="F55" s="168">
        <f>SUM(F56:F60)</f>
        <v>150</v>
      </c>
      <c r="G55" s="168">
        <f>SUM(G56:G60)</f>
        <v>82</v>
      </c>
      <c r="H55" s="168">
        <f t="shared" si="3"/>
        <v>849</v>
      </c>
      <c r="I55" s="168">
        <f>SUM(I56:I60)</f>
        <v>453</v>
      </c>
      <c r="J55" s="168">
        <f>SUM(J56:J60)</f>
        <v>396</v>
      </c>
      <c r="K55" s="168">
        <f t="shared" si="4"/>
        <v>2399</v>
      </c>
      <c r="L55" s="168">
        <f>SUM(L56:L60)</f>
        <v>1149</v>
      </c>
      <c r="M55" s="168">
        <f>SUM(M56:M60)</f>
        <v>1250</v>
      </c>
      <c r="N55" s="168">
        <f t="shared" si="5"/>
        <v>795</v>
      </c>
      <c r="O55" s="168">
        <f>SUM(O56:O60)</f>
        <v>407</v>
      </c>
      <c r="P55" s="168">
        <f>SUM(P56:P60)</f>
        <v>388</v>
      </c>
      <c r="Q55" s="168">
        <f t="shared" si="6"/>
        <v>430</v>
      </c>
      <c r="R55" s="168">
        <f>SUM(R56:R60)</f>
        <v>238</v>
      </c>
      <c r="S55" s="168">
        <f>SUM(S56:S60)</f>
        <v>192</v>
      </c>
      <c r="T55" s="168">
        <f t="shared" si="7"/>
        <v>1219</v>
      </c>
      <c r="U55" s="168">
        <f>SUM(U56:U60)</f>
        <v>652</v>
      </c>
      <c r="V55" s="168">
        <f>SUM(V56:V60)</f>
        <v>567</v>
      </c>
      <c r="W55" s="168">
        <f t="shared" si="8"/>
        <v>1161</v>
      </c>
      <c r="X55" s="168">
        <f>SUM(X56:X60)</f>
        <v>596</v>
      </c>
      <c r="Y55" s="168">
        <f>SUM(Y56:Y60)</f>
        <v>565</v>
      </c>
      <c r="Z55" s="168">
        <f t="shared" si="9"/>
        <v>542</v>
      </c>
      <c r="AA55" s="168">
        <f>SUM(AA56:AA60)</f>
        <v>314</v>
      </c>
      <c r="AB55" s="168">
        <f>SUM(AB56:AB60)</f>
        <v>228</v>
      </c>
      <c r="AC55" s="168">
        <f t="shared" si="10"/>
        <v>992</v>
      </c>
      <c r="AD55" s="168">
        <f>SUM(AD56:AD60)</f>
        <v>529</v>
      </c>
      <c r="AE55" s="168">
        <f>SUM(AE56:AE60)</f>
        <v>463</v>
      </c>
      <c r="AF55" s="168">
        <f t="shared" si="11"/>
        <v>1235</v>
      </c>
      <c r="AG55" s="168">
        <f>SUM(AG56:AG60)</f>
        <v>615</v>
      </c>
      <c r="AH55" s="168">
        <f>SUM(AH56:AH60)</f>
        <v>620</v>
      </c>
      <c r="AI55" s="168">
        <f t="shared" si="12"/>
        <v>1437</v>
      </c>
      <c r="AJ55" s="168">
        <f>SUM(AJ56:AJ60)</f>
        <v>767</v>
      </c>
      <c r="AK55" s="168">
        <f>SUM(AK56:AK60)</f>
        <v>670</v>
      </c>
      <c r="AL55" s="168">
        <f t="shared" si="13"/>
        <v>839</v>
      </c>
      <c r="AM55" s="168">
        <f>SUM(AM56:AM60)</f>
        <v>449</v>
      </c>
      <c r="AN55" s="168">
        <f>SUM(AN56:AN60)</f>
        <v>390</v>
      </c>
      <c r="AO55" s="168">
        <f t="shared" si="14"/>
        <v>711</v>
      </c>
      <c r="AP55" s="168">
        <f>SUM(AP56:AP60)</f>
        <v>397</v>
      </c>
      <c r="AQ55" s="168">
        <f>SUM(AQ56:AQ60)</f>
        <v>314</v>
      </c>
      <c r="AR55" s="168">
        <f t="shared" si="15"/>
        <v>1018</v>
      </c>
      <c r="AS55" s="168">
        <f>SUM(AS56:AS60)</f>
        <v>529</v>
      </c>
      <c r="AT55" s="168">
        <f>SUM(AT56:AT60)</f>
        <v>489</v>
      </c>
      <c r="AU55" s="168">
        <f t="shared" si="16"/>
        <v>105</v>
      </c>
      <c r="AV55" s="168">
        <f>SUM(AV56:AV60)</f>
        <v>65</v>
      </c>
      <c r="AW55" s="168">
        <f>SUM(AW56:AW60)</f>
        <v>40</v>
      </c>
      <c r="AX55" s="168">
        <f t="shared" si="17"/>
        <v>1832</v>
      </c>
      <c r="AY55" s="168">
        <f>SUM(AY56:AY60)</f>
        <v>887</v>
      </c>
      <c r="AZ55" s="168">
        <f>SUM(AZ56:AZ60)</f>
        <v>945</v>
      </c>
      <c r="BA55" s="56"/>
    </row>
    <row r="56" spans="1:53" customFormat="1" ht="20.100000000000001" customHeight="1" x14ac:dyDescent="0.15">
      <c r="A56" s="164">
        <v>40</v>
      </c>
      <c r="B56" s="174">
        <f t="shared" si="0"/>
        <v>3366</v>
      </c>
      <c r="C56" s="275">
        <f t="shared" si="1"/>
        <v>1749</v>
      </c>
      <c r="D56" s="275">
        <f t="shared" si="1"/>
        <v>1617</v>
      </c>
      <c r="E56" s="236">
        <f t="shared" si="2"/>
        <v>43</v>
      </c>
      <c r="F56" s="237">
        <v>24</v>
      </c>
      <c r="G56" s="237">
        <v>19</v>
      </c>
      <c r="H56" s="236">
        <f t="shared" si="3"/>
        <v>204</v>
      </c>
      <c r="I56" s="237">
        <v>101</v>
      </c>
      <c r="J56" s="237">
        <v>103</v>
      </c>
      <c r="K56" s="236">
        <f t="shared" si="4"/>
        <v>512</v>
      </c>
      <c r="L56" s="237">
        <v>240</v>
      </c>
      <c r="M56" s="237">
        <v>272</v>
      </c>
      <c r="N56" s="236">
        <f t="shared" si="5"/>
        <v>187</v>
      </c>
      <c r="O56" s="237">
        <v>113</v>
      </c>
      <c r="P56" s="237">
        <v>74</v>
      </c>
      <c r="Q56" s="236">
        <f t="shared" si="6"/>
        <v>91</v>
      </c>
      <c r="R56" s="237">
        <v>47</v>
      </c>
      <c r="S56" s="237">
        <v>44</v>
      </c>
      <c r="T56" s="236">
        <f t="shared" si="7"/>
        <v>273</v>
      </c>
      <c r="U56" s="237">
        <v>161</v>
      </c>
      <c r="V56" s="237">
        <v>112</v>
      </c>
      <c r="W56" s="236">
        <f t="shared" si="8"/>
        <v>266</v>
      </c>
      <c r="X56" s="237">
        <v>133</v>
      </c>
      <c r="Y56" s="237">
        <v>133</v>
      </c>
      <c r="Z56" s="236">
        <f t="shared" si="9"/>
        <v>120</v>
      </c>
      <c r="AA56" s="237">
        <v>63</v>
      </c>
      <c r="AB56" s="237">
        <v>57</v>
      </c>
      <c r="AC56" s="236">
        <f t="shared" si="10"/>
        <v>220</v>
      </c>
      <c r="AD56" s="237">
        <v>107</v>
      </c>
      <c r="AE56" s="237">
        <v>113</v>
      </c>
      <c r="AF56" s="236">
        <f t="shared" si="11"/>
        <v>246</v>
      </c>
      <c r="AG56" s="237">
        <v>136</v>
      </c>
      <c r="AH56" s="237">
        <v>110</v>
      </c>
      <c r="AI56" s="236">
        <f t="shared" si="12"/>
        <v>288</v>
      </c>
      <c r="AJ56" s="237">
        <v>153</v>
      </c>
      <c r="AK56" s="237">
        <v>135</v>
      </c>
      <c r="AL56" s="236">
        <f t="shared" si="13"/>
        <v>177</v>
      </c>
      <c r="AM56" s="237">
        <v>93</v>
      </c>
      <c r="AN56" s="237">
        <v>84</v>
      </c>
      <c r="AO56" s="236">
        <f t="shared" si="14"/>
        <v>165</v>
      </c>
      <c r="AP56" s="237">
        <v>87</v>
      </c>
      <c r="AQ56" s="237">
        <v>78</v>
      </c>
      <c r="AR56" s="236">
        <f t="shared" si="15"/>
        <v>200</v>
      </c>
      <c r="AS56" s="237">
        <v>103</v>
      </c>
      <c r="AT56" s="237">
        <v>97</v>
      </c>
      <c r="AU56" s="236">
        <f t="shared" si="16"/>
        <v>14</v>
      </c>
      <c r="AV56" s="237">
        <v>9</v>
      </c>
      <c r="AW56" s="237">
        <v>5</v>
      </c>
      <c r="AX56" s="236">
        <f t="shared" si="17"/>
        <v>360</v>
      </c>
      <c r="AY56" s="237">
        <v>179</v>
      </c>
      <c r="AZ56" s="237">
        <v>181</v>
      </c>
      <c r="BA56" s="56"/>
    </row>
    <row r="57" spans="1:53" customFormat="1" ht="20.100000000000001" customHeight="1" x14ac:dyDescent="0.15">
      <c r="A57" s="165">
        <v>41</v>
      </c>
      <c r="B57" s="276">
        <f t="shared" si="0"/>
        <v>3172</v>
      </c>
      <c r="C57" s="277">
        <f t="shared" si="1"/>
        <v>1621</v>
      </c>
      <c r="D57" s="277">
        <f t="shared" si="1"/>
        <v>1551</v>
      </c>
      <c r="E57" s="240">
        <f t="shared" si="2"/>
        <v>39</v>
      </c>
      <c r="F57" s="241">
        <v>26</v>
      </c>
      <c r="G57" s="241">
        <v>13</v>
      </c>
      <c r="H57" s="240">
        <f t="shared" si="3"/>
        <v>183</v>
      </c>
      <c r="I57" s="241">
        <v>101</v>
      </c>
      <c r="J57" s="241">
        <v>82</v>
      </c>
      <c r="K57" s="240">
        <f t="shared" si="4"/>
        <v>488</v>
      </c>
      <c r="L57" s="241">
        <v>232</v>
      </c>
      <c r="M57" s="241">
        <v>256</v>
      </c>
      <c r="N57" s="240">
        <f t="shared" si="5"/>
        <v>177</v>
      </c>
      <c r="O57" s="241">
        <v>85</v>
      </c>
      <c r="P57" s="241">
        <v>92</v>
      </c>
      <c r="Q57" s="240">
        <f t="shared" si="6"/>
        <v>78</v>
      </c>
      <c r="R57" s="241">
        <v>41</v>
      </c>
      <c r="S57" s="241">
        <v>37</v>
      </c>
      <c r="T57" s="240">
        <f t="shared" si="7"/>
        <v>236</v>
      </c>
      <c r="U57" s="241">
        <v>128</v>
      </c>
      <c r="V57" s="241">
        <v>108</v>
      </c>
      <c r="W57" s="240">
        <f t="shared" si="8"/>
        <v>212</v>
      </c>
      <c r="X57" s="241">
        <v>102</v>
      </c>
      <c r="Y57" s="241">
        <v>110</v>
      </c>
      <c r="Z57" s="240">
        <f t="shared" si="9"/>
        <v>115</v>
      </c>
      <c r="AA57" s="241">
        <v>70</v>
      </c>
      <c r="AB57" s="241">
        <v>45</v>
      </c>
      <c r="AC57" s="240">
        <f t="shared" si="10"/>
        <v>202</v>
      </c>
      <c r="AD57" s="241">
        <v>107</v>
      </c>
      <c r="AE57" s="241">
        <v>95</v>
      </c>
      <c r="AF57" s="240">
        <f t="shared" si="11"/>
        <v>249</v>
      </c>
      <c r="AG57" s="241">
        <v>120</v>
      </c>
      <c r="AH57" s="241">
        <v>129</v>
      </c>
      <c r="AI57" s="240">
        <f t="shared" si="12"/>
        <v>284</v>
      </c>
      <c r="AJ57" s="241">
        <v>153</v>
      </c>
      <c r="AK57" s="241">
        <v>131</v>
      </c>
      <c r="AL57" s="240">
        <f t="shared" si="13"/>
        <v>179</v>
      </c>
      <c r="AM57" s="241">
        <v>93</v>
      </c>
      <c r="AN57" s="241">
        <v>86</v>
      </c>
      <c r="AO57" s="240">
        <f t="shared" si="14"/>
        <v>150</v>
      </c>
      <c r="AP57" s="241">
        <v>77</v>
      </c>
      <c r="AQ57" s="241">
        <v>73</v>
      </c>
      <c r="AR57" s="240">
        <f t="shared" si="15"/>
        <v>193</v>
      </c>
      <c r="AS57" s="241">
        <v>89</v>
      </c>
      <c r="AT57" s="241">
        <v>104</v>
      </c>
      <c r="AU57" s="240">
        <f t="shared" si="16"/>
        <v>22</v>
      </c>
      <c r="AV57" s="241">
        <v>15</v>
      </c>
      <c r="AW57" s="241">
        <v>7</v>
      </c>
      <c r="AX57" s="240">
        <f t="shared" si="17"/>
        <v>365</v>
      </c>
      <c r="AY57" s="241">
        <v>182</v>
      </c>
      <c r="AZ57" s="241">
        <v>183</v>
      </c>
      <c r="BA57" s="56"/>
    </row>
    <row r="58" spans="1:53" customFormat="1" ht="20.100000000000001" customHeight="1" x14ac:dyDescent="0.15">
      <c r="A58" s="165">
        <v>42</v>
      </c>
      <c r="B58" s="276">
        <f t="shared" si="0"/>
        <v>2972</v>
      </c>
      <c r="C58" s="277">
        <f t="shared" si="1"/>
        <v>1567</v>
      </c>
      <c r="D58" s="277">
        <f t="shared" si="1"/>
        <v>1405</v>
      </c>
      <c r="E58" s="240">
        <f t="shared" si="2"/>
        <v>54</v>
      </c>
      <c r="F58" s="241">
        <v>38</v>
      </c>
      <c r="G58" s="241">
        <v>16</v>
      </c>
      <c r="H58" s="240">
        <f t="shared" si="3"/>
        <v>139</v>
      </c>
      <c r="I58" s="241">
        <v>75</v>
      </c>
      <c r="J58" s="241">
        <v>64</v>
      </c>
      <c r="K58" s="240">
        <f t="shared" si="4"/>
        <v>438</v>
      </c>
      <c r="L58" s="241">
        <v>213</v>
      </c>
      <c r="M58" s="241">
        <v>225</v>
      </c>
      <c r="N58" s="240">
        <f t="shared" si="5"/>
        <v>139</v>
      </c>
      <c r="O58" s="241">
        <v>68</v>
      </c>
      <c r="P58" s="241">
        <v>71</v>
      </c>
      <c r="Q58" s="240">
        <f t="shared" si="6"/>
        <v>67</v>
      </c>
      <c r="R58" s="241">
        <v>37</v>
      </c>
      <c r="S58" s="241">
        <v>30</v>
      </c>
      <c r="T58" s="240">
        <f t="shared" si="7"/>
        <v>230</v>
      </c>
      <c r="U58" s="241">
        <v>122</v>
      </c>
      <c r="V58" s="241">
        <v>108</v>
      </c>
      <c r="W58" s="240">
        <f t="shared" si="8"/>
        <v>211</v>
      </c>
      <c r="X58" s="241">
        <v>109</v>
      </c>
      <c r="Y58" s="241">
        <v>102</v>
      </c>
      <c r="Z58" s="240">
        <f t="shared" si="9"/>
        <v>94</v>
      </c>
      <c r="AA58" s="241">
        <v>58</v>
      </c>
      <c r="AB58" s="241">
        <v>36</v>
      </c>
      <c r="AC58" s="240">
        <f t="shared" si="10"/>
        <v>184</v>
      </c>
      <c r="AD58" s="241">
        <v>108</v>
      </c>
      <c r="AE58" s="241">
        <v>76</v>
      </c>
      <c r="AF58" s="240">
        <f t="shared" si="11"/>
        <v>251</v>
      </c>
      <c r="AG58" s="241">
        <v>112</v>
      </c>
      <c r="AH58" s="241">
        <v>139</v>
      </c>
      <c r="AI58" s="240">
        <f t="shared" si="12"/>
        <v>295</v>
      </c>
      <c r="AJ58" s="241">
        <v>177</v>
      </c>
      <c r="AK58" s="241">
        <v>118</v>
      </c>
      <c r="AL58" s="240">
        <f t="shared" si="13"/>
        <v>167</v>
      </c>
      <c r="AM58" s="241">
        <v>92</v>
      </c>
      <c r="AN58" s="241">
        <v>75</v>
      </c>
      <c r="AO58" s="240">
        <f t="shared" si="14"/>
        <v>134</v>
      </c>
      <c r="AP58" s="241">
        <v>80</v>
      </c>
      <c r="AQ58" s="241">
        <v>54</v>
      </c>
      <c r="AR58" s="240">
        <f t="shared" si="15"/>
        <v>206</v>
      </c>
      <c r="AS58" s="241">
        <v>112</v>
      </c>
      <c r="AT58" s="241">
        <v>94</v>
      </c>
      <c r="AU58" s="240">
        <f t="shared" si="16"/>
        <v>23</v>
      </c>
      <c r="AV58" s="241">
        <v>12</v>
      </c>
      <c r="AW58" s="241">
        <v>11</v>
      </c>
      <c r="AX58" s="240">
        <f t="shared" si="17"/>
        <v>340</v>
      </c>
      <c r="AY58" s="241">
        <v>154</v>
      </c>
      <c r="AZ58" s="241">
        <v>186</v>
      </c>
      <c r="BA58" s="56"/>
    </row>
    <row r="59" spans="1:53" customFormat="1" ht="20.100000000000001" customHeight="1" x14ac:dyDescent="0.15">
      <c r="A59" s="165">
        <v>43</v>
      </c>
      <c r="B59" s="276">
        <f t="shared" si="0"/>
        <v>3173</v>
      </c>
      <c r="C59" s="277">
        <f t="shared" si="1"/>
        <v>1659</v>
      </c>
      <c r="D59" s="277">
        <f t="shared" si="1"/>
        <v>1514</v>
      </c>
      <c r="E59" s="240">
        <f t="shared" si="2"/>
        <v>50</v>
      </c>
      <c r="F59" s="241">
        <v>28</v>
      </c>
      <c r="G59" s="241">
        <v>22</v>
      </c>
      <c r="H59" s="240">
        <f t="shared" si="3"/>
        <v>151</v>
      </c>
      <c r="I59" s="241">
        <v>79</v>
      </c>
      <c r="J59" s="241">
        <v>72</v>
      </c>
      <c r="K59" s="240">
        <f t="shared" si="4"/>
        <v>481</v>
      </c>
      <c r="L59" s="241">
        <v>243</v>
      </c>
      <c r="M59" s="241">
        <v>238</v>
      </c>
      <c r="N59" s="240">
        <f t="shared" si="5"/>
        <v>150</v>
      </c>
      <c r="O59" s="241">
        <v>76</v>
      </c>
      <c r="P59" s="241">
        <v>74</v>
      </c>
      <c r="Q59" s="240">
        <f t="shared" si="6"/>
        <v>95</v>
      </c>
      <c r="R59" s="241">
        <v>52</v>
      </c>
      <c r="S59" s="241">
        <v>43</v>
      </c>
      <c r="T59" s="240">
        <f t="shared" si="7"/>
        <v>235</v>
      </c>
      <c r="U59" s="241">
        <v>113</v>
      </c>
      <c r="V59" s="241">
        <v>122</v>
      </c>
      <c r="W59" s="240">
        <f t="shared" si="8"/>
        <v>238</v>
      </c>
      <c r="X59" s="241">
        <v>146</v>
      </c>
      <c r="Y59" s="241">
        <v>92</v>
      </c>
      <c r="Z59" s="240">
        <f t="shared" si="9"/>
        <v>114</v>
      </c>
      <c r="AA59" s="241">
        <v>67</v>
      </c>
      <c r="AB59" s="241">
        <v>47</v>
      </c>
      <c r="AC59" s="240">
        <f t="shared" si="10"/>
        <v>199</v>
      </c>
      <c r="AD59" s="241">
        <v>106</v>
      </c>
      <c r="AE59" s="241">
        <v>93</v>
      </c>
      <c r="AF59" s="240">
        <f t="shared" si="11"/>
        <v>245</v>
      </c>
      <c r="AG59" s="241">
        <v>121</v>
      </c>
      <c r="AH59" s="241">
        <v>124</v>
      </c>
      <c r="AI59" s="240">
        <f t="shared" si="12"/>
        <v>293</v>
      </c>
      <c r="AJ59" s="241">
        <v>151</v>
      </c>
      <c r="AK59" s="241">
        <v>142</v>
      </c>
      <c r="AL59" s="240">
        <f t="shared" si="13"/>
        <v>167</v>
      </c>
      <c r="AM59" s="241">
        <v>93</v>
      </c>
      <c r="AN59" s="241">
        <v>74</v>
      </c>
      <c r="AO59" s="240">
        <f t="shared" si="14"/>
        <v>138</v>
      </c>
      <c r="AP59" s="241">
        <v>77</v>
      </c>
      <c r="AQ59" s="241">
        <v>61</v>
      </c>
      <c r="AR59" s="240">
        <f t="shared" si="15"/>
        <v>191</v>
      </c>
      <c r="AS59" s="241">
        <v>108</v>
      </c>
      <c r="AT59" s="241">
        <v>83</v>
      </c>
      <c r="AU59" s="240">
        <f t="shared" si="16"/>
        <v>28</v>
      </c>
      <c r="AV59" s="241">
        <v>15</v>
      </c>
      <c r="AW59" s="241">
        <v>13</v>
      </c>
      <c r="AX59" s="240">
        <f t="shared" si="17"/>
        <v>398</v>
      </c>
      <c r="AY59" s="241">
        <v>184</v>
      </c>
      <c r="AZ59" s="241">
        <v>214</v>
      </c>
      <c r="BA59" s="56"/>
    </row>
    <row r="60" spans="1:53" customFormat="1" ht="20.100000000000001" customHeight="1" x14ac:dyDescent="0.15">
      <c r="A60" s="166">
        <v>44</v>
      </c>
      <c r="B60" s="278">
        <f t="shared" si="0"/>
        <v>3113</v>
      </c>
      <c r="C60" s="279">
        <f t="shared" si="1"/>
        <v>1601</v>
      </c>
      <c r="D60" s="279">
        <f t="shared" si="1"/>
        <v>1512</v>
      </c>
      <c r="E60" s="243">
        <f t="shared" si="2"/>
        <v>46</v>
      </c>
      <c r="F60" s="244">
        <v>34</v>
      </c>
      <c r="G60" s="244">
        <v>12</v>
      </c>
      <c r="H60" s="243">
        <f t="shared" si="3"/>
        <v>172</v>
      </c>
      <c r="I60" s="244">
        <v>97</v>
      </c>
      <c r="J60" s="244">
        <v>75</v>
      </c>
      <c r="K60" s="243">
        <f t="shared" si="4"/>
        <v>480</v>
      </c>
      <c r="L60" s="244">
        <v>221</v>
      </c>
      <c r="M60" s="244">
        <v>259</v>
      </c>
      <c r="N60" s="243">
        <f t="shared" si="5"/>
        <v>142</v>
      </c>
      <c r="O60" s="244">
        <v>65</v>
      </c>
      <c r="P60" s="244">
        <v>77</v>
      </c>
      <c r="Q60" s="243">
        <f t="shared" si="6"/>
        <v>99</v>
      </c>
      <c r="R60" s="244">
        <v>61</v>
      </c>
      <c r="S60" s="244">
        <v>38</v>
      </c>
      <c r="T60" s="243">
        <f t="shared" si="7"/>
        <v>245</v>
      </c>
      <c r="U60" s="244">
        <v>128</v>
      </c>
      <c r="V60" s="244">
        <v>117</v>
      </c>
      <c r="W60" s="243">
        <f t="shared" si="8"/>
        <v>234</v>
      </c>
      <c r="X60" s="244">
        <v>106</v>
      </c>
      <c r="Y60" s="244">
        <v>128</v>
      </c>
      <c r="Z60" s="243">
        <f t="shared" si="9"/>
        <v>99</v>
      </c>
      <c r="AA60" s="244">
        <v>56</v>
      </c>
      <c r="AB60" s="244">
        <v>43</v>
      </c>
      <c r="AC60" s="243">
        <f t="shared" si="10"/>
        <v>187</v>
      </c>
      <c r="AD60" s="244">
        <v>101</v>
      </c>
      <c r="AE60" s="244">
        <v>86</v>
      </c>
      <c r="AF60" s="243">
        <f t="shared" si="11"/>
        <v>244</v>
      </c>
      <c r="AG60" s="244">
        <v>126</v>
      </c>
      <c r="AH60" s="244">
        <v>118</v>
      </c>
      <c r="AI60" s="243">
        <f t="shared" si="12"/>
        <v>277</v>
      </c>
      <c r="AJ60" s="244">
        <v>133</v>
      </c>
      <c r="AK60" s="244">
        <v>144</v>
      </c>
      <c r="AL60" s="243">
        <f t="shared" si="13"/>
        <v>149</v>
      </c>
      <c r="AM60" s="244">
        <v>78</v>
      </c>
      <c r="AN60" s="244">
        <v>71</v>
      </c>
      <c r="AO60" s="243">
        <f t="shared" si="14"/>
        <v>124</v>
      </c>
      <c r="AP60" s="244">
        <v>76</v>
      </c>
      <c r="AQ60" s="244">
        <v>48</v>
      </c>
      <c r="AR60" s="243">
        <f t="shared" si="15"/>
        <v>228</v>
      </c>
      <c r="AS60" s="244">
        <v>117</v>
      </c>
      <c r="AT60" s="244">
        <v>111</v>
      </c>
      <c r="AU60" s="243">
        <f t="shared" si="16"/>
        <v>18</v>
      </c>
      <c r="AV60" s="244">
        <v>14</v>
      </c>
      <c r="AW60" s="244">
        <v>4</v>
      </c>
      <c r="AX60" s="243">
        <f t="shared" si="17"/>
        <v>369</v>
      </c>
      <c r="AY60" s="244">
        <v>188</v>
      </c>
      <c r="AZ60" s="244">
        <v>181</v>
      </c>
      <c r="BA60" s="56"/>
    </row>
    <row r="61" spans="1:53" customFormat="1" ht="20.100000000000001" customHeight="1" x14ac:dyDescent="0.15">
      <c r="A61" s="167" t="s">
        <v>20</v>
      </c>
      <c r="B61" s="168">
        <f t="shared" si="0"/>
        <v>18284</v>
      </c>
      <c r="C61" s="168">
        <f>SUM(C62:C66)</f>
        <v>9713</v>
      </c>
      <c r="D61" s="168">
        <f>SUM(D62:D66)</f>
        <v>8571</v>
      </c>
      <c r="E61" s="168">
        <f t="shared" si="2"/>
        <v>325</v>
      </c>
      <c r="F61" s="168">
        <f>SUM(F62:F66)</f>
        <v>220</v>
      </c>
      <c r="G61" s="168">
        <f>SUM(G62:G66)</f>
        <v>105</v>
      </c>
      <c r="H61" s="168">
        <f t="shared" si="3"/>
        <v>953</v>
      </c>
      <c r="I61" s="168">
        <f>SUM(I62:I66)</f>
        <v>500</v>
      </c>
      <c r="J61" s="168">
        <f>SUM(J62:J66)</f>
        <v>453</v>
      </c>
      <c r="K61" s="168">
        <f t="shared" si="4"/>
        <v>2489</v>
      </c>
      <c r="L61" s="168">
        <f>SUM(L62:L66)</f>
        <v>1298</v>
      </c>
      <c r="M61" s="168">
        <f>SUM(M62:M66)</f>
        <v>1191</v>
      </c>
      <c r="N61" s="168">
        <f t="shared" si="5"/>
        <v>954</v>
      </c>
      <c r="O61" s="168">
        <f>SUM(O62:O66)</f>
        <v>459</v>
      </c>
      <c r="P61" s="168">
        <f>SUM(P62:P66)</f>
        <v>495</v>
      </c>
      <c r="Q61" s="168">
        <f t="shared" si="6"/>
        <v>601</v>
      </c>
      <c r="R61" s="168">
        <f>SUM(R62:R66)</f>
        <v>342</v>
      </c>
      <c r="S61" s="168">
        <f>SUM(S62:S66)</f>
        <v>259</v>
      </c>
      <c r="T61" s="168">
        <f t="shared" si="7"/>
        <v>1582</v>
      </c>
      <c r="U61" s="168">
        <f>SUM(U62:U66)</f>
        <v>794</v>
      </c>
      <c r="V61" s="168">
        <f>SUM(V62:V66)</f>
        <v>788</v>
      </c>
      <c r="W61" s="168">
        <f t="shared" si="8"/>
        <v>1188</v>
      </c>
      <c r="X61" s="168">
        <f>SUM(X62:X66)</f>
        <v>593</v>
      </c>
      <c r="Y61" s="168">
        <f>SUM(Y62:Y66)</f>
        <v>595</v>
      </c>
      <c r="Z61" s="168">
        <f t="shared" si="9"/>
        <v>712</v>
      </c>
      <c r="AA61" s="168">
        <f>SUM(AA62:AA66)</f>
        <v>420</v>
      </c>
      <c r="AB61" s="168">
        <f>SUM(AB62:AB66)</f>
        <v>292</v>
      </c>
      <c r="AC61" s="168">
        <f t="shared" si="10"/>
        <v>1089</v>
      </c>
      <c r="AD61" s="168">
        <f>SUM(AD62:AD66)</f>
        <v>618</v>
      </c>
      <c r="AE61" s="168">
        <f>SUM(AE62:AE66)</f>
        <v>471</v>
      </c>
      <c r="AF61" s="168">
        <f t="shared" si="11"/>
        <v>1515</v>
      </c>
      <c r="AG61" s="168">
        <f>SUM(AG62:AG66)</f>
        <v>778</v>
      </c>
      <c r="AH61" s="168">
        <f>SUM(AH62:AH66)</f>
        <v>737</v>
      </c>
      <c r="AI61" s="168">
        <f t="shared" si="12"/>
        <v>1707</v>
      </c>
      <c r="AJ61" s="168">
        <f>SUM(AJ62:AJ66)</f>
        <v>919</v>
      </c>
      <c r="AK61" s="168">
        <f>SUM(AK62:AK66)</f>
        <v>788</v>
      </c>
      <c r="AL61" s="168">
        <f t="shared" si="13"/>
        <v>954</v>
      </c>
      <c r="AM61" s="168">
        <f>SUM(AM62:AM66)</f>
        <v>489</v>
      </c>
      <c r="AN61" s="168">
        <f>SUM(AN62:AN66)</f>
        <v>465</v>
      </c>
      <c r="AO61" s="168">
        <f t="shared" si="14"/>
        <v>893</v>
      </c>
      <c r="AP61" s="168">
        <f>SUM(AP62:AP66)</f>
        <v>488</v>
      </c>
      <c r="AQ61" s="168">
        <f>SUM(AQ62:AQ66)</f>
        <v>405</v>
      </c>
      <c r="AR61" s="168">
        <f t="shared" si="15"/>
        <v>1180</v>
      </c>
      <c r="AS61" s="168">
        <f>SUM(AS62:AS66)</f>
        <v>643</v>
      </c>
      <c r="AT61" s="168">
        <f>SUM(AT62:AT66)</f>
        <v>537</v>
      </c>
      <c r="AU61" s="168">
        <f t="shared" si="16"/>
        <v>162</v>
      </c>
      <c r="AV61" s="168">
        <f>SUM(AV62:AV66)</f>
        <v>91</v>
      </c>
      <c r="AW61" s="168">
        <f>SUM(AW62:AW66)</f>
        <v>71</v>
      </c>
      <c r="AX61" s="168">
        <f t="shared" si="17"/>
        <v>1980</v>
      </c>
      <c r="AY61" s="168">
        <f>SUM(AY62:AY66)</f>
        <v>1061</v>
      </c>
      <c r="AZ61" s="168">
        <f>SUM(AZ62:AZ66)</f>
        <v>919</v>
      </c>
      <c r="BA61" s="56"/>
    </row>
    <row r="62" spans="1:53" customFormat="1" ht="20.100000000000001" customHeight="1" x14ac:dyDescent="0.15">
      <c r="A62" s="164">
        <v>45</v>
      </c>
      <c r="B62" s="174">
        <f t="shared" si="0"/>
        <v>3260</v>
      </c>
      <c r="C62" s="275">
        <f t="shared" si="1"/>
        <v>1710</v>
      </c>
      <c r="D62" s="275">
        <f t="shared" si="1"/>
        <v>1550</v>
      </c>
      <c r="E62" s="236">
        <f t="shared" si="2"/>
        <v>47</v>
      </c>
      <c r="F62" s="237">
        <v>28</v>
      </c>
      <c r="G62" s="237">
        <v>19</v>
      </c>
      <c r="H62" s="236">
        <f t="shared" si="3"/>
        <v>173</v>
      </c>
      <c r="I62" s="237">
        <v>85</v>
      </c>
      <c r="J62" s="237">
        <v>88</v>
      </c>
      <c r="K62" s="236">
        <f t="shared" si="4"/>
        <v>488</v>
      </c>
      <c r="L62" s="237">
        <v>250</v>
      </c>
      <c r="M62" s="237">
        <v>238</v>
      </c>
      <c r="N62" s="236">
        <f t="shared" si="5"/>
        <v>155</v>
      </c>
      <c r="O62" s="237">
        <v>80</v>
      </c>
      <c r="P62" s="237">
        <v>75</v>
      </c>
      <c r="Q62" s="236">
        <f t="shared" si="6"/>
        <v>101</v>
      </c>
      <c r="R62" s="237">
        <v>58</v>
      </c>
      <c r="S62" s="237">
        <v>43</v>
      </c>
      <c r="T62" s="236">
        <f t="shared" si="7"/>
        <v>285</v>
      </c>
      <c r="U62" s="237">
        <v>133</v>
      </c>
      <c r="V62" s="237">
        <v>152</v>
      </c>
      <c r="W62" s="236">
        <f t="shared" si="8"/>
        <v>205</v>
      </c>
      <c r="X62" s="237">
        <v>94</v>
      </c>
      <c r="Y62" s="237">
        <v>111</v>
      </c>
      <c r="Z62" s="236">
        <f t="shared" si="9"/>
        <v>108</v>
      </c>
      <c r="AA62" s="237">
        <v>69</v>
      </c>
      <c r="AB62" s="237">
        <v>39</v>
      </c>
      <c r="AC62" s="236">
        <f t="shared" si="10"/>
        <v>187</v>
      </c>
      <c r="AD62" s="237">
        <v>106</v>
      </c>
      <c r="AE62" s="237">
        <v>81</v>
      </c>
      <c r="AF62" s="236">
        <f t="shared" si="11"/>
        <v>238</v>
      </c>
      <c r="AG62" s="237">
        <v>127</v>
      </c>
      <c r="AH62" s="237">
        <v>111</v>
      </c>
      <c r="AI62" s="236">
        <f t="shared" si="12"/>
        <v>312</v>
      </c>
      <c r="AJ62" s="237">
        <v>153</v>
      </c>
      <c r="AK62" s="237">
        <v>159</v>
      </c>
      <c r="AL62" s="236">
        <f t="shared" si="13"/>
        <v>179</v>
      </c>
      <c r="AM62" s="237">
        <v>92</v>
      </c>
      <c r="AN62" s="237">
        <v>87</v>
      </c>
      <c r="AO62" s="236">
        <f t="shared" si="14"/>
        <v>155</v>
      </c>
      <c r="AP62" s="237">
        <v>92</v>
      </c>
      <c r="AQ62" s="237">
        <v>63</v>
      </c>
      <c r="AR62" s="236">
        <f t="shared" si="15"/>
        <v>211</v>
      </c>
      <c r="AS62" s="237">
        <v>126</v>
      </c>
      <c r="AT62" s="293">
        <v>85</v>
      </c>
      <c r="AU62" s="236">
        <f t="shared" si="16"/>
        <v>26</v>
      </c>
      <c r="AV62" s="237">
        <v>11</v>
      </c>
      <c r="AW62" s="237">
        <v>15</v>
      </c>
      <c r="AX62" s="236">
        <f t="shared" si="17"/>
        <v>390</v>
      </c>
      <c r="AY62" s="237">
        <v>206</v>
      </c>
      <c r="AZ62" s="237">
        <v>184</v>
      </c>
      <c r="BA62" s="56"/>
    </row>
    <row r="63" spans="1:53" customFormat="1" ht="20.100000000000001" customHeight="1" x14ac:dyDescent="0.15">
      <c r="A63" s="165">
        <v>46</v>
      </c>
      <c r="B63" s="276">
        <f t="shared" si="0"/>
        <v>3645</v>
      </c>
      <c r="C63" s="277">
        <f t="shared" si="1"/>
        <v>1968</v>
      </c>
      <c r="D63" s="277">
        <f t="shared" si="1"/>
        <v>1677</v>
      </c>
      <c r="E63" s="240">
        <f t="shared" si="2"/>
        <v>61</v>
      </c>
      <c r="F63" s="241">
        <v>48</v>
      </c>
      <c r="G63" s="241">
        <v>13</v>
      </c>
      <c r="H63" s="240">
        <f t="shared" si="3"/>
        <v>202</v>
      </c>
      <c r="I63" s="241">
        <v>114</v>
      </c>
      <c r="J63" s="241">
        <v>88</v>
      </c>
      <c r="K63" s="240">
        <f t="shared" si="4"/>
        <v>555</v>
      </c>
      <c r="L63" s="241">
        <v>284</v>
      </c>
      <c r="M63" s="241">
        <v>271</v>
      </c>
      <c r="N63" s="240">
        <f t="shared" si="5"/>
        <v>191</v>
      </c>
      <c r="O63" s="241">
        <v>101</v>
      </c>
      <c r="P63" s="241">
        <v>90</v>
      </c>
      <c r="Q63" s="240">
        <f t="shared" si="6"/>
        <v>102</v>
      </c>
      <c r="R63" s="241">
        <v>65</v>
      </c>
      <c r="S63" s="241">
        <v>37</v>
      </c>
      <c r="T63" s="240">
        <f t="shared" si="7"/>
        <v>304</v>
      </c>
      <c r="U63" s="241">
        <v>164</v>
      </c>
      <c r="V63" s="241">
        <v>140</v>
      </c>
      <c r="W63" s="240">
        <f t="shared" si="8"/>
        <v>253</v>
      </c>
      <c r="X63" s="241">
        <v>140</v>
      </c>
      <c r="Y63" s="241">
        <v>113</v>
      </c>
      <c r="Z63" s="240">
        <f t="shared" si="9"/>
        <v>146</v>
      </c>
      <c r="AA63" s="241">
        <v>74</v>
      </c>
      <c r="AB63" s="241">
        <v>72</v>
      </c>
      <c r="AC63" s="240">
        <f t="shared" si="10"/>
        <v>225</v>
      </c>
      <c r="AD63" s="241">
        <v>130</v>
      </c>
      <c r="AE63" s="241">
        <v>95</v>
      </c>
      <c r="AF63" s="240">
        <f t="shared" si="11"/>
        <v>302</v>
      </c>
      <c r="AG63" s="241">
        <v>159</v>
      </c>
      <c r="AH63" s="241">
        <v>143</v>
      </c>
      <c r="AI63" s="240">
        <f t="shared" si="12"/>
        <v>334</v>
      </c>
      <c r="AJ63" s="241">
        <v>179</v>
      </c>
      <c r="AK63" s="241">
        <v>155</v>
      </c>
      <c r="AL63" s="240">
        <f t="shared" si="13"/>
        <v>173</v>
      </c>
      <c r="AM63" s="241">
        <v>89</v>
      </c>
      <c r="AN63" s="241">
        <v>84</v>
      </c>
      <c r="AO63" s="240">
        <f t="shared" si="14"/>
        <v>172</v>
      </c>
      <c r="AP63" s="241">
        <v>101</v>
      </c>
      <c r="AQ63" s="241">
        <v>71</v>
      </c>
      <c r="AR63" s="240">
        <f t="shared" si="15"/>
        <v>228</v>
      </c>
      <c r="AS63" s="241">
        <v>120</v>
      </c>
      <c r="AT63" s="293">
        <v>108</v>
      </c>
      <c r="AU63" s="240">
        <f t="shared" si="16"/>
        <v>22</v>
      </c>
      <c r="AV63" s="241">
        <v>12</v>
      </c>
      <c r="AW63" s="241">
        <v>10</v>
      </c>
      <c r="AX63" s="240">
        <f t="shared" si="17"/>
        <v>375</v>
      </c>
      <c r="AY63" s="241">
        <v>188</v>
      </c>
      <c r="AZ63" s="241">
        <v>187</v>
      </c>
      <c r="BA63" s="56"/>
    </row>
    <row r="64" spans="1:53" customFormat="1" ht="20.100000000000001" customHeight="1" x14ac:dyDescent="0.15">
      <c r="A64" s="165">
        <v>47</v>
      </c>
      <c r="B64" s="276">
        <f t="shared" si="0"/>
        <v>3875</v>
      </c>
      <c r="C64" s="277">
        <f t="shared" si="1"/>
        <v>2031</v>
      </c>
      <c r="D64" s="277">
        <f t="shared" si="1"/>
        <v>1844</v>
      </c>
      <c r="E64" s="240">
        <f t="shared" si="2"/>
        <v>64</v>
      </c>
      <c r="F64" s="241">
        <v>44</v>
      </c>
      <c r="G64" s="241">
        <v>20</v>
      </c>
      <c r="H64" s="240">
        <f t="shared" si="3"/>
        <v>188</v>
      </c>
      <c r="I64" s="241">
        <v>94</v>
      </c>
      <c r="J64" s="241">
        <v>94</v>
      </c>
      <c r="K64" s="240">
        <f t="shared" si="4"/>
        <v>542</v>
      </c>
      <c r="L64" s="241">
        <v>273</v>
      </c>
      <c r="M64" s="241">
        <v>269</v>
      </c>
      <c r="N64" s="240">
        <f t="shared" si="5"/>
        <v>194</v>
      </c>
      <c r="O64" s="241">
        <v>86</v>
      </c>
      <c r="P64" s="241">
        <v>108</v>
      </c>
      <c r="Q64" s="240">
        <f t="shared" si="6"/>
        <v>143</v>
      </c>
      <c r="R64" s="241">
        <v>81</v>
      </c>
      <c r="S64" s="241">
        <v>62</v>
      </c>
      <c r="T64" s="240">
        <f t="shared" si="7"/>
        <v>350</v>
      </c>
      <c r="U64" s="241">
        <v>179</v>
      </c>
      <c r="V64" s="241">
        <v>171</v>
      </c>
      <c r="W64" s="240">
        <f t="shared" si="8"/>
        <v>256</v>
      </c>
      <c r="X64" s="241">
        <v>131</v>
      </c>
      <c r="Y64" s="241">
        <v>125</v>
      </c>
      <c r="Z64" s="240">
        <f t="shared" si="9"/>
        <v>143</v>
      </c>
      <c r="AA64" s="241">
        <v>88</v>
      </c>
      <c r="AB64" s="241">
        <v>55</v>
      </c>
      <c r="AC64" s="240">
        <f t="shared" si="10"/>
        <v>218</v>
      </c>
      <c r="AD64" s="241">
        <v>109</v>
      </c>
      <c r="AE64" s="241">
        <v>109</v>
      </c>
      <c r="AF64" s="240">
        <f t="shared" si="11"/>
        <v>346</v>
      </c>
      <c r="AG64" s="241">
        <v>167</v>
      </c>
      <c r="AH64" s="241">
        <v>179</v>
      </c>
      <c r="AI64" s="240">
        <f t="shared" si="12"/>
        <v>337</v>
      </c>
      <c r="AJ64" s="241">
        <v>187</v>
      </c>
      <c r="AK64" s="241">
        <v>150</v>
      </c>
      <c r="AL64" s="240">
        <f t="shared" si="13"/>
        <v>186</v>
      </c>
      <c r="AM64" s="241">
        <v>100</v>
      </c>
      <c r="AN64" s="241">
        <v>86</v>
      </c>
      <c r="AO64" s="240">
        <f t="shared" si="14"/>
        <v>183</v>
      </c>
      <c r="AP64" s="241">
        <v>98</v>
      </c>
      <c r="AQ64" s="241">
        <v>85</v>
      </c>
      <c r="AR64" s="240">
        <f t="shared" si="15"/>
        <v>228</v>
      </c>
      <c r="AS64" s="241">
        <v>132</v>
      </c>
      <c r="AT64" s="293">
        <v>96</v>
      </c>
      <c r="AU64" s="240">
        <f t="shared" si="16"/>
        <v>43</v>
      </c>
      <c r="AV64" s="241">
        <v>24</v>
      </c>
      <c r="AW64" s="241">
        <v>19</v>
      </c>
      <c r="AX64" s="240">
        <f t="shared" si="17"/>
        <v>454</v>
      </c>
      <c r="AY64" s="241">
        <v>238</v>
      </c>
      <c r="AZ64" s="241">
        <v>216</v>
      </c>
      <c r="BA64" s="56"/>
    </row>
    <row r="65" spans="1:53" customFormat="1" ht="20.100000000000001" customHeight="1" x14ac:dyDescent="0.15">
      <c r="A65" s="165">
        <v>48</v>
      </c>
      <c r="B65" s="276">
        <f t="shared" si="0"/>
        <v>3675</v>
      </c>
      <c r="C65" s="277">
        <f t="shared" si="1"/>
        <v>1980</v>
      </c>
      <c r="D65" s="277">
        <f t="shared" si="1"/>
        <v>1695</v>
      </c>
      <c r="E65" s="240">
        <f t="shared" si="2"/>
        <v>88</v>
      </c>
      <c r="F65" s="241">
        <v>54</v>
      </c>
      <c r="G65" s="241">
        <v>34</v>
      </c>
      <c r="H65" s="240">
        <f t="shared" si="3"/>
        <v>191</v>
      </c>
      <c r="I65" s="241">
        <v>115</v>
      </c>
      <c r="J65" s="241">
        <v>76</v>
      </c>
      <c r="K65" s="240">
        <f t="shared" si="4"/>
        <v>457</v>
      </c>
      <c r="L65" s="241">
        <v>252</v>
      </c>
      <c r="M65" s="241">
        <v>205</v>
      </c>
      <c r="N65" s="240">
        <f t="shared" si="5"/>
        <v>191</v>
      </c>
      <c r="O65" s="241">
        <v>83</v>
      </c>
      <c r="P65" s="241">
        <v>108</v>
      </c>
      <c r="Q65" s="240">
        <f t="shared" si="6"/>
        <v>122</v>
      </c>
      <c r="R65" s="241">
        <v>67</v>
      </c>
      <c r="S65" s="241">
        <v>55</v>
      </c>
      <c r="T65" s="240">
        <f t="shared" si="7"/>
        <v>302</v>
      </c>
      <c r="U65" s="241">
        <v>155</v>
      </c>
      <c r="V65" s="241">
        <v>147</v>
      </c>
      <c r="W65" s="240">
        <f t="shared" si="8"/>
        <v>232</v>
      </c>
      <c r="X65" s="241">
        <v>104</v>
      </c>
      <c r="Y65" s="241">
        <v>128</v>
      </c>
      <c r="Z65" s="240">
        <f t="shared" si="9"/>
        <v>152</v>
      </c>
      <c r="AA65" s="241">
        <v>90</v>
      </c>
      <c r="AB65" s="241">
        <v>62</v>
      </c>
      <c r="AC65" s="240">
        <f t="shared" si="10"/>
        <v>238</v>
      </c>
      <c r="AD65" s="241">
        <v>148</v>
      </c>
      <c r="AE65" s="241">
        <v>90</v>
      </c>
      <c r="AF65" s="240">
        <f t="shared" si="11"/>
        <v>297</v>
      </c>
      <c r="AG65" s="241">
        <v>161</v>
      </c>
      <c r="AH65" s="241">
        <v>136</v>
      </c>
      <c r="AI65" s="240">
        <f t="shared" si="12"/>
        <v>337</v>
      </c>
      <c r="AJ65" s="241">
        <v>187</v>
      </c>
      <c r="AK65" s="241">
        <v>150</v>
      </c>
      <c r="AL65" s="240">
        <f t="shared" si="13"/>
        <v>189</v>
      </c>
      <c r="AM65" s="241">
        <v>91</v>
      </c>
      <c r="AN65" s="241">
        <v>98</v>
      </c>
      <c r="AO65" s="240">
        <f t="shared" si="14"/>
        <v>183</v>
      </c>
      <c r="AP65" s="241">
        <v>94</v>
      </c>
      <c r="AQ65" s="241">
        <v>89</v>
      </c>
      <c r="AR65" s="240">
        <f t="shared" si="15"/>
        <v>255</v>
      </c>
      <c r="AS65" s="241">
        <v>132</v>
      </c>
      <c r="AT65" s="293">
        <v>123</v>
      </c>
      <c r="AU65" s="240">
        <f t="shared" si="16"/>
        <v>35</v>
      </c>
      <c r="AV65" s="241">
        <v>19</v>
      </c>
      <c r="AW65" s="241">
        <v>16</v>
      </c>
      <c r="AX65" s="240">
        <f t="shared" si="17"/>
        <v>406</v>
      </c>
      <c r="AY65" s="241">
        <v>228</v>
      </c>
      <c r="AZ65" s="241">
        <v>178</v>
      </c>
      <c r="BA65" s="56"/>
    </row>
    <row r="66" spans="1:53" customFormat="1" ht="20.100000000000001" customHeight="1" x14ac:dyDescent="0.15">
      <c r="A66" s="166">
        <v>49</v>
      </c>
      <c r="B66" s="278">
        <f t="shared" si="0"/>
        <v>3829</v>
      </c>
      <c r="C66" s="279">
        <f t="shared" si="1"/>
        <v>2024</v>
      </c>
      <c r="D66" s="279">
        <f t="shared" si="1"/>
        <v>1805</v>
      </c>
      <c r="E66" s="243">
        <f t="shared" si="2"/>
        <v>65</v>
      </c>
      <c r="F66" s="244">
        <v>46</v>
      </c>
      <c r="G66" s="244">
        <v>19</v>
      </c>
      <c r="H66" s="243">
        <f t="shared" si="3"/>
        <v>199</v>
      </c>
      <c r="I66" s="244">
        <v>92</v>
      </c>
      <c r="J66" s="244">
        <v>107</v>
      </c>
      <c r="K66" s="243">
        <f t="shared" si="4"/>
        <v>447</v>
      </c>
      <c r="L66" s="244">
        <v>239</v>
      </c>
      <c r="M66" s="244">
        <v>208</v>
      </c>
      <c r="N66" s="243">
        <f t="shared" si="5"/>
        <v>223</v>
      </c>
      <c r="O66" s="244">
        <v>109</v>
      </c>
      <c r="P66" s="244">
        <v>114</v>
      </c>
      <c r="Q66" s="243">
        <f t="shared" si="6"/>
        <v>133</v>
      </c>
      <c r="R66" s="244">
        <v>71</v>
      </c>
      <c r="S66" s="244">
        <v>62</v>
      </c>
      <c r="T66" s="243">
        <f t="shared" si="7"/>
        <v>341</v>
      </c>
      <c r="U66" s="244">
        <v>163</v>
      </c>
      <c r="V66" s="244">
        <v>178</v>
      </c>
      <c r="W66" s="243">
        <f t="shared" si="8"/>
        <v>242</v>
      </c>
      <c r="X66" s="244">
        <v>124</v>
      </c>
      <c r="Y66" s="244">
        <v>118</v>
      </c>
      <c r="Z66" s="243">
        <f t="shared" si="9"/>
        <v>163</v>
      </c>
      <c r="AA66" s="244">
        <v>99</v>
      </c>
      <c r="AB66" s="244">
        <v>64</v>
      </c>
      <c r="AC66" s="243">
        <f t="shared" si="10"/>
        <v>221</v>
      </c>
      <c r="AD66" s="244">
        <v>125</v>
      </c>
      <c r="AE66" s="244">
        <v>96</v>
      </c>
      <c r="AF66" s="243">
        <f t="shared" si="11"/>
        <v>332</v>
      </c>
      <c r="AG66" s="244">
        <v>164</v>
      </c>
      <c r="AH66" s="244">
        <v>168</v>
      </c>
      <c r="AI66" s="243">
        <f t="shared" si="12"/>
        <v>387</v>
      </c>
      <c r="AJ66" s="244">
        <v>213</v>
      </c>
      <c r="AK66" s="244">
        <v>174</v>
      </c>
      <c r="AL66" s="243">
        <f t="shared" si="13"/>
        <v>227</v>
      </c>
      <c r="AM66" s="244">
        <v>117</v>
      </c>
      <c r="AN66" s="244">
        <v>110</v>
      </c>
      <c r="AO66" s="243">
        <f t="shared" si="14"/>
        <v>200</v>
      </c>
      <c r="AP66" s="244">
        <v>103</v>
      </c>
      <c r="AQ66" s="244">
        <v>97</v>
      </c>
      <c r="AR66" s="243">
        <f t="shared" si="15"/>
        <v>258</v>
      </c>
      <c r="AS66" s="244">
        <v>133</v>
      </c>
      <c r="AT66" s="293">
        <v>125</v>
      </c>
      <c r="AU66" s="243">
        <f t="shared" si="16"/>
        <v>36</v>
      </c>
      <c r="AV66" s="244">
        <v>25</v>
      </c>
      <c r="AW66" s="244">
        <v>11</v>
      </c>
      <c r="AX66" s="243">
        <f t="shared" si="17"/>
        <v>355</v>
      </c>
      <c r="AY66" s="244">
        <v>201</v>
      </c>
      <c r="AZ66" s="244">
        <v>154</v>
      </c>
      <c r="BA66" s="56"/>
    </row>
    <row r="67" spans="1:53" customFormat="1" ht="20.100000000000001" customHeight="1" x14ac:dyDescent="0.15">
      <c r="A67" s="167" t="s">
        <v>21</v>
      </c>
      <c r="B67" s="168">
        <f t="shared" si="0"/>
        <v>18462</v>
      </c>
      <c r="C67" s="168">
        <f>SUM(C68:C72)</f>
        <v>9571</v>
      </c>
      <c r="D67" s="168">
        <f>SUM(D68:D72)</f>
        <v>8891</v>
      </c>
      <c r="E67" s="168">
        <f t="shared" si="2"/>
        <v>425</v>
      </c>
      <c r="F67" s="168">
        <f>SUM(F68:F72)</f>
        <v>274</v>
      </c>
      <c r="G67" s="168">
        <f>SUM(G68:G72)</f>
        <v>151</v>
      </c>
      <c r="H67" s="168">
        <f t="shared" si="3"/>
        <v>1003</v>
      </c>
      <c r="I67" s="168">
        <f>SUM(I68:I72)</f>
        <v>491</v>
      </c>
      <c r="J67" s="168">
        <f>SUM(J68:J72)</f>
        <v>512</v>
      </c>
      <c r="K67" s="168">
        <f t="shared" si="4"/>
        <v>2005</v>
      </c>
      <c r="L67" s="168">
        <f>SUM(L68:L72)</f>
        <v>1028</v>
      </c>
      <c r="M67" s="168">
        <f>SUM(M68:M72)</f>
        <v>977</v>
      </c>
      <c r="N67" s="168">
        <f t="shared" si="5"/>
        <v>1099</v>
      </c>
      <c r="O67" s="168">
        <f>SUM(O68:O72)</f>
        <v>537</v>
      </c>
      <c r="P67" s="168">
        <f>SUM(P68:P72)</f>
        <v>562</v>
      </c>
      <c r="Q67" s="168">
        <f t="shared" si="6"/>
        <v>675</v>
      </c>
      <c r="R67" s="168">
        <f>SUM(R68:R72)</f>
        <v>360</v>
      </c>
      <c r="S67" s="168">
        <f>SUM(S68:S72)</f>
        <v>315</v>
      </c>
      <c r="T67" s="168">
        <f t="shared" si="7"/>
        <v>1555</v>
      </c>
      <c r="U67" s="168">
        <f>SUM(U68:U72)</f>
        <v>798</v>
      </c>
      <c r="V67" s="168">
        <f>SUM(V68:V72)</f>
        <v>757</v>
      </c>
      <c r="W67" s="168">
        <f t="shared" si="8"/>
        <v>1246</v>
      </c>
      <c r="X67" s="168">
        <f>SUM(X68:X72)</f>
        <v>628</v>
      </c>
      <c r="Y67" s="168">
        <f>SUM(Y68:Y72)</f>
        <v>618</v>
      </c>
      <c r="Z67" s="168">
        <f t="shared" si="9"/>
        <v>751</v>
      </c>
      <c r="AA67" s="168">
        <f>SUM(AA68:AA72)</f>
        <v>385</v>
      </c>
      <c r="AB67" s="168">
        <f>SUM(AB68:AB72)</f>
        <v>366</v>
      </c>
      <c r="AC67" s="168">
        <f t="shared" si="10"/>
        <v>1187</v>
      </c>
      <c r="AD67" s="168">
        <f>SUM(AD68:AD72)</f>
        <v>633</v>
      </c>
      <c r="AE67" s="168">
        <f>SUM(AE68:AE72)</f>
        <v>554</v>
      </c>
      <c r="AF67" s="168">
        <f t="shared" si="11"/>
        <v>1661</v>
      </c>
      <c r="AG67" s="168">
        <f>SUM(AG68:AG72)</f>
        <v>830</v>
      </c>
      <c r="AH67" s="168">
        <f>SUM(AH68:AH72)</f>
        <v>831</v>
      </c>
      <c r="AI67" s="168">
        <f t="shared" si="12"/>
        <v>1723</v>
      </c>
      <c r="AJ67" s="168">
        <f>SUM(AJ68:AJ72)</f>
        <v>891</v>
      </c>
      <c r="AK67" s="168">
        <f>SUM(AK68:AK72)</f>
        <v>832</v>
      </c>
      <c r="AL67" s="168">
        <f t="shared" si="13"/>
        <v>1019</v>
      </c>
      <c r="AM67" s="168">
        <f>SUM(AM68:AM72)</f>
        <v>515</v>
      </c>
      <c r="AN67" s="168">
        <f>SUM(AN68:AN72)</f>
        <v>504</v>
      </c>
      <c r="AO67" s="168">
        <f t="shared" si="14"/>
        <v>944</v>
      </c>
      <c r="AP67" s="168">
        <f>SUM(AP68:AP72)</f>
        <v>506</v>
      </c>
      <c r="AQ67" s="168">
        <f>SUM(AQ68:AQ72)</f>
        <v>438</v>
      </c>
      <c r="AR67" s="168">
        <f t="shared" si="15"/>
        <v>1287</v>
      </c>
      <c r="AS67" s="168">
        <f>SUM(AS68:AS72)</f>
        <v>693</v>
      </c>
      <c r="AT67" s="168">
        <f>SUM(AT68:AT72)</f>
        <v>594</v>
      </c>
      <c r="AU67" s="168">
        <f t="shared" si="16"/>
        <v>199</v>
      </c>
      <c r="AV67" s="168">
        <f>SUM(AV68:AV72)</f>
        <v>114</v>
      </c>
      <c r="AW67" s="168">
        <f>SUM(AW68:AW72)</f>
        <v>85</v>
      </c>
      <c r="AX67" s="168">
        <f t="shared" si="17"/>
        <v>1683</v>
      </c>
      <c r="AY67" s="168">
        <f>SUM(AY68:AY72)</f>
        <v>888</v>
      </c>
      <c r="AZ67" s="168">
        <f>SUM(AZ68:AZ72)</f>
        <v>795</v>
      </c>
      <c r="BA67" s="56"/>
    </row>
    <row r="68" spans="1:53" customFormat="1" ht="20.100000000000001" customHeight="1" x14ac:dyDescent="0.15">
      <c r="A68" s="164">
        <v>50</v>
      </c>
      <c r="B68" s="174">
        <f t="shared" si="0"/>
        <v>3646</v>
      </c>
      <c r="C68" s="275">
        <f t="shared" si="1"/>
        <v>1936</v>
      </c>
      <c r="D68" s="275">
        <f t="shared" si="1"/>
        <v>1710</v>
      </c>
      <c r="E68" s="236">
        <f t="shared" si="2"/>
        <v>64</v>
      </c>
      <c r="F68" s="237">
        <v>47</v>
      </c>
      <c r="G68" s="237">
        <v>17</v>
      </c>
      <c r="H68" s="236">
        <f t="shared" si="3"/>
        <v>214</v>
      </c>
      <c r="I68" s="237">
        <v>108</v>
      </c>
      <c r="J68" s="237">
        <v>106</v>
      </c>
      <c r="K68" s="236">
        <f t="shared" si="4"/>
        <v>436</v>
      </c>
      <c r="L68" s="237">
        <v>233</v>
      </c>
      <c r="M68" s="237">
        <v>203</v>
      </c>
      <c r="N68" s="236">
        <f t="shared" si="5"/>
        <v>196</v>
      </c>
      <c r="O68" s="237">
        <v>100</v>
      </c>
      <c r="P68" s="237">
        <v>96</v>
      </c>
      <c r="Q68" s="236">
        <f t="shared" si="6"/>
        <v>126</v>
      </c>
      <c r="R68" s="237">
        <v>81</v>
      </c>
      <c r="S68" s="237">
        <v>45</v>
      </c>
      <c r="T68" s="236">
        <f t="shared" si="7"/>
        <v>319</v>
      </c>
      <c r="U68" s="237">
        <v>160</v>
      </c>
      <c r="V68" s="237">
        <v>159</v>
      </c>
      <c r="W68" s="236">
        <f t="shared" si="8"/>
        <v>226</v>
      </c>
      <c r="X68" s="237">
        <v>110</v>
      </c>
      <c r="Y68" s="237">
        <v>116</v>
      </c>
      <c r="Z68" s="236">
        <f t="shared" si="9"/>
        <v>155</v>
      </c>
      <c r="AA68" s="237">
        <v>82</v>
      </c>
      <c r="AB68" s="237">
        <v>73</v>
      </c>
      <c r="AC68" s="236">
        <f t="shared" si="10"/>
        <v>222</v>
      </c>
      <c r="AD68" s="237">
        <v>127</v>
      </c>
      <c r="AE68" s="237">
        <v>95</v>
      </c>
      <c r="AF68" s="236">
        <f t="shared" si="11"/>
        <v>325</v>
      </c>
      <c r="AG68" s="237">
        <v>165</v>
      </c>
      <c r="AH68" s="237">
        <v>160</v>
      </c>
      <c r="AI68" s="236">
        <f t="shared" si="12"/>
        <v>329</v>
      </c>
      <c r="AJ68" s="237">
        <v>180</v>
      </c>
      <c r="AK68" s="237">
        <v>149</v>
      </c>
      <c r="AL68" s="236">
        <f t="shared" si="13"/>
        <v>197</v>
      </c>
      <c r="AM68" s="237">
        <v>101</v>
      </c>
      <c r="AN68" s="237">
        <v>96</v>
      </c>
      <c r="AO68" s="236">
        <f t="shared" si="14"/>
        <v>197</v>
      </c>
      <c r="AP68" s="237">
        <v>106</v>
      </c>
      <c r="AQ68" s="237">
        <v>91</v>
      </c>
      <c r="AR68" s="236">
        <f t="shared" si="15"/>
        <v>262</v>
      </c>
      <c r="AS68" s="237">
        <v>135</v>
      </c>
      <c r="AT68" s="237">
        <v>127</v>
      </c>
      <c r="AU68" s="236">
        <f t="shared" si="16"/>
        <v>39</v>
      </c>
      <c r="AV68" s="237">
        <v>20</v>
      </c>
      <c r="AW68" s="237">
        <v>19</v>
      </c>
      <c r="AX68" s="236">
        <f t="shared" si="17"/>
        <v>339</v>
      </c>
      <c r="AY68" s="237">
        <v>181</v>
      </c>
      <c r="AZ68" s="237">
        <v>158</v>
      </c>
      <c r="BA68" s="56"/>
    </row>
    <row r="69" spans="1:53" customFormat="1" ht="20.100000000000001" customHeight="1" x14ac:dyDescent="0.15">
      <c r="A69" s="165">
        <v>51</v>
      </c>
      <c r="B69" s="276">
        <f t="shared" si="0"/>
        <v>3922</v>
      </c>
      <c r="C69" s="277">
        <f t="shared" si="1"/>
        <v>2039</v>
      </c>
      <c r="D69" s="277">
        <f t="shared" si="1"/>
        <v>1883</v>
      </c>
      <c r="E69" s="240">
        <f t="shared" si="2"/>
        <v>84</v>
      </c>
      <c r="F69" s="241">
        <v>49</v>
      </c>
      <c r="G69" s="241">
        <v>35</v>
      </c>
      <c r="H69" s="240">
        <f t="shared" si="3"/>
        <v>225</v>
      </c>
      <c r="I69" s="241">
        <v>108</v>
      </c>
      <c r="J69" s="241">
        <v>117</v>
      </c>
      <c r="K69" s="240">
        <f t="shared" si="4"/>
        <v>430</v>
      </c>
      <c r="L69" s="241">
        <v>214</v>
      </c>
      <c r="M69" s="241">
        <v>216</v>
      </c>
      <c r="N69" s="240">
        <f t="shared" si="5"/>
        <v>235</v>
      </c>
      <c r="O69" s="241">
        <v>108</v>
      </c>
      <c r="P69" s="241">
        <v>127</v>
      </c>
      <c r="Q69" s="240">
        <f t="shared" si="6"/>
        <v>127</v>
      </c>
      <c r="R69" s="241">
        <v>76</v>
      </c>
      <c r="S69" s="241">
        <v>51</v>
      </c>
      <c r="T69" s="240">
        <f t="shared" si="7"/>
        <v>312</v>
      </c>
      <c r="U69" s="241">
        <v>165</v>
      </c>
      <c r="V69" s="241">
        <v>147</v>
      </c>
      <c r="W69" s="240">
        <f t="shared" si="8"/>
        <v>281</v>
      </c>
      <c r="X69" s="241">
        <v>146</v>
      </c>
      <c r="Y69" s="241">
        <v>135</v>
      </c>
      <c r="Z69" s="240">
        <f t="shared" si="9"/>
        <v>137</v>
      </c>
      <c r="AA69" s="241">
        <v>72</v>
      </c>
      <c r="AB69" s="241">
        <v>65</v>
      </c>
      <c r="AC69" s="240">
        <f t="shared" si="10"/>
        <v>277</v>
      </c>
      <c r="AD69" s="241">
        <v>146</v>
      </c>
      <c r="AE69" s="241">
        <v>131</v>
      </c>
      <c r="AF69" s="240">
        <f t="shared" si="11"/>
        <v>348</v>
      </c>
      <c r="AG69" s="241">
        <v>171</v>
      </c>
      <c r="AH69" s="241">
        <v>177</v>
      </c>
      <c r="AI69" s="240">
        <f t="shared" si="12"/>
        <v>346</v>
      </c>
      <c r="AJ69" s="241">
        <v>185</v>
      </c>
      <c r="AK69" s="241">
        <v>161</v>
      </c>
      <c r="AL69" s="240">
        <f t="shared" si="13"/>
        <v>217</v>
      </c>
      <c r="AM69" s="241">
        <v>114</v>
      </c>
      <c r="AN69" s="241">
        <v>103</v>
      </c>
      <c r="AO69" s="240">
        <f t="shared" si="14"/>
        <v>187</v>
      </c>
      <c r="AP69" s="241">
        <v>101</v>
      </c>
      <c r="AQ69" s="241">
        <v>86</v>
      </c>
      <c r="AR69" s="240">
        <f t="shared" si="15"/>
        <v>283</v>
      </c>
      <c r="AS69" s="241">
        <v>153</v>
      </c>
      <c r="AT69" s="241">
        <v>130</v>
      </c>
      <c r="AU69" s="240">
        <f t="shared" si="16"/>
        <v>49</v>
      </c>
      <c r="AV69" s="241">
        <v>35</v>
      </c>
      <c r="AW69" s="241">
        <v>14</v>
      </c>
      <c r="AX69" s="240">
        <f t="shared" si="17"/>
        <v>384</v>
      </c>
      <c r="AY69" s="241">
        <v>196</v>
      </c>
      <c r="AZ69" s="241">
        <v>188</v>
      </c>
      <c r="BA69" s="56"/>
    </row>
    <row r="70" spans="1:53" customFormat="1" ht="20.100000000000001" customHeight="1" x14ac:dyDescent="0.15">
      <c r="A70" s="165">
        <v>52</v>
      </c>
      <c r="B70" s="276">
        <f t="shared" si="0"/>
        <v>3957</v>
      </c>
      <c r="C70" s="277">
        <f t="shared" si="1"/>
        <v>2029</v>
      </c>
      <c r="D70" s="277">
        <f t="shared" si="1"/>
        <v>1928</v>
      </c>
      <c r="E70" s="240">
        <f t="shared" si="2"/>
        <v>92</v>
      </c>
      <c r="F70" s="241">
        <v>65</v>
      </c>
      <c r="G70" s="241">
        <v>27</v>
      </c>
      <c r="H70" s="240">
        <f t="shared" si="3"/>
        <v>176</v>
      </c>
      <c r="I70" s="241">
        <v>86</v>
      </c>
      <c r="J70" s="241">
        <v>90</v>
      </c>
      <c r="K70" s="240">
        <f t="shared" si="4"/>
        <v>438</v>
      </c>
      <c r="L70" s="241">
        <v>219</v>
      </c>
      <c r="M70" s="241">
        <v>219</v>
      </c>
      <c r="N70" s="240">
        <f t="shared" si="5"/>
        <v>259</v>
      </c>
      <c r="O70" s="241">
        <v>122</v>
      </c>
      <c r="P70" s="241">
        <v>137</v>
      </c>
      <c r="Q70" s="240">
        <f t="shared" si="6"/>
        <v>157</v>
      </c>
      <c r="R70" s="241">
        <v>82</v>
      </c>
      <c r="S70" s="241">
        <v>75</v>
      </c>
      <c r="T70" s="240">
        <f t="shared" si="7"/>
        <v>330</v>
      </c>
      <c r="U70" s="241">
        <v>179</v>
      </c>
      <c r="V70" s="241">
        <v>151</v>
      </c>
      <c r="W70" s="240">
        <f t="shared" si="8"/>
        <v>262</v>
      </c>
      <c r="X70" s="241">
        <v>128</v>
      </c>
      <c r="Y70" s="241">
        <v>134</v>
      </c>
      <c r="Z70" s="240">
        <f t="shared" si="9"/>
        <v>157</v>
      </c>
      <c r="AA70" s="241">
        <v>68</v>
      </c>
      <c r="AB70" s="241">
        <v>89</v>
      </c>
      <c r="AC70" s="240">
        <f t="shared" si="10"/>
        <v>252</v>
      </c>
      <c r="AD70" s="241">
        <v>126</v>
      </c>
      <c r="AE70" s="241">
        <v>126</v>
      </c>
      <c r="AF70" s="240">
        <f t="shared" si="11"/>
        <v>348</v>
      </c>
      <c r="AG70" s="241">
        <v>178</v>
      </c>
      <c r="AH70" s="241">
        <v>170</v>
      </c>
      <c r="AI70" s="240">
        <f t="shared" si="12"/>
        <v>385</v>
      </c>
      <c r="AJ70" s="241">
        <v>195</v>
      </c>
      <c r="AK70" s="241">
        <v>190</v>
      </c>
      <c r="AL70" s="240">
        <f t="shared" si="13"/>
        <v>215</v>
      </c>
      <c r="AM70" s="241">
        <v>107</v>
      </c>
      <c r="AN70" s="241">
        <v>108</v>
      </c>
      <c r="AO70" s="240">
        <f t="shared" si="14"/>
        <v>230</v>
      </c>
      <c r="AP70" s="241">
        <v>121</v>
      </c>
      <c r="AQ70" s="241">
        <v>109</v>
      </c>
      <c r="AR70" s="240">
        <f t="shared" si="15"/>
        <v>283</v>
      </c>
      <c r="AS70" s="241">
        <v>151</v>
      </c>
      <c r="AT70" s="241">
        <v>132</v>
      </c>
      <c r="AU70" s="240">
        <f t="shared" si="16"/>
        <v>41</v>
      </c>
      <c r="AV70" s="241">
        <v>20</v>
      </c>
      <c r="AW70" s="241">
        <v>21</v>
      </c>
      <c r="AX70" s="240">
        <f t="shared" si="17"/>
        <v>332</v>
      </c>
      <c r="AY70" s="241">
        <v>182</v>
      </c>
      <c r="AZ70" s="241">
        <v>150</v>
      </c>
      <c r="BA70" s="56"/>
    </row>
    <row r="71" spans="1:53" customFormat="1" ht="20.100000000000001" customHeight="1" x14ac:dyDescent="0.15">
      <c r="A71" s="165">
        <v>53</v>
      </c>
      <c r="B71" s="276">
        <f t="shared" si="0"/>
        <v>3563</v>
      </c>
      <c r="C71" s="277">
        <f t="shared" si="1"/>
        <v>1784</v>
      </c>
      <c r="D71" s="277">
        <f t="shared" si="1"/>
        <v>1779</v>
      </c>
      <c r="E71" s="240">
        <f t="shared" si="2"/>
        <v>98</v>
      </c>
      <c r="F71" s="241">
        <v>54</v>
      </c>
      <c r="G71" s="241">
        <v>44</v>
      </c>
      <c r="H71" s="240">
        <f t="shared" si="3"/>
        <v>186</v>
      </c>
      <c r="I71" s="241">
        <v>82</v>
      </c>
      <c r="J71" s="241">
        <v>104</v>
      </c>
      <c r="K71" s="240">
        <f t="shared" si="4"/>
        <v>364</v>
      </c>
      <c r="L71" s="241">
        <v>193</v>
      </c>
      <c r="M71" s="241">
        <v>171</v>
      </c>
      <c r="N71" s="240">
        <f t="shared" si="5"/>
        <v>215</v>
      </c>
      <c r="O71" s="241">
        <v>104</v>
      </c>
      <c r="P71" s="241">
        <v>111</v>
      </c>
      <c r="Q71" s="240">
        <f t="shared" si="6"/>
        <v>134</v>
      </c>
      <c r="R71" s="241">
        <v>59</v>
      </c>
      <c r="S71" s="241">
        <v>75</v>
      </c>
      <c r="T71" s="240">
        <f t="shared" si="7"/>
        <v>305</v>
      </c>
      <c r="U71" s="241">
        <v>154</v>
      </c>
      <c r="V71" s="241">
        <v>151</v>
      </c>
      <c r="W71" s="240">
        <f t="shared" si="8"/>
        <v>250</v>
      </c>
      <c r="X71" s="241">
        <v>118</v>
      </c>
      <c r="Y71" s="241">
        <v>132</v>
      </c>
      <c r="Z71" s="240">
        <f t="shared" si="9"/>
        <v>151</v>
      </c>
      <c r="AA71" s="241">
        <v>80</v>
      </c>
      <c r="AB71" s="241">
        <v>71</v>
      </c>
      <c r="AC71" s="240">
        <f t="shared" si="10"/>
        <v>227</v>
      </c>
      <c r="AD71" s="241">
        <v>115</v>
      </c>
      <c r="AE71" s="241">
        <v>112</v>
      </c>
      <c r="AF71" s="240">
        <f t="shared" si="11"/>
        <v>339</v>
      </c>
      <c r="AG71" s="241">
        <v>164</v>
      </c>
      <c r="AH71" s="241">
        <v>175</v>
      </c>
      <c r="AI71" s="240">
        <f t="shared" si="12"/>
        <v>323</v>
      </c>
      <c r="AJ71" s="241">
        <v>152</v>
      </c>
      <c r="AK71" s="241">
        <v>171</v>
      </c>
      <c r="AL71" s="240">
        <f t="shared" si="13"/>
        <v>194</v>
      </c>
      <c r="AM71" s="241">
        <v>95</v>
      </c>
      <c r="AN71" s="241">
        <v>99</v>
      </c>
      <c r="AO71" s="240">
        <f t="shared" si="14"/>
        <v>157</v>
      </c>
      <c r="AP71" s="241">
        <v>87</v>
      </c>
      <c r="AQ71" s="241">
        <v>70</v>
      </c>
      <c r="AR71" s="240">
        <f t="shared" si="15"/>
        <v>232</v>
      </c>
      <c r="AS71" s="241">
        <v>123</v>
      </c>
      <c r="AT71" s="241">
        <v>109</v>
      </c>
      <c r="AU71" s="240">
        <f t="shared" si="16"/>
        <v>41</v>
      </c>
      <c r="AV71" s="241">
        <v>21</v>
      </c>
      <c r="AW71" s="241">
        <v>20</v>
      </c>
      <c r="AX71" s="240">
        <f t="shared" si="17"/>
        <v>347</v>
      </c>
      <c r="AY71" s="241">
        <v>183</v>
      </c>
      <c r="AZ71" s="241">
        <v>164</v>
      </c>
      <c r="BA71" s="56"/>
    </row>
    <row r="72" spans="1:53" customFormat="1" ht="20.100000000000001" customHeight="1" x14ac:dyDescent="0.15">
      <c r="A72" s="166">
        <v>54</v>
      </c>
      <c r="B72" s="278">
        <f t="shared" si="0"/>
        <v>3374</v>
      </c>
      <c r="C72" s="279">
        <f t="shared" si="1"/>
        <v>1783</v>
      </c>
      <c r="D72" s="279">
        <f t="shared" si="1"/>
        <v>1591</v>
      </c>
      <c r="E72" s="243">
        <f t="shared" si="2"/>
        <v>87</v>
      </c>
      <c r="F72" s="244">
        <v>59</v>
      </c>
      <c r="G72" s="244">
        <v>28</v>
      </c>
      <c r="H72" s="243">
        <f t="shared" si="3"/>
        <v>202</v>
      </c>
      <c r="I72" s="244">
        <v>107</v>
      </c>
      <c r="J72" s="244">
        <v>95</v>
      </c>
      <c r="K72" s="243">
        <f t="shared" si="4"/>
        <v>337</v>
      </c>
      <c r="L72" s="244">
        <v>169</v>
      </c>
      <c r="M72" s="244">
        <v>168</v>
      </c>
      <c r="N72" s="243">
        <f t="shared" si="5"/>
        <v>194</v>
      </c>
      <c r="O72" s="244">
        <v>103</v>
      </c>
      <c r="P72" s="244">
        <v>91</v>
      </c>
      <c r="Q72" s="243">
        <f t="shared" si="6"/>
        <v>131</v>
      </c>
      <c r="R72" s="244">
        <v>62</v>
      </c>
      <c r="S72" s="244">
        <v>69</v>
      </c>
      <c r="T72" s="243">
        <f t="shared" si="7"/>
        <v>289</v>
      </c>
      <c r="U72" s="244">
        <v>140</v>
      </c>
      <c r="V72" s="244">
        <v>149</v>
      </c>
      <c r="W72" s="243">
        <f t="shared" si="8"/>
        <v>227</v>
      </c>
      <c r="X72" s="244">
        <v>126</v>
      </c>
      <c r="Y72" s="244">
        <v>101</v>
      </c>
      <c r="Z72" s="243">
        <f t="shared" si="9"/>
        <v>151</v>
      </c>
      <c r="AA72" s="244">
        <v>83</v>
      </c>
      <c r="AB72" s="244">
        <v>68</v>
      </c>
      <c r="AC72" s="243">
        <f t="shared" si="10"/>
        <v>209</v>
      </c>
      <c r="AD72" s="244">
        <v>119</v>
      </c>
      <c r="AE72" s="244">
        <v>90</v>
      </c>
      <c r="AF72" s="243">
        <f t="shared" si="11"/>
        <v>301</v>
      </c>
      <c r="AG72" s="244">
        <v>152</v>
      </c>
      <c r="AH72" s="244">
        <v>149</v>
      </c>
      <c r="AI72" s="243">
        <f t="shared" si="12"/>
        <v>340</v>
      </c>
      <c r="AJ72" s="244">
        <v>179</v>
      </c>
      <c r="AK72" s="244">
        <v>161</v>
      </c>
      <c r="AL72" s="243">
        <f t="shared" si="13"/>
        <v>196</v>
      </c>
      <c r="AM72" s="244">
        <v>98</v>
      </c>
      <c r="AN72" s="244">
        <v>98</v>
      </c>
      <c r="AO72" s="243">
        <f t="shared" si="14"/>
        <v>173</v>
      </c>
      <c r="AP72" s="244">
        <v>91</v>
      </c>
      <c r="AQ72" s="244">
        <v>82</v>
      </c>
      <c r="AR72" s="243">
        <f t="shared" si="15"/>
        <v>227</v>
      </c>
      <c r="AS72" s="244">
        <v>131</v>
      </c>
      <c r="AT72" s="244">
        <v>96</v>
      </c>
      <c r="AU72" s="243">
        <f t="shared" si="16"/>
        <v>29</v>
      </c>
      <c r="AV72" s="244">
        <v>18</v>
      </c>
      <c r="AW72" s="244">
        <v>11</v>
      </c>
      <c r="AX72" s="243">
        <f t="shared" si="17"/>
        <v>281</v>
      </c>
      <c r="AY72" s="244">
        <v>146</v>
      </c>
      <c r="AZ72" s="244">
        <v>135</v>
      </c>
      <c r="BA72" s="56"/>
    </row>
    <row r="73" spans="1:53" customFormat="1" ht="20.100000000000001" customHeight="1" x14ac:dyDescent="0.15">
      <c r="A73" s="167" t="s">
        <v>22</v>
      </c>
      <c r="B73" s="168">
        <f t="shared" ref="B73:B127" si="18">SUM(C73:D73)</f>
        <v>18274</v>
      </c>
      <c r="C73" s="168">
        <f>SUM(C74:C78)</f>
        <v>9268</v>
      </c>
      <c r="D73" s="168">
        <f>SUM(D74:D78)</f>
        <v>9006</v>
      </c>
      <c r="E73" s="168">
        <f t="shared" ref="E73:E127" si="19">SUM(F73:G73)</f>
        <v>569</v>
      </c>
      <c r="F73" s="168">
        <f>SUM(F74:F78)</f>
        <v>369</v>
      </c>
      <c r="G73" s="168">
        <f>SUM(G74:G78)</f>
        <v>200</v>
      </c>
      <c r="H73" s="168">
        <f t="shared" ref="H73:H127" si="20">SUM(I73:J73)</f>
        <v>971</v>
      </c>
      <c r="I73" s="168">
        <f>SUM(I74:I78)</f>
        <v>464</v>
      </c>
      <c r="J73" s="168">
        <f>SUM(J74:J78)</f>
        <v>507</v>
      </c>
      <c r="K73" s="168">
        <f t="shared" ref="K73:K127" si="21">SUM(L73:M73)</f>
        <v>1593</v>
      </c>
      <c r="L73" s="168">
        <f>SUM(L74:L78)</f>
        <v>747</v>
      </c>
      <c r="M73" s="168">
        <f>SUM(M74:M78)</f>
        <v>846</v>
      </c>
      <c r="N73" s="168">
        <f t="shared" ref="N73:N127" si="22">SUM(O73:P73)</f>
        <v>1101</v>
      </c>
      <c r="O73" s="168">
        <f>SUM(O74:O78)</f>
        <v>527</v>
      </c>
      <c r="P73" s="168">
        <f>SUM(P74:P78)</f>
        <v>574</v>
      </c>
      <c r="Q73" s="168">
        <f t="shared" ref="Q73:Q127" si="23">SUM(R73:S73)</f>
        <v>893</v>
      </c>
      <c r="R73" s="168">
        <f>SUM(R74:R78)</f>
        <v>441</v>
      </c>
      <c r="S73" s="168">
        <f>SUM(S74:S78)</f>
        <v>452</v>
      </c>
      <c r="T73" s="168">
        <f t="shared" ref="T73:T127" si="24">SUM(U73:V73)</f>
        <v>1626</v>
      </c>
      <c r="U73" s="168">
        <f>SUM(U74:U78)</f>
        <v>818</v>
      </c>
      <c r="V73" s="168">
        <f>SUM(V74:V78)</f>
        <v>808</v>
      </c>
      <c r="W73" s="168">
        <f t="shared" ref="W73:W127" si="25">SUM(X73:Y73)</f>
        <v>1178</v>
      </c>
      <c r="X73" s="168">
        <f>SUM(X74:X78)</f>
        <v>590</v>
      </c>
      <c r="Y73" s="168">
        <f>SUM(Y74:Y78)</f>
        <v>588</v>
      </c>
      <c r="Z73" s="168">
        <f t="shared" ref="Z73:Z127" si="26">SUM(AA73:AB73)</f>
        <v>813</v>
      </c>
      <c r="AA73" s="168">
        <f>SUM(AA74:AA78)</f>
        <v>410</v>
      </c>
      <c r="AB73" s="168">
        <f>SUM(AB74:AB78)</f>
        <v>403</v>
      </c>
      <c r="AC73" s="168">
        <f t="shared" ref="AC73:AC127" si="27">SUM(AD73:AE73)</f>
        <v>1207</v>
      </c>
      <c r="AD73" s="168">
        <f>SUM(AD74:AD78)</f>
        <v>642</v>
      </c>
      <c r="AE73" s="168">
        <f>SUM(AE74:AE78)</f>
        <v>565</v>
      </c>
      <c r="AF73" s="168">
        <f t="shared" ref="AF73:AF127" si="28">SUM(AG73:AH73)</f>
        <v>1631</v>
      </c>
      <c r="AG73" s="168">
        <f>SUM(AG74:AG78)</f>
        <v>824</v>
      </c>
      <c r="AH73" s="168">
        <f>SUM(AH74:AH78)</f>
        <v>807</v>
      </c>
      <c r="AI73" s="168">
        <f t="shared" ref="AI73:AI127" si="29">SUM(AJ73:AK73)</f>
        <v>1621</v>
      </c>
      <c r="AJ73" s="168">
        <f>SUM(AJ74:AJ78)</f>
        <v>853</v>
      </c>
      <c r="AK73" s="168">
        <f>SUM(AK74:AK78)</f>
        <v>768</v>
      </c>
      <c r="AL73" s="168">
        <f t="shared" ref="AL73:AL127" si="30">SUM(AM73:AN73)</f>
        <v>1100</v>
      </c>
      <c r="AM73" s="168">
        <f>SUM(AM74:AM78)</f>
        <v>539</v>
      </c>
      <c r="AN73" s="168">
        <f>SUM(AN74:AN78)</f>
        <v>561</v>
      </c>
      <c r="AO73" s="168">
        <f t="shared" ref="AO73:AO127" si="31">SUM(AP73:AQ73)</f>
        <v>943</v>
      </c>
      <c r="AP73" s="168">
        <f>SUM(AP74:AP78)</f>
        <v>454</v>
      </c>
      <c r="AQ73" s="168">
        <f>SUM(AQ74:AQ78)</f>
        <v>489</v>
      </c>
      <c r="AR73" s="168">
        <f t="shared" ref="AR73:AR127" si="32">SUM(AS73:AT73)</f>
        <v>1307</v>
      </c>
      <c r="AS73" s="168">
        <f>SUM(AS74:AS78)</f>
        <v>679</v>
      </c>
      <c r="AT73" s="168">
        <f>SUM(AT74:AT78)</f>
        <v>628</v>
      </c>
      <c r="AU73" s="168">
        <f t="shared" ref="AU73:AU127" si="33">SUM(AV73:AW73)</f>
        <v>273</v>
      </c>
      <c r="AV73" s="168">
        <f>SUM(AV74:AV78)</f>
        <v>159</v>
      </c>
      <c r="AW73" s="168">
        <f>SUM(AW74:AW78)</f>
        <v>114</v>
      </c>
      <c r="AX73" s="168">
        <f t="shared" ref="AX73:AX127" si="34">SUM(AY73:AZ73)</f>
        <v>1448</v>
      </c>
      <c r="AY73" s="168">
        <f>SUM(AY74:AY78)</f>
        <v>752</v>
      </c>
      <c r="AZ73" s="168">
        <f>SUM(AZ74:AZ78)</f>
        <v>696</v>
      </c>
      <c r="BA73" s="56"/>
    </row>
    <row r="74" spans="1:53" customFormat="1" ht="20.100000000000001" customHeight="1" x14ac:dyDescent="0.15">
      <c r="A74" s="164">
        <v>55</v>
      </c>
      <c r="B74" s="174">
        <f t="shared" si="18"/>
        <v>3549</v>
      </c>
      <c r="C74" s="275">
        <f t="shared" ref="C74:D127" si="35">SUM(F74,I74,L74,O74,R74,U74,X74,AA74,AD74,AG74,AJ74,AM74,AP74,AS74,AV74,AY74)</f>
        <v>1798</v>
      </c>
      <c r="D74" s="275">
        <f t="shared" si="35"/>
        <v>1751</v>
      </c>
      <c r="E74" s="236">
        <f t="shared" si="19"/>
        <v>97</v>
      </c>
      <c r="F74" s="237">
        <v>68</v>
      </c>
      <c r="G74" s="237">
        <v>29</v>
      </c>
      <c r="H74" s="236">
        <f t="shared" si="20"/>
        <v>184</v>
      </c>
      <c r="I74" s="237">
        <v>81</v>
      </c>
      <c r="J74" s="237">
        <v>103</v>
      </c>
      <c r="K74" s="236">
        <f t="shared" si="21"/>
        <v>328</v>
      </c>
      <c r="L74" s="237">
        <v>155</v>
      </c>
      <c r="M74" s="237">
        <v>173</v>
      </c>
      <c r="N74" s="236">
        <f t="shared" si="22"/>
        <v>207</v>
      </c>
      <c r="O74" s="237">
        <v>97</v>
      </c>
      <c r="P74" s="237">
        <v>110</v>
      </c>
      <c r="Q74" s="236">
        <f t="shared" si="23"/>
        <v>180</v>
      </c>
      <c r="R74" s="237">
        <v>88</v>
      </c>
      <c r="S74" s="237">
        <v>92</v>
      </c>
      <c r="T74" s="236">
        <f t="shared" si="24"/>
        <v>342</v>
      </c>
      <c r="U74" s="237">
        <v>176</v>
      </c>
      <c r="V74" s="237">
        <v>166</v>
      </c>
      <c r="W74" s="236">
        <f t="shared" si="25"/>
        <v>228</v>
      </c>
      <c r="X74" s="237">
        <v>116</v>
      </c>
      <c r="Y74" s="237">
        <v>112</v>
      </c>
      <c r="Z74" s="236">
        <f t="shared" si="26"/>
        <v>152</v>
      </c>
      <c r="AA74" s="237">
        <v>79</v>
      </c>
      <c r="AB74" s="237">
        <v>73</v>
      </c>
      <c r="AC74" s="236">
        <f t="shared" si="27"/>
        <v>234</v>
      </c>
      <c r="AD74" s="237">
        <v>139</v>
      </c>
      <c r="AE74" s="237">
        <v>95</v>
      </c>
      <c r="AF74" s="236">
        <f t="shared" si="28"/>
        <v>314</v>
      </c>
      <c r="AG74" s="237">
        <v>155</v>
      </c>
      <c r="AH74" s="237">
        <v>159</v>
      </c>
      <c r="AI74" s="236">
        <f t="shared" si="29"/>
        <v>283</v>
      </c>
      <c r="AJ74" s="237">
        <v>137</v>
      </c>
      <c r="AK74" s="237">
        <v>146</v>
      </c>
      <c r="AL74" s="236">
        <f t="shared" si="30"/>
        <v>218</v>
      </c>
      <c r="AM74" s="237">
        <v>105</v>
      </c>
      <c r="AN74" s="237">
        <v>113</v>
      </c>
      <c r="AO74" s="236">
        <f t="shared" si="31"/>
        <v>177</v>
      </c>
      <c r="AP74" s="237">
        <v>84</v>
      </c>
      <c r="AQ74" s="237">
        <v>93</v>
      </c>
      <c r="AR74" s="236">
        <f t="shared" si="32"/>
        <v>261</v>
      </c>
      <c r="AS74" s="237">
        <v>133</v>
      </c>
      <c r="AT74" s="237">
        <v>128</v>
      </c>
      <c r="AU74" s="236">
        <f t="shared" si="33"/>
        <v>49</v>
      </c>
      <c r="AV74" s="237">
        <v>30</v>
      </c>
      <c r="AW74" s="237">
        <v>19</v>
      </c>
      <c r="AX74" s="236">
        <f t="shared" si="34"/>
        <v>295</v>
      </c>
      <c r="AY74" s="237">
        <v>155</v>
      </c>
      <c r="AZ74" s="237">
        <v>140</v>
      </c>
      <c r="BA74" s="56"/>
    </row>
    <row r="75" spans="1:53" customFormat="1" ht="20.100000000000001" customHeight="1" x14ac:dyDescent="0.15">
      <c r="A75" s="165">
        <v>56</v>
      </c>
      <c r="B75" s="276">
        <f t="shared" si="18"/>
        <v>3509</v>
      </c>
      <c r="C75" s="277">
        <f t="shared" si="35"/>
        <v>1814</v>
      </c>
      <c r="D75" s="277">
        <f t="shared" si="35"/>
        <v>1695</v>
      </c>
      <c r="E75" s="240">
        <f t="shared" si="19"/>
        <v>103</v>
      </c>
      <c r="F75" s="241">
        <v>73</v>
      </c>
      <c r="G75" s="241">
        <v>30</v>
      </c>
      <c r="H75" s="240">
        <f t="shared" si="20"/>
        <v>191</v>
      </c>
      <c r="I75" s="241">
        <v>80</v>
      </c>
      <c r="J75" s="241">
        <v>111</v>
      </c>
      <c r="K75" s="240">
        <f t="shared" si="21"/>
        <v>301</v>
      </c>
      <c r="L75" s="241">
        <v>148</v>
      </c>
      <c r="M75" s="241">
        <v>153</v>
      </c>
      <c r="N75" s="240">
        <f t="shared" si="22"/>
        <v>215</v>
      </c>
      <c r="O75" s="241">
        <v>110</v>
      </c>
      <c r="P75" s="241">
        <v>105</v>
      </c>
      <c r="Q75" s="240">
        <f t="shared" si="23"/>
        <v>157</v>
      </c>
      <c r="R75" s="241">
        <v>75</v>
      </c>
      <c r="S75" s="241">
        <v>82</v>
      </c>
      <c r="T75" s="240">
        <f t="shared" si="24"/>
        <v>331</v>
      </c>
      <c r="U75" s="241">
        <v>154</v>
      </c>
      <c r="V75" s="241">
        <v>177</v>
      </c>
      <c r="W75" s="240">
        <f t="shared" si="25"/>
        <v>228</v>
      </c>
      <c r="X75" s="241">
        <v>120</v>
      </c>
      <c r="Y75" s="241">
        <v>108</v>
      </c>
      <c r="Z75" s="240">
        <f t="shared" si="26"/>
        <v>158</v>
      </c>
      <c r="AA75" s="241">
        <v>78</v>
      </c>
      <c r="AB75" s="241">
        <v>80</v>
      </c>
      <c r="AC75" s="240">
        <f t="shared" si="27"/>
        <v>228</v>
      </c>
      <c r="AD75" s="241">
        <v>117</v>
      </c>
      <c r="AE75" s="241">
        <v>111</v>
      </c>
      <c r="AF75" s="240">
        <f t="shared" si="28"/>
        <v>311</v>
      </c>
      <c r="AG75" s="241">
        <v>167</v>
      </c>
      <c r="AH75" s="241">
        <v>144</v>
      </c>
      <c r="AI75" s="240">
        <f t="shared" si="29"/>
        <v>334</v>
      </c>
      <c r="AJ75" s="241">
        <v>189</v>
      </c>
      <c r="AK75" s="241">
        <v>145</v>
      </c>
      <c r="AL75" s="240">
        <f t="shared" si="30"/>
        <v>191</v>
      </c>
      <c r="AM75" s="241">
        <v>94</v>
      </c>
      <c r="AN75" s="241">
        <v>97</v>
      </c>
      <c r="AO75" s="240">
        <f t="shared" si="31"/>
        <v>190</v>
      </c>
      <c r="AP75" s="241">
        <v>94</v>
      </c>
      <c r="AQ75" s="241">
        <v>96</v>
      </c>
      <c r="AR75" s="240">
        <f t="shared" si="32"/>
        <v>239</v>
      </c>
      <c r="AS75" s="241">
        <v>123</v>
      </c>
      <c r="AT75" s="241">
        <v>116</v>
      </c>
      <c r="AU75" s="240">
        <f t="shared" si="33"/>
        <v>50</v>
      </c>
      <c r="AV75" s="241">
        <v>31</v>
      </c>
      <c r="AW75" s="241">
        <v>19</v>
      </c>
      <c r="AX75" s="240">
        <f t="shared" si="34"/>
        <v>282</v>
      </c>
      <c r="AY75" s="241">
        <v>161</v>
      </c>
      <c r="AZ75" s="241">
        <v>121</v>
      </c>
      <c r="BA75" s="56"/>
    </row>
    <row r="76" spans="1:53" customFormat="1" ht="20.100000000000001" customHeight="1" x14ac:dyDescent="0.15">
      <c r="A76" s="165">
        <v>57</v>
      </c>
      <c r="B76" s="276">
        <f t="shared" si="18"/>
        <v>3185</v>
      </c>
      <c r="C76" s="277">
        <f t="shared" si="35"/>
        <v>1640</v>
      </c>
      <c r="D76" s="277">
        <f t="shared" si="35"/>
        <v>1545</v>
      </c>
      <c r="E76" s="240">
        <f t="shared" si="19"/>
        <v>101</v>
      </c>
      <c r="F76" s="241">
        <v>67</v>
      </c>
      <c r="G76" s="241">
        <v>34</v>
      </c>
      <c r="H76" s="240">
        <f t="shared" si="20"/>
        <v>161</v>
      </c>
      <c r="I76" s="241">
        <v>83</v>
      </c>
      <c r="J76" s="241">
        <v>78</v>
      </c>
      <c r="K76" s="240">
        <f t="shared" si="21"/>
        <v>264</v>
      </c>
      <c r="L76" s="241">
        <v>127</v>
      </c>
      <c r="M76" s="241">
        <v>137</v>
      </c>
      <c r="N76" s="240">
        <f t="shared" si="22"/>
        <v>185</v>
      </c>
      <c r="O76" s="241">
        <v>89</v>
      </c>
      <c r="P76" s="241">
        <v>96</v>
      </c>
      <c r="Q76" s="240">
        <f t="shared" si="23"/>
        <v>161</v>
      </c>
      <c r="R76" s="241">
        <v>77</v>
      </c>
      <c r="S76" s="241">
        <v>84</v>
      </c>
      <c r="T76" s="240">
        <f t="shared" si="24"/>
        <v>266</v>
      </c>
      <c r="U76" s="241">
        <v>132</v>
      </c>
      <c r="V76" s="241">
        <v>134</v>
      </c>
      <c r="W76" s="240">
        <f t="shared" si="25"/>
        <v>213</v>
      </c>
      <c r="X76" s="241">
        <v>101</v>
      </c>
      <c r="Y76" s="241">
        <v>112</v>
      </c>
      <c r="Z76" s="240">
        <f t="shared" si="26"/>
        <v>150</v>
      </c>
      <c r="AA76" s="241">
        <v>86</v>
      </c>
      <c r="AB76" s="241">
        <v>64</v>
      </c>
      <c r="AC76" s="240">
        <f t="shared" si="27"/>
        <v>224</v>
      </c>
      <c r="AD76" s="241">
        <v>109</v>
      </c>
      <c r="AE76" s="241">
        <v>115</v>
      </c>
      <c r="AF76" s="240">
        <f t="shared" si="28"/>
        <v>314</v>
      </c>
      <c r="AG76" s="241">
        <v>159</v>
      </c>
      <c r="AH76" s="241">
        <v>155</v>
      </c>
      <c r="AI76" s="240">
        <f t="shared" si="29"/>
        <v>286</v>
      </c>
      <c r="AJ76" s="241">
        <v>150</v>
      </c>
      <c r="AK76" s="241">
        <v>136</v>
      </c>
      <c r="AL76" s="240">
        <f t="shared" si="30"/>
        <v>198</v>
      </c>
      <c r="AM76" s="241">
        <v>112</v>
      </c>
      <c r="AN76" s="241">
        <v>86</v>
      </c>
      <c r="AO76" s="240">
        <f t="shared" si="31"/>
        <v>163</v>
      </c>
      <c r="AP76" s="241">
        <v>75</v>
      </c>
      <c r="AQ76" s="241">
        <v>88</v>
      </c>
      <c r="AR76" s="240">
        <f t="shared" si="32"/>
        <v>215</v>
      </c>
      <c r="AS76" s="241">
        <v>124</v>
      </c>
      <c r="AT76" s="241">
        <v>91</v>
      </c>
      <c r="AU76" s="240">
        <f t="shared" si="33"/>
        <v>47</v>
      </c>
      <c r="AV76" s="241">
        <v>26</v>
      </c>
      <c r="AW76" s="241">
        <v>21</v>
      </c>
      <c r="AX76" s="240">
        <f t="shared" si="34"/>
        <v>237</v>
      </c>
      <c r="AY76" s="241">
        <v>123</v>
      </c>
      <c r="AZ76" s="241">
        <v>114</v>
      </c>
      <c r="BA76" s="56"/>
    </row>
    <row r="77" spans="1:53" customFormat="1" ht="20.100000000000001" customHeight="1" x14ac:dyDescent="0.15">
      <c r="A77" s="165">
        <v>58</v>
      </c>
      <c r="B77" s="276">
        <f t="shared" si="18"/>
        <v>3819</v>
      </c>
      <c r="C77" s="277">
        <f t="shared" si="35"/>
        <v>1967</v>
      </c>
      <c r="D77" s="277">
        <f t="shared" si="35"/>
        <v>1852</v>
      </c>
      <c r="E77" s="240">
        <f t="shared" si="19"/>
        <v>139</v>
      </c>
      <c r="F77" s="241">
        <v>83</v>
      </c>
      <c r="G77" s="241">
        <v>56</v>
      </c>
      <c r="H77" s="240">
        <f t="shared" si="20"/>
        <v>208</v>
      </c>
      <c r="I77" s="241">
        <v>110</v>
      </c>
      <c r="J77" s="241">
        <v>98</v>
      </c>
      <c r="K77" s="240">
        <f t="shared" si="21"/>
        <v>337</v>
      </c>
      <c r="L77" s="241">
        <v>166</v>
      </c>
      <c r="M77" s="241">
        <v>171</v>
      </c>
      <c r="N77" s="240">
        <f t="shared" si="22"/>
        <v>250</v>
      </c>
      <c r="O77" s="241">
        <v>123</v>
      </c>
      <c r="P77" s="241">
        <v>127</v>
      </c>
      <c r="Q77" s="240">
        <f t="shared" si="23"/>
        <v>173</v>
      </c>
      <c r="R77" s="241">
        <v>93</v>
      </c>
      <c r="S77" s="241">
        <v>80</v>
      </c>
      <c r="T77" s="240">
        <f t="shared" si="24"/>
        <v>325</v>
      </c>
      <c r="U77" s="241">
        <v>171</v>
      </c>
      <c r="V77" s="241">
        <v>154</v>
      </c>
      <c r="W77" s="240">
        <f t="shared" si="25"/>
        <v>241</v>
      </c>
      <c r="X77" s="241">
        <v>119</v>
      </c>
      <c r="Y77" s="241">
        <v>122</v>
      </c>
      <c r="Z77" s="240">
        <f t="shared" si="26"/>
        <v>164</v>
      </c>
      <c r="AA77" s="241">
        <v>90</v>
      </c>
      <c r="AB77" s="241">
        <v>74</v>
      </c>
      <c r="AC77" s="240">
        <f t="shared" si="27"/>
        <v>240</v>
      </c>
      <c r="AD77" s="241">
        <v>128</v>
      </c>
      <c r="AE77" s="241">
        <v>112</v>
      </c>
      <c r="AF77" s="240">
        <f t="shared" si="28"/>
        <v>353</v>
      </c>
      <c r="AG77" s="241">
        <v>175</v>
      </c>
      <c r="AH77" s="241">
        <v>178</v>
      </c>
      <c r="AI77" s="240">
        <f t="shared" si="29"/>
        <v>345</v>
      </c>
      <c r="AJ77" s="241">
        <v>182</v>
      </c>
      <c r="AK77" s="241">
        <v>163</v>
      </c>
      <c r="AL77" s="240">
        <f t="shared" si="30"/>
        <v>227</v>
      </c>
      <c r="AM77" s="241">
        <v>113</v>
      </c>
      <c r="AN77" s="241">
        <v>114</v>
      </c>
      <c r="AO77" s="240">
        <f t="shared" si="31"/>
        <v>173</v>
      </c>
      <c r="AP77" s="241">
        <v>91</v>
      </c>
      <c r="AQ77" s="241">
        <v>82</v>
      </c>
      <c r="AR77" s="240">
        <f t="shared" si="32"/>
        <v>288</v>
      </c>
      <c r="AS77" s="241">
        <v>139</v>
      </c>
      <c r="AT77" s="241">
        <v>149</v>
      </c>
      <c r="AU77" s="240">
        <f t="shared" si="33"/>
        <v>65</v>
      </c>
      <c r="AV77" s="241">
        <v>35</v>
      </c>
      <c r="AW77" s="241">
        <v>30</v>
      </c>
      <c r="AX77" s="240">
        <f t="shared" si="34"/>
        <v>291</v>
      </c>
      <c r="AY77" s="241">
        <v>149</v>
      </c>
      <c r="AZ77" s="241">
        <v>142</v>
      </c>
      <c r="BA77" s="56"/>
    </row>
    <row r="78" spans="1:53" customFormat="1" ht="20.100000000000001" customHeight="1" x14ac:dyDescent="0.15">
      <c r="A78" s="166">
        <v>59</v>
      </c>
      <c r="B78" s="278">
        <f t="shared" si="18"/>
        <v>4212</v>
      </c>
      <c r="C78" s="279">
        <f t="shared" si="35"/>
        <v>2049</v>
      </c>
      <c r="D78" s="279">
        <f>SUM(G78,J78,M78,P78,S78,V78,Y78,AB78,AE78,AH78,AK78,AN78,AQ78,AT78,AW78,AZ78)</f>
        <v>2163</v>
      </c>
      <c r="E78" s="243">
        <f t="shared" si="19"/>
        <v>129</v>
      </c>
      <c r="F78" s="244">
        <v>78</v>
      </c>
      <c r="G78" s="244">
        <v>51</v>
      </c>
      <c r="H78" s="243">
        <f t="shared" si="20"/>
        <v>227</v>
      </c>
      <c r="I78" s="244">
        <v>110</v>
      </c>
      <c r="J78" s="244">
        <v>117</v>
      </c>
      <c r="K78" s="243">
        <f t="shared" si="21"/>
        <v>363</v>
      </c>
      <c r="L78" s="244">
        <v>151</v>
      </c>
      <c r="M78" s="244">
        <v>212</v>
      </c>
      <c r="N78" s="243">
        <f t="shared" si="22"/>
        <v>244</v>
      </c>
      <c r="O78" s="244">
        <v>108</v>
      </c>
      <c r="P78" s="244">
        <v>136</v>
      </c>
      <c r="Q78" s="243">
        <f t="shared" si="23"/>
        <v>222</v>
      </c>
      <c r="R78" s="244">
        <v>108</v>
      </c>
      <c r="S78" s="244">
        <v>114</v>
      </c>
      <c r="T78" s="243">
        <f t="shared" si="24"/>
        <v>362</v>
      </c>
      <c r="U78" s="244">
        <v>185</v>
      </c>
      <c r="V78" s="244">
        <v>177</v>
      </c>
      <c r="W78" s="243">
        <f t="shared" si="25"/>
        <v>268</v>
      </c>
      <c r="X78" s="244">
        <v>134</v>
      </c>
      <c r="Y78" s="244">
        <v>134</v>
      </c>
      <c r="Z78" s="243">
        <f t="shared" si="26"/>
        <v>189</v>
      </c>
      <c r="AA78" s="244">
        <v>77</v>
      </c>
      <c r="AB78" s="244">
        <v>112</v>
      </c>
      <c r="AC78" s="243">
        <f t="shared" si="27"/>
        <v>281</v>
      </c>
      <c r="AD78" s="244">
        <v>149</v>
      </c>
      <c r="AE78" s="244">
        <v>132</v>
      </c>
      <c r="AF78" s="243">
        <f t="shared" si="28"/>
        <v>339</v>
      </c>
      <c r="AG78" s="244">
        <v>168</v>
      </c>
      <c r="AH78" s="244">
        <v>171</v>
      </c>
      <c r="AI78" s="243">
        <f t="shared" si="29"/>
        <v>373</v>
      </c>
      <c r="AJ78" s="244">
        <v>195</v>
      </c>
      <c r="AK78" s="244">
        <v>178</v>
      </c>
      <c r="AL78" s="243">
        <f t="shared" si="30"/>
        <v>266</v>
      </c>
      <c r="AM78" s="244">
        <v>115</v>
      </c>
      <c r="AN78" s="244">
        <v>151</v>
      </c>
      <c r="AO78" s="243">
        <f t="shared" si="31"/>
        <v>240</v>
      </c>
      <c r="AP78" s="244">
        <v>110</v>
      </c>
      <c r="AQ78" s="244">
        <v>130</v>
      </c>
      <c r="AR78" s="243">
        <f t="shared" si="32"/>
        <v>304</v>
      </c>
      <c r="AS78" s="244">
        <v>160</v>
      </c>
      <c r="AT78" s="244">
        <v>144</v>
      </c>
      <c r="AU78" s="243">
        <f t="shared" si="33"/>
        <v>62</v>
      </c>
      <c r="AV78" s="244">
        <v>37</v>
      </c>
      <c r="AW78" s="244">
        <v>25</v>
      </c>
      <c r="AX78" s="243">
        <f t="shared" si="34"/>
        <v>343</v>
      </c>
      <c r="AY78" s="244">
        <v>164</v>
      </c>
      <c r="AZ78" s="244">
        <v>179</v>
      </c>
      <c r="BA78" s="56"/>
    </row>
    <row r="79" spans="1:53" customFormat="1" ht="20.100000000000001" customHeight="1" x14ac:dyDescent="0.15">
      <c r="A79" s="167" t="s">
        <v>23</v>
      </c>
      <c r="B79" s="168">
        <f t="shared" si="18"/>
        <v>18723</v>
      </c>
      <c r="C79" s="168">
        <f>SUM(C80:C84)</f>
        <v>9148</v>
      </c>
      <c r="D79" s="168">
        <f>SUM(D80:D84)</f>
        <v>9575</v>
      </c>
      <c r="E79" s="168">
        <f t="shared" si="19"/>
        <v>662</v>
      </c>
      <c r="F79" s="168">
        <f>SUM(F80:F84)</f>
        <v>385</v>
      </c>
      <c r="G79" s="168">
        <f>SUM(G80:G84)</f>
        <v>277</v>
      </c>
      <c r="H79" s="168">
        <f t="shared" si="20"/>
        <v>1058</v>
      </c>
      <c r="I79" s="168">
        <f>SUM(I80:I84)</f>
        <v>466</v>
      </c>
      <c r="J79" s="168">
        <f>SUM(J80:J84)</f>
        <v>592</v>
      </c>
      <c r="K79" s="168">
        <f t="shared" si="21"/>
        <v>1709</v>
      </c>
      <c r="L79" s="168">
        <f>SUM(L80:L84)</f>
        <v>798</v>
      </c>
      <c r="M79" s="168">
        <f>SUM(M80:M84)</f>
        <v>911</v>
      </c>
      <c r="N79" s="168">
        <f t="shared" si="22"/>
        <v>1150</v>
      </c>
      <c r="O79" s="168">
        <f>SUM(O80:O84)</f>
        <v>558</v>
      </c>
      <c r="P79" s="168">
        <f>SUM(P80:P84)</f>
        <v>592</v>
      </c>
      <c r="Q79" s="168">
        <f t="shared" si="23"/>
        <v>1036</v>
      </c>
      <c r="R79" s="168">
        <f>SUM(R80:R84)</f>
        <v>501</v>
      </c>
      <c r="S79" s="168">
        <f>SUM(S80:S84)</f>
        <v>535</v>
      </c>
      <c r="T79" s="168">
        <f t="shared" si="24"/>
        <v>1528</v>
      </c>
      <c r="U79" s="168">
        <f>SUM(U80:U84)</f>
        <v>748</v>
      </c>
      <c r="V79" s="168">
        <f>SUM(V80:V84)</f>
        <v>780</v>
      </c>
      <c r="W79" s="168">
        <f t="shared" si="25"/>
        <v>1098</v>
      </c>
      <c r="X79" s="168">
        <f>SUM(X80:X84)</f>
        <v>517</v>
      </c>
      <c r="Y79" s="168">
        <f>SUM(Y80:Y84)</f>
        <v>581</v>
      </c>
      <c r="Z79" s="168">
        <f t="shared" si="26"/>
        <v>859</v>
      </c>
      <c r="AA79" s="168">
        <f>SUM(AA80:AA84)</f>
        <v>451</v>
      </c>
      <c r="AB79" s="168">
        <f>SUM(AB80:AB84)</f>
        <v>408</v>
      </c>
      <c r="AC79" s="168">
        <f t="shared" si="27"/>
        <v>1271</v>
      </c>
      <c r="AD79" s="168">
        <f>SUM(AD80:AD84)</f>
        <v>626</v>
      </c>
      <c r="AE79" s="168">
        <f>SUM(AE80:AE84)</f>
        <v>645</v>
      </c>
      <c r="AF79" s="168">
        <f t="shared" si="28"/>
        <v>1552</v>
      </c>
      <c r="AG79" s="168">
        <f>SUM(AG80:AG84)</f>
        <v>750</v>
      </c>
      <c r="AH79" s="168">
        <f>SUM(AH80:AH84)</f>
        <v>802</v>
      </c>
      <c r="AI79" s="168">
        <f t="shared" si="29"/>
        <v>1536</v>
      </c>
      <c r="AJ79" s="168">
        <f>SUM(AJ80:AJ84)</f>
        <v>762</v>
      </c>
      <c r="AK79" s="168">
        <f>SUM(AK80:AK84)</f>
        <v>774</v>
      </c>
      <c r="AL79" s="168">
        <f t="shared" si="30"/>
        <v>1103</v>
      </c>
      <c r="AM79" s="168">
        <f>SUM(AM80:AM84)</f>
        <v>529</v>
      </c>
      <c r="AN79" s="168">
        <f>SUM(AN80:AN84)</f>
        <v>574</v>
      </c>
      <c r="AO79" s="168">
        <f t="shared" si="31"/>
        <v>990</v>
      </c>
      <c r="AP79" s="168">
        <f>SUM(AP80:AP84)</f>
        <v>491</v>
      </c>
      <c r="AQ79" s="168">
        <f>SUM(AQ80:AQ84)</f>
        <v>499</v>
      </c>
      <c r="AR79" s="168">
        <f t="shared" si="32"/>
        <v>1353</v>
      </c>
      <c r="AS79" s="168">
        <f>SUM(AS80:AS84)</f>
        <v>659</v>
      </c>
      <c r="AT79" s="168">
        <f>SUM(AT80:AT84)</f>
        <v>694</v>
      </c>
      <c r="AU79" s="168">
        <f t="shared" si="33"/>
        <v>291</v>
      </c>
      <c r="AV79" s="168">
        <f>SUM(AV80:AV84)</f>
        <v>152</v>
      </c>
      <c r="AW79" s="168">
        <f>SUM(AW80:AW84)</f>
        <v>139</v>
      </c>
      <c r="AX79" s="168">
        <f t="shared" si="34"/>
        <v>1527</v>
      </c>
      <c r="AY79" s="168">
        <f>SUM(AY80:AY84)</f>
        <v>755</v>
      </c>
      <c r="AZ79" s="168">
        <f>SUM(AZ80:AZ84)</f>
        <v>772</v>
      </c>
      <c r="BA79" s="56"/>
    </row>
    <row r="80" spans="1:53" customFormat="1" ht="20.100000000000001" customHeight="1" x14ac:dyDescent="0.15">
      <c r="A80" s="164">
        <v>60</v>
      </c>
      <c r="B80" s="174">
        <f t="shared" si="18"/>
        <v>4295</v>
      </c>
      <c r="C80" s="275">
        <f t="shared" si="35"/>
        <v>2073</v>
      </c>
      <c r="D80" s="275">
        <f t="shared" si="35"/>
        <v>2222</v>
      </c>
      <c r="E80" s="236">
        <f t="shared" si="19"/>
        <v>162</v>
      </c>
      <c r="F80" s="237">
        <v>84</v>
      </c>
      <c r="G80" s="237">
        <v>78</v>
      </c>
      <c r="H80" s="236">
        <f t="shared" si="20"/>
        <v>239</v>
      </c>
      <c r="I80" s="237">
        <v>105</v>
      </c>
      <c r="J80" s="237">
        <v>134</v>
      </c>
      <c r="K80" s="236">
        <f t="shared" si="21"/>
        <v>410</v>
      </c>
      <c r="L80" s="237">
        <v>180</v>
      </c>
      <c r="M80" s="237">
        <v>230</v>
      </c>
      <c r="N80" s="236">
        <f t="shared" si="22"/>
        <v>266</v>
      </c>
      <c r="O80" s="237">
        <v>124</v>
      </c>
      <c r="P80" s="237">
        <v>142</v>
      </c>
      <c r="Q80" s="236">
        <f t="shared" si="23"/>
        <v>216</v>
      </c>
      <c r="R80" s="237">
        <v>106</v>
      </c>
      <c r="S80" s="237">
        <v>110</v>
      </c>
      <c r="T80" s="236">
        <f t="shared" si="24"/>
        <v>344</v>
      </c>
      <c r="U80" s="237">
        <v>173</v>
      </c>
      <c r="V80" s="237">
        <v>171</v>
      </c>
      <c r="W80" s="236">
        <f t="shared" si="25"/>
        <v>252</v>
      </c>
      <c r="X80" s="237">
        <v>122</v>
      </c>
      <c r="Y80" s="237">
        <v>130</v>
      </c>
      <c r="Z80" s="236">
        <f t="shared" si="26"/>
        <v>171</v>
      </c>
      <c r="AA80" s="237">
        <v>93</v>
      </c>
      <c r="AB80" s="237">
        <v>78</v>
      </c>
      <c r="AC80" s="236">
        <f t="shared" si="27"/>
        <v>280</v>
      </c>
      <c r="AD80" s="237">
        <v>136</v>
      </c>
      <c r="AE80" s="237">
        <v>144</v>
      </c>
      <c r="AF80" s="236">
        <f t="shared" si="28"/>
        <v>338</v>
      </c>
      <c r="AG80" s="237">
        <v>155</v>
      </c>
      <c r="AH80" s="237">
        <v>183</v>
      </c>
      <c r="AI80" s="236">
        <f t="shared" si="29"/>
        <v>365</v>
      </c>
      <c r="AJ80" s="237">
        <v>161</v>
      </c>
      <c r="AK80" s="237">
        <v>204</v>
      </c>
      <c r="AL80" s="236">
        <f t="shared" si="30"/>
        <v>281</v>
      </c>
      <c r="AM80" s="237">
        <v>144</v>
      </c>
      <c r="AN80" s="237">
        <v>137</v>
      </c>
      <c r="AO80" s="236">
        <f t="shared" si="31"/>
        <v>254</v>
      </c>
      <c r="AP80" s="237">
        <v>136</v>
      </c>
      <c r="AQ80" s="237">
        <v>118</v>
      </c>
      <c r="AR80" s="236">
        <f t="shared" si="32"/>
        <v>293</v>
      </c>
      <c r="AS80" s="237">
        <v>140</v>
      </c>
      <c r="AT80" s="237">
        <v>153</v>
      </c>
      <c r="AU80" s="236">
        <f t="shared" si="33"/>
        <v>61</v>
      </c>
      <c r="AV80" s="237">
        <v>32</v>
      </c>
      <c r="AW80" s="237">
        <v>29</v>
      </c>
      <c r="AX80" s="236">
        <f t="shared" si="34"/>
        <v>363</v>
      </c>
      <c r="AY80" s="237">
        <v>182</v>
      </c>
      <c r="AZ80" s="237">
        <v>181</v>
      </c>
      <c r="BA80" s="56"/>
    </row>
    <row r="81" spans="1:53" customFormat="1" ht="20.100000000000001" customHeight="1" x14ac:dyDescent="0.15">
      <c r="A81" s="165">
        <v>61</v>
      </c>
      <c r="B81" s="276">
        <f t="shared" si="18"/>
        <v>3945</v>
      </c>
      <c r="C81" s="277">
        <f t="shared" si="35"/>
        <v>1921</v>
      </c>
      <c r="D81" s="277">
        <f t="shared" si="35"/>
        <v>2024</v>
      </c>
      <c r="E81" s="240">
        <f t="shared" si="19"/>
        <v>122</v>
      </c>
      <c r="F81" s="241">
        <v>79</v>
      </c>
      <c r="G81" s="241">
        <v>43</v>
      </c>
      <c r="H81" s="240">
        <f t="shared" si="20"/>
        <v>227</v>
      </c>
      <c r="I81" s="241">
        <v>92</v>
      </c>
      <c r="J81" s="241">
        <v>135</v>
      </c>
      <c r="K81" s="240">
        <f t="shared" si="21"/>
        <v>333</v>
      </c>
      <c r="L81" s="241">
        <v>148</v>
      </c>
      <c r="M81" s="241">
        <v>185</v>
      </c>
      <c r="N81" s="240">
        <f t="shared" si="22"/>
        <v>273</v>
      </c>
      <c r="O81" s="241">
        <v>136</v>
      </c>
      <c r="P81" s="241">
        <v>137</v>
      </c>
      <c r="Q81" s="240">
        <f t="shared" si="23"/>
        <v>225</v>
      </c>
      <c r="R81" s="241">
        <v>106</v>
      </c>
      <c r="S81" s="241">
        <v>119</v>
      </c>
      <c r="T81" s="240">
        <f t="shared" si="24"/>
        <v>320</v>
      </c>
      <c r="U81" s="241">
        <v>161</v>
      </c>
      <c r="V81" s="241">
        <v>159</v>
      </c>
      <c r="W81" s="240">
        <f t="shared" si="25"/>
        <v>211</v>
      </c>
      <c r="X81" s="241">
        <v>94</v>
      </c>
      <c r="Y81" s="241">
        <v>117</v>
      </c>
      <c r="Z81" s="240">
        <f t="shared" si="26"/>
        <v>191</v>
      </c>
      <c r="AA81" s="241">
        <v>98</v>
      </c>
      <c r="AB81" s="241">
        <v>93</v>
      </c>
      <c r="AC81" s="240">
        <f t="shared" si="27"/>
        <v>273</v>
      </c>
      <c r="AD81" s="241">
        <v>131</v>
      </c>
      <c r="AE81" s="241">
        <v>142</v>
      </c>
      <c r="AF81" s="240">
        <f t="shared" si="28"/>
        <v>333</v>
      </c>
      <c r="AG81" s="241">
        <v>150</v>
      </c>
      <c r="AH81" s="241">
        <v>183</v>
      </c>
      <c r="AI81" s="240">
        <f t="shared" si="29"/>
        <v>327</v>
      </c>
      <c r="AJ81" s="241">
        <v>184</v>
      </c>
      <c r="AK81" s="241">
        <v>143</v>
      </c>
      <c r="AL81" s="240">
        <f t="shared" si="30"/>
        <v>239</v>
      </c>
      <c r="AM81" s="241">
        <v>110</v>
      </c>
      <c r="AN81" s="241">
        <v>129</v>
      </c>
      <c r="AO81" s="240">
        <f t="shared" si="31"/>
        <v>203</v>
      </c>
      <c r="AP81" s="241">
        <v>101</v>
      </c>
      <c r="AQ81" s="241">
        <v>102</v>
      </c>
      <c r="AR81" s="240">
        <f t="shared" si="32"/>
        <v>303</v>
      </c>
      <c r="AS81" s="241">
        <v>154</v>
      </c>
      <c r="AT81" s="241">
        <v>149</v>
      </c>
      <c r="AU81" s="240">
        <f t="shared" si="33"/>
        <v>60</v>
      </c>
      <c r="AV81" s="241">
        <v>33</v>
      </c>
      <c r="AW81" s="241">
        <v>27</v>
      </c>
      <c r="AX81" s="240">
        <f t="shared" si="34"/>
        <v>305</v>
      </c>
      <c r="AY81" s="241">
        <v>144</v>
      </c>
      <c r="AZ81" s="241">
        <v>161</v>
      </c>
      <c r="BA81" s="56"/>
    </row>
    <row r="82" spans="1:53" customFormat="1" ht="20.100000000000001" customHeight="1" x14ac:dyDescent="0.15">
      <c r="A82" s="165">
        <v>62</v>
      </c>
      <c r="B82" s="276">
        <f t="shared" si="18"/>
        <v>3495</v>
      </c>
      <c r="C82" s="277">
        <f t="shared" si="35"/>
        <v>1714</v>
      </c>
      <c r="D82" s="277">
        <f t="shared" si="35"/>
        <v>1781</v>
      </c>
      <c r="E82" s="240">
        <f t="shared" si="19"/>
        <v>132</v>
      </c>
      <c r="F82" s="241">
        <v>73</v>
      </c>
      <c r="G82" s="241">
        <v>59</v>
      </c>
      <c r="H82" s="240">
        <f t="shared" si="20"/>
        <v>184</v>
      </c>
      <c r="I82" s="241">
        <v>79</v>
      </c>
      <c r="J82" s="241">
        <v>105</v>
      </c>
      <c r="K82" s="240">
        <f t="shared" si="21"/>
        <v>313</v>
      </c>
      <c r="L82" s="241">
        <v>152</v>
      </c>
      <c r="M82" s="241">
        <v>161</v>
      </c>
      <c r="N82" s="240">
        <f t="shared" si="22"/>
        <v>208</v>
      </c>
      <c r="O82" s="241">
        <v>101</v>
      </c>
      <c r="P82" s="241">
        <v>107</v>
      </c>
      <c r="Q82" s="240">
        <f t="shared" si="23"/>
        <v>206</v>
      </c>
      <c r="R82" s="241">
        <v>103</v>
      </c>
      <c r="S82" s="241">
        <v>103</v>
      </c>
      <c r="T82" s="240">
        <f t="shared" si="24"/>
        <v>311</v>
      </c>
      <c r="U82" s="241">
        <v>138</v>
      </c>
      <c r="V82" s="241">
        <v>173</v>
      </c>
      <c r="W82" s="240">
        <f t="shared" si="25"/>
        <v>224</v>
      </c>
      <c r="X82" s="241">
        <v>114</v>
      </c>
      <c r="Y82" s="241">
        <v>110</v>
      </c>
      <c r="Z82" s="240">
        <f t="shared" si="26"/>
        <v>154</v>
      </c>
      <c r="AA82" s="241">
        <v>81</v>
      </c>
      <c r="AB82" s="241">
        <v>73</v>
      </c>
      <c r="AC82" s="240">
        <f t="shared" si="27"/>
        <v>249</v>
      </c>
      <c r="AD82" s="241">
        <v>127</v>
      </c>
      <c r="AE82" s="241">
        <v>122</v>
      </c>
      <c r="AF82" s="240">
        <f t="shared" si="28"/>
        <v>287</v>
      </c>
      <c r="AG82" s="241">
        <v>140</v>
      </c>
      <c r="AH82" s="241">
        <v>147</v>
      </c>
      <c r="AI82" s="240">
        <f t="shared" si="29"/>
        <v>291</v>
      </c>
      <c r="AJ82" s="241">
        <v>153</v>
      </c>
      <c r="AK82" s="241">
        <v>138</v>
      </c>
      <c r="AL82" s="240">
        <f t="shared" si="30"/>
        <v>188</v>
      </c>
      <c r="AM82" s="241">
        <v>89</v>
      </c>
      <c r="AN82" s="241">
        <v>99</v>
      </c>
      <c r="AO82" s="240">
        <f t="shared" si="31"/>
        <v>167</v>
      </c>
      <c r="AP82" s="241">
        <v>79</v>
      </c>
      <c r="AQ82" s="241">
        <v>88</v>
      </c>
      <c r="AR82" s="240">
        <f t="shared" si="32"/>
        <v>233</v>
      </c>
      <c r="AS82" s="241">
        <v>110</v>
      </c>
      <c r="AT82" s="241">
        <v>123</v>
      </c>
      <c r="AU82" s="240">
        <f t="shared" si="33"/>
        <v>52</v>
      </c>
      <c r="AV82" s="241">
        <v>30</v>
      </c>
      <c r="AW82" s="241">
        <v>22</v>
      </c>
      <c r="AX82" s="240">
        <f t="shared" si="34"/>
        <v>296</v>
      </c>
      <c r="AY82" s="241">
        <v>145</v>
      </c>
      <c r="AZ82" s="241">
        <v>151</v>
      </c>
      <c r="BA82" s="56"/>
    </row>
    <row r="83" spans="1:53" customFormat="1" ht="20.100000000000001" customHeight="1" x14ac:dyDescent="0.15">
      <c r="A83" s="165">
        <v>63</v>
      </c>
      <c r="B83" s="276">
        <f t="shared" si="18"/>
        <v>3603</v>
      </c>
      <c r="C83" s="277">
        <f t="shared" si="35"/>
        <v>1780</v>
      </c>
      <c r="D83" s="277">
        <f t="shared" si="35"/>
        <v>1823</v>
      </c>
      <c r="E83" s="240">
        <f t="shared" si="19"/>
        <v>121</v>
      </c>
      <c r="F83" s="241">
        <v>71</v>
      </c>
      <c r="G83" s="241">
        <v>50</v>
      </c>
      <c r="H83" s="240">
        <f t="shared" si="20"/>
        <v>209</v>
      </c>
      <c r="I83" s="241">
        <v>94</v>
      </c>
      <c r="J83" s="241">
        <v>115</v>
      </c>
      <c r="K83" s="240">
        <f t="shared" si="21"/>
        <v>343</v>
      </c>
      <c r="L83" s="241">
        <v>165</v>
      </c>
      <c r="M83" s="241">
        <v>178</v>
      </c>
      <c r="N83" s="240">
        <f t="shared" si="22"/>
        <v>208</v>
      </c>
      <c r="O83" s="241">
        <v>101</v>
      </c>
      <c r="P83" s="241">
        <v>107</v>
      </c>
      <c r="Q83" s="240">
        <f t="shared" si="23"/>
        <v>203</v>
      </c>
      <c r="R83" s="241">
        <v>107</v>
      </c>
      <c r="S83" s="241">
        <v>96</v>
      </c>
      <c r="T83" s="240">
        <f t="shared" si="24"/>
        <v>284</v>
      </c>
      <c r="U83" s="241">
        <v>134</v>
      </c>
      <c r="V83" s="241">
        <v>150</v>
      </c>
      <c r="W83" s="240">
        <f t="shared" si="25"/>
        <v>206</v>
      </c>
      <c r="X83" s="241">
        <v>95</v>
      </c>
      <c r="Y83" s="241">
        <v>111</v>
      </c>
      <c r="Z83" s="240">
        <f t="shared" si="26"/>
        <v>166</v>
      </c>
      <c r="AA83" s="241">
        <v>89</v>
      </c>
      <c r="AB83" s="241">
        <v>77</v>
      </c>
      <c r="AC83" s="240">
        <f t="shared" si="27"/>
        <v>226</v>
      </c>
      <c r="AD83" s="241">
        <v>118</v>
      </c>
      <c r="AE83" s="241">
        <v>108</v>
      </c>
      <c r="AF83" s="240">
        <f t="shared" si="28"/>
        <v>308</v>
      </c>
      <c r="AG83" s="241">
        <v>161</v>
      </c>
      <c r="AH83" s="241">
        <v>147</v>
      </c>
      <c r="AI83" s="240">
        <f t="shared" si="29"/>
        <v>297</v>
      </c>
      <c r="AJ83" s="241">
        <v>149</v>
      </c>
      <c r="AK83" s="241">
        <v>148</v>
      </c>
      <c r="AL83" s="240">
        <f t="shared" si="30"/>
        <v>202</v>
      </c>
      <c r="AM83" s="241">
        <v>91</v>
      </c>
      <c r="AN83" s="241">
        <v>111</v>
      </c>
      <c r="AO83" s="240">
        <f t="shared" si="31"/>
        <v>191</v>
      </c>
      <c r="AP83" s="241">
        <v>87</v>
      </c>
      <c r="AQ83" s="241">
        <v>104</v>
      </c>
      <c r="AR83" s="240">
        <f t="shared" si="32"/>
        <v>282</v>
      </c>
      <c r="AS83" s="241">
        <v>140</v>
      </c>
      <c r="AT83" s="241">
        <v>142</v>
      </c>
      <c r="AU83" s="240">
        <f t="shared" si="33"/>
        <v>65</v>
      </c>
      <c r="AV83" s="241">
        <v>32</v>
      </c>
      <c r="AW83" s="241">
        <v>33</v>
      </c>
      <c r="AX83" s="240">
        <f t="shared" si="34"/>
        <v>292</v>
      </c>
      <c r="AY83" s="241">
        <v>146</v>
      </c>
      <c r="AZ83" s="241">
        <v>146</v>
      </c>
      <c r="BA83" s="56"/>
    </row>
    <row r="84" spans="1:53" customFormat="1" ht="20.100000000000001" customHeight="1" x14ac:dyDescent="0.15">
      <c r="A84" s="166">
        <v>64</v>
      </c>
      <c r="B84" s="278">
        <f t="shared" si="18"/>
        <v>3385</v>
      </c>
      <c r="C84" s="279">
        <f t="shared" si="35"/>
        <v>1660</v>
      </c>
      <c r="D84" s="279">
        <f t="shared" si="35"/>
        <v>1725</v>
      </c>
      <c r="E84" s="243">
        <f t="shared" si="19"/>
        <v>125</v>
      </c>
      <c r="F84" s="244">
        <v>78</v>
      </c>
      <c r="G84" s="244">
        <v>47</v>
      </c>
      <c r="H84" s="243">
        <f t="shared" si="20"/>
        <v>199</v>
      </c>
      <c r="I84" s="244">
        <v>96</v>
      </c>
      <c r="J84" s="244">
        <v>103</v>
      </c>
      <c r="K84" s="243">
        <f t="shared" si="21"/>
        <v>310</v>
      </c>
      <c r="L84" s="244">
        <v>153</v>
      </c>
      <c r="M84" s="244">
        <v>157</v>
      </c>
      <c r="N84" s="243">
        <f t="shared" si="22"/>
        <v>195</v>
      </c>
      <c r="O84" s="244">
        <v>96</v>
      </c>
      <c r="P84" s="244">
        <v>99</v>
      </c>
      <c r="Q84" s="243">
        <f t="shared" si="23"/>
        <v>186</v>
      </c>
      <c r="R84" s="244">
        <v>79</v>
      </c>
      <c r="S84" s="244">
        <v>107</v>
      </c>
      <c r="T84" s="243">
        <f t="shared" si="24"/>
        <v>269</v>
      </c>
      <c r="U84" s="244">
        <v>142</v>
      </c>
      <c r="V84" s="244">
        <v>127</v>
      </c>
      <c r="W84" s="243">
        <f t="shared" si="25"/>
        <v>205</v>
      </c>
      <c r="X84" s="244">
        <v>92</v>
      </c>
      <c r="Y84" s="244">
        <v>113</v>
      </c>
      <c r="Z84" s="243">
        <f t="shared" si="26"/>
        <v>177</v>
      </c>
      <c r="AA84" s="244">
        <v>90</v>
      </c>
      <c r="AB84" s="244">
        <v>87</v>
      </c>
      <c r="AC84" s="243">
        <f t="shared" si="27"/>
        <v>243</v>
      </c>
      <c r="AD84" s="244">
        <v>114</v>
      </c>
      <c r="AE84" s="244">
        <v>129</v>
      </c>
      <c r="AF84" s="243">
        <f t="shared" si="28"/>
        <v>286</v>
      </c>
      <c r="AG84" s="244">
        <v>144</v>
      </c>
      <c r="AH84" s="244">
        <v>142</v>
      </c>
      <c r="AI84" s="243">
        <f t="shared" si="29"/>
        <v>256</v>
      </c>
      <c r="AJ84" s="244">
        <v>115</v>
      </c>
      <c r="AK84" s="244">
        <v>141</v>
      </c>
      <c r="AL84" s="243">
        <f t="shared" si="30"/>
        <v>193</v>
      </c>
      <c r="AM84" s="244">
        <v>95</v>
      </c>
      <c r="AN84" s="244">
        <v>98</v>
      </c>
      <c r="AO84" s="243">
        <f t="shared" si="31"/>
        <v>175</v>
      </c>
      <c r="AP84" s="244">
        <v>88</v>
      </c>
      <c r="AQ84" s="244">
        <v>87</v>
      </c>
      <c r="AR84" s="243">
        <f t="shared" si="32"/>
        <v>242</v>
      </c>
      <c r="AS84" s="244">
        <v>115</v>
      </c>
      <c r="AT84" s="244">
        <v>127</v>
      </c>
      <c r="AU84" s="243">
        <f t="shared" si="33"/>
        <v>53</v>
      </c>
      <c r="AV84" s="244">
        <v>25</v>
      </c>
      <c r="AW84" s="244">
        <v>28</v>
      </c>
      <c r="AX84" s="243">
        <f t="shared" si="34"/>
        <v>271</v>
      </c>
      <c r="AY84" s="244">
        <v>138</v>
      </c>
      <c r="AZ84" s="244">
        <v>133</v>
      </c>
      <c r="BA84" s="56"/>
    </row>
    <row r="85" spans="1:53" customFormat="1" ht="20.100000000000001" customHeight="1" x14ac:dyDescent="0.15">
      <c r="A85" s="167" t="s">
        <v>24</v>
      </c>
      <c r="B85" s="168">
        <f t="shared" si="18"/>
        <v>13841</v>
      </c>
      <c r="C85" s="168">
        <f>SUM(C86:C90)</f>
        <v>6638</v>
      </c>
      <c r="D85" s="168">
        <f>SUM(D86:D90)</f>
        <v>7203</v>
      </c>
      <c r="E85" s="168">
        <f t="shared" si="19"/>
        <v>507</v>
      </c>
      <c r="F85" s="168">
        <f>SUM(F86:F90)</f>
        <v>271</v>
      </c>
      <c r="G85" s="168">
        <f>SUM(G86:G90)</f>
        <v>236</v>
      </c>
      <c r="H85" s="168">
        <f t="shared" si="20"/>
        <v>841</v>
      </c>
      <c r="I85" s="168">
        <f>SUM(I86:I90)</f>
        <v>374</v>
      </c>
      <c r="J85" s="168">
        <f>SUM(J86:J90)</f>
        <v>467</v>
      </c>
      <c r="K85" s="168">
        <f t="shared" si="21"/>
        <v>1173</v>
      </c>
      <c r="L85" s="168">
        <f>SUM(L86:L90)</f>
        <v>547</v>
      </c>
      <c r="M85" s="168">
        <f>SUM(M86:M90)</f>
        <v>626</v>
      </c>
      <c r="N85" s="168">
        <f t="shared" si="22"/>
        <v>819</v>
      </c>
      <c r="O85" s="168">
        <f>SUM(O86:O90)</f>
        <v>375</v>
      </c>
      <c r="P85" s="168">
        <f>SUM(P86:P90)</f>
        <v>444</v>
      </c>
      <c r="Q85" s="168">
        <f t="shared" si="23"/>
        <v>864</v>
      </c>
      <c r="R85" s="168">
        <f>SUM(R86:R90)</f>
        <v>421</v>
      </c>
      <c r="S85" s="168">
        <f>SUM(S86:S90)</f>
        <v>443</v>
      </c>
      <c r="T85" s="168">
        <f t="shared" si="24"/>
        <v>1096</v>
      </c>
      <c r="U85" s="168">
        <f>SUM(U86:U90)</f>
        <v>526</v>
      </c>
      <c r="V85" s="168">
        <f>SUM(V86:V90)</f>
        <v>570</v>
      </c>
      <c r="W85" s="168">
        <f t="shared" si="25"/>
        <v>826</v>
      </c>
      <c r="X85" s="168">
        <f>SUM(X86:X90)</f>
        <v>421</v>
      </c>
      <c r="Y85" s="168">
        <f>SUM(Y86:Y90)</f>
        <v>405</v>
      </c>
      <c r="Z85" s="168">
        <f t="shared" si="26"/>
        <v>631</v>
      </c>
      <c r="AA85" s="168">
        <f>SUM(AA86:AA90)</f>
        <v>291</v>
      </c>
      <c r="AB85" s="168">
        <f>SUM(AB86:AB90)</f>
        <v>340</v>
      </c>
      <c r="AC85" s="168">
        <f t="shared" si="27"/>
        <v>939</v>
      </c>
      <c r="AD85" s="168">
        <f>SUM(AD86:AD90)</f>
        <v>478</v>
      </c>
      <c r="AE85" s="168">
        <f>SUM(AE86:AE90)</f>
        <v>461</v>
      </c>
      <c r="AF85" s="168">
        <f t="shared" si="28"/>
        <v>1110</v>
      </c>
      <c r="AG85" s="168">
        <f>SUM(AG86:AG90)</f>
        <v>530</v>
      </c>
      <c r="AH85" s="168">
        <f>SUM(AH86:AH90)</f>
        <v>580</v>
      </c>
      <c r="AI85" s="168">
        <f t="shared" si="29"/>
        <v>1081</v>
      </c>
      <c r="AJ85" s="168">
        <f>SUM(AJ86:AJ90)</f>
        <v>497</v>
      </c>
      <c r="AK85" s="168">
        <f>SUM(AK86:AK90)</f>
        <v>584</v>
      </c>
      <c r="AL85" s="168">
        <f t="shared" si="30"/>
        <v>825</v>
      </c>
      <c r="AM85" s="168">
        <f>SUM(AM86:AM90)</f>
        <v>381</v>
      </c>
      <c r="AN85" s="168">
        <f>SUM(AN86:AN90)</f>
        <v>444</v>
      </c>
      <c r="AO85" s="168">
        <f t="shared" si="31"/>
        <v>640</v>
      </c>
      <c r="AP85" s="168">
        <f>SUM(AP86:AP90)</f>
        <v>307</v>
      </c>
      <c r="AQ85" s="168">
        <f>SUM(AQ86:AQ90)</f>
        <v>333</v>
      </c>
      <c r="AR85" s="168">
        <f t="shared" si="32"/>
        <v>1050</v>
      </c>
      <c r="AS85" s="168">
        <f>SUM(AS86:AS90)</f>
        <v>511</v>
      </c>
      <c r="AT85" s="168">
        <f>SUM(AT86:AT90)</f>
        <v>539</v>
      </c>
      <c r="AU85" s="168">
        <f t="shared" si="33"/>
        <v>262</v>
      </c>
      <c r="AV85" s="168">
        <f>SUM(AV86:AV90)</f>
        <v>149</v>
      </c>
      <c r="AW85" s="168">
        <f>SUM(AW86:AW90)</f>
        <v>113</v>
      </c>
      <c r="AX85" s="168">
        <f t="shared" si="34"/>
        <v>1177</v>
      </c>
      <c r="AY85" s="168">
        <f>SUM(AY86:AY90)</f>
        <v>559</v>
      </c>
      <c r="AZ85" s="168">
        <f>SUM(AZ86:AZ90)</f>
        <v>618</v>
      </c>
      <c r="BA85" s="56"/>
    </row>
    <row r="86" spans="1:53" customFormat="1" ht="20.100000000000001" customHeight="1" x14ac:dyDescent="0.15">
      <c r="A86" s="164">
        <v>65</v>
      </c>
      <c r="B86" s="174">
        <f t="shared" si="18"/>
        <v>3439</v>
      </c>
      <c r="C86" s="275">
        <f t="shared" si="35"/>
        <v>1643</v>
      </c>
      <c r="D86" s="275">
        <f t="shared" si="35"/>
        <v>1796</v>
      </c>
      <c r="E86" s="236">
        <f t="shared" si="19"/>
        <v>112</v>
      </c>
      <c r="F86" s="237">
        <v>56</v>
      </c>
      <c r="G86" s="237">
        <v>56</v>
      </c>
      <c r="H86" s="236">
        <f t="shared" si="20"/>
        <v>198</v>
      </c>
      <c r="I86" s="237">
        <v>84</v>
      </c>
      <c r="J86" s="237">
        <v>114</v>
      </c>
      <c r="K86" s="236">
        <f t="shared" si="21"/>
        <v>293</v>
      </c>
      <c r="L86" s="237">
        <v>130</v>
      </c>
      <c r="M86" s="237">
        <v>163</v>
      </c>
      <c r="N86" s="236">
        <f t="shared" si="22"/>
        <v>207</v>
      </c>
      <c r="O86" s="294">
        <v>96</v>
      </c>
      <c r="P86" s="237">
        <v>111</v>
      </c>
      <c r="Q86" s="236">
        <f t="shared" si="23"/>
        <v>216</v>
      </c>
      <c r="R86" s="237">
        <v>108</v>
      </c>
      <c r="S86" s="237">
        <v>108</v>
      </c>
      <c r="T86" s="236">
        <f t="shared" si="24"/>
        <v>292</v>
      </c>
      <c r="U86" s="237">
        <v>139</v>
      </c>
      <c r="V86" s="237">
        <v>153</v>
      </c>
      <c r="W86" s="236">
        <f t="shared" si="25"/>
        <v>201</v>
      </c>
      <c r="X86" s="237">
        <v>110</v>
      </c>
      <c r="Y86" s="237">
        <v>91</v>
      </c>
      <c r="Z86" s="236">
        <f t="shared" si="26"/>
        <v>154</v>
      </c>
      <c r="AA86" s="237">
        <v>78</v>
      </c>
      <c r="AB86" s="237">
        <v>76</v>
      </c>
      <c r="AC86" s="236">
        <f t="shared" si="27"/>
        <v>227</v>
      </c>
      <c r="AD86" s="237">
        <v>119</v>
      </c>
      <c r="AE86" s="237">
        <v>108</v>
      </c>
      <c r="AF86" s="236">
        <f t="shared" si="28"/>
        <v>284</v>
      </c>
      <c r="AG86" s="237">
        <v>126</v>
      </c>
      <c r="AH86" s="237">
        <v>158</v>
      </c>
      <c r="AI86" s="236">
        <f t="shared" si="29"/>
        <v>256</v>
      </c>
      <c r="AJ86" s="237">
        <v>107</v>
      </c>
      <c r="AK86" s="237">
        <v>149</v>
      </c>
      <c r="AL86" s="236">
        <f t="shared" si="30"/>
        <v>201</v>
      </c>
      <c r="AM86" s="237">
        <v>97</v>
      </c>
      <c r="AN86" s="237">
        <v>104</v>
      </c>
      <c r="AO86" s="236">
        <f t="shared" si="31"/>
        <v>154</v>
      </c>
      <c r="AP86" s="237">
        <v>73</v>
      </c>
      <c r="AQ86" s="237">
        <v>81</v>
      </c>
      <c r="AR86" s="236">
        <f t="shared" si="32"/>
        <v>272</v>
      </c>
      <c r="AS86" s="237">
        <v>133</v>
      </c>
      <c r="AT86" s="237">
        <v>139</v>
      </c>
      <c r="AU86" s="236">
        <f t="shared" si="33"/>
        <v>62</v>
      </c>
      <c r="AV86" s="237">
        <v>40</v>
      </c>
      <c r="AW86" s="237">
        <v>22</v>
      </c>
      <c r="AX86" s="236">
        <f t="shared" si="34"/>
        <v>310</v>
      </c>
      <c r="AY86" s="237">
        <v>147</v>
      </c>
      <c r="AZ86" s="237">
        <v>163</v>
      </c>
      <c r="BA86" s="56"/>
    </row>
    <row r="87" spans="1:53" customFormat="1" ht="20.100000000000001" customHeight="1" x14ac:dyDescent="0.15">
      <c r="A87" s="165">
        <v>66</v>
      </c>
      <c r="B87" s="276">
        <f t="shared" si="18"/>
        <v>3038</v>
      </c>
      <c r="C87" s="277">
        <f t="shared" si="35"/>
        <v>1472</v>
      </c>
      <c r="D87" s="277">
        <f t="shared" si="35"/>
        <v>1566</v>
      </c>
      <c r="E87" s="240">
        <f t="shared" si="19"/>
        <v>120</v>
      </c>
      <c r="F87" s="241">
        <v>71</v>
      </c>
      <c r="G87" s="241">
        <v>49</v>
      </c>
      <c r="H87" s="240">
        <f t="shared" si="20"/>
        <v>184</v>
      </c>
      <c r="I87" s="241">
        <v>92</v>
      </c>
      <c r="J87" s="241">
        <v>92</v>
      </c>
      <c r="K87" s="240">
        <f t="shared" si="21"/>
        <v>279</v>
      </c>
      <c r="L87" s="241">
        <v>134</v>
      </c>
      <c r="M87" s="241">
        <v>145</v>
      </c>
      <c r="N87" s="240">
        <f t="shared" si="22"/>
        <v>175</v>
      </c>
      <c r="O87" s="295">
        <v>76</v>
      </c>
      <c r="P87" s="241">
        <v>99</v>
      </c>
      <c r="Q87" s="240">
        <f t="shared" si="23"/>
        <v>188</v>
      </c>
      <c r="R87" s="241">
        <v>86</v>
      </c>
      <c r="S87" s="241">
        <v>102</v>
      </c>
      <c r="T87" s="240">
        <f t="shared" si="24"/>
        <v>232</v>
      </c>
      <c r="U87" s="241">
        <v>114</v>
      </c>
      <c r="V87" s="241">
        <v>118</v>
      </c>
      <c r="W87" s="240">
        <f t="shared" si="25"/>
        <v>184</v>
      </c>
      <c r="X87" s="241">
        <v>94</v>
      </c>
      <c r="Y87" s="241">
        <v>90</v>
      </c>
      <c r="Z87" s="240">
        <f t="shared" si="26"/>
        <v>134</v>
      </c>
      <c r="AA87" s="241">
        <v>57</v>
      </c>
      <c r="AB87" s="241">
        <v>77</v>
      </c>
      <c r="AC87" s="240">
        <f t="shared" si="27"/>
        <v>194</v>
      </c>
      <c r="AD87" s="241">
        <v>92</v>
      </c>
      <c r="AE87" s="241">
        <v>102</v>
      </c>
      <c r="AF87" s="240">
        <f t="shared" si="28"/>
        <v>225</v>
      </c>
      <c r="AG87" s="241">
        <v>112</v>
      </c>
      <c r="AH87" s="241">
        <v>113</v>
      </c>
      <c r="AI87" s="240">
        <f t="shared" si="29"/>
        <v>240</v>
      </c>
      <c r="AJ87" s="241">
        <v>114</v>
      </c>
      <c r="AK87" s="241">
        <v>126</v>
      </c>
      <c r="AL87" s="240">
        <f t="shared" si="30"/>
        <v>184</v>
      </c>
      <c r="AM87" s="241">
        <v>87</v>
      </c>
      <c r="AN87" s="241">
        <v>97</v>
      </c>
      <c r="AO87" s="240">
        <f t="shared" si="31"/>
        <v>146</v>
      </c>
      <c r="AP87" s="241">
        <v>71</v>
      </c>
      <c r="AQ87" s="241">
        <v>75</v>
      </c>
      <c r="AR87" s="240">
        <f t="shared" si="32"/>
        <v>217</v>
      </c>
      <c r="AS87" s="241">
        <v>109</v>
      </c>
      <c r="AT87" s="241">
        <v>108</v>
      </c>
      <c r="AU87" s="240">
        <f t="shared" si="33"/>
        <v>64</v>
      </c>
      <c r="AV87" s="241">
        <v>37</v>
      </c>
      <c r="AW87" s="241">
        <v>27</v>
      </c>
      <c r="AX87" s="240">
        <f t="shared" si="34"/>
        <v>272</v>
      </c>
      <c r="AY87" s="241">
        <v>126</v>
      </c>
      <c r="AZ87" s="241">
        <v>146</v>
      </c>
      <c r="BA87" s="56"/>
    </row>
    <row r="88" spans="1:53" customFormat="1" ht="20.100000000000001" customHeight="1" x14ac:dyDescent="0.15">
      <c r="A88" s="165">
        <v>67</v>
      </c>
      <c r="B88" s="276">
        <f t="shared" si="18"/>
        <v>2481</v>
      </c>
      <c r="C88" s="277">
        <f t="shared" si="35"/>
        <v>1168</v>
      </c>
      <c r="D88" s="277">
        <f t="shared" si="35"/>
        <v>1313</v>
      </c>
      <c r="E88" s="240">
        <f t="shared" si="19"/>
        <v>100</v>
      </c>
      <c r="F88" s="241">
        <v>55</v>
      </c>
      <c r="G88" s="241">
        <v>45</v>
      </c>
      <c r="H88" s="240">
        <f t="shared" si="20"/>
        <v>155</v>
      </c>
      <c r="I88" s="241">
        <v>62</v>
      </c>
      <c r="J88" s="241">
        <v>93</v>
      </c>
      <c r="K88" s="240">
        <f t="shared" si="21"/>
        <v>181</v>
      </c>
      <c r="L88" s="241">
        <v>81</v>
      </c>
      <c r="M88" s="241">
        <v>100</v>
      </c>
      <c r="N88" s="240">
        <f t="shared" si="22"/>
        <v>134</v>
      </c>
      <c r="O88" s="295">
        <v>68</v>
      </c>
      <c r="P88" s="241">
        <v>66</v>
      </c>
      <c r="Q88" s="240">
        <f t="shared" si="23"/>
        <v>149</v>
      </c>
      <c r="R88" s="241">
        <v>67</v>
      </c>
      <c r="S88" s="241">
        <v>82</v>
      </c>
      <c r="T88" s="240">
        <f t="shared" si="24"/>
        <v>204</v>
      </c>
      <c r="U88" s="241">
        <v>101</v>
      </c>
      <c r="V88" s="241">
        <v>103</v>
      </c>
      <c r="W88" s="240">
        <f t="shared" si="25"/>
        <v>142</v>
      </c>
      <c r="X88" s="241">
        <v>73</v>
      </c>
      <c r="Y88" s="241">
        <v>69</v>
      </c>
      <c r="Z88" s="240">
        <f t="shared" si="26"/>
        <v>109</v>
      </c>
      <c r="AA88" s="241">
        <v>48</v>
      </c>
      <c r="AB88" s="241">
        <v>61</v>
      </c>
      <c r="AC88" s="240">
        <f t="shared" si="27"/>
        <v>175</v>
      </c>
      <c r="AD88" s="241">
        <v>85</v>
      </c>
      <c r="AE88" s="241">
        <v>90</v>
      </c>
      <c r="AF88" s="240">
        <f t="shared" si="28"/>
        <v>221</v>
      </c>
      <c r="AG88" s="241">
        <v>105</v>
      </c>
      <c r="AH88" s="241">
        <v>116</v>
      </c>
      <c r="AI88" s="240">
        <f t="shared" si="29"/>
        <v>207</v>
      </c>
      <c r="AJ88" s="241">
        <v>102</v>
      </c>
      <c r="AK88" s="241">
        <v>105</v>
      </c>
      <c r="AL88" s="240">
        <f t="shared" si="30"/>
        <v>144</v>
      </c>
      <c r="AM88" s="241">
        <v>66</v>
      </c>
      <c r="AN88" s="241">
        <v>78</v>
      </c>
      <c r="AO88" s="240">
        <f t="shared" si="31"/>
        <v>114</v>
      </c>
      <c r="AP88" s="241">
        <v>52</v>
      </c>
      <c r="AQ88" s="241">
        <v>62</v>
      </c>
      <c r="AR88" s="240">
        <f t="shared" si="32"/>
        <v>187</v>
      </c>
      <c r="AS88" s="241">
        <v>83</v>
      </c>
      <c r="AT88" s="241">
        <v>104</v>
      </c>
      <c r="AU88" s="240">
        <f t="shared" si="33"/>
        <v>46</v>
      </c>
      <c r="AV88" s="241">
        <v>21</v>
      </c>
      <c r="AW88" s="241">
        <v>25</v>
      </c>
      <c r="AX88" s="240">
        <f t="shared" si="34"/>
        <v>213</v>
      </c>
      <c r="AY88" s="241">
        <v>99</v>
      </c>
      <c r="AZ88" s="241">
        <v>114</v>
      </c>
      <c r="BA88" s="56"/>
    </row>
    <row r="89" spans="1:53" customFormat="1" ht="20.100000000000001" customHeight="1" x14ac:dyDescent="0.15">
      <c r="A89" s="165">
        <v>68</v>
      </c>
      <c r="B89" s="276">
        <f t="shared" si="18"/>
        <v>2787</v>
      </c>
      <c r="C89" s="277">
        <f t="shared" si="35"/>
        <v>1357</v>
      </c>
      <c r="D89" s="277">
        <f t="shared" si="35"/>
        <v>1430</v>
      </c>
      <c r="E89" s="240">
        <f t="shared" si="19"/>
        <v>102</v>
      </c>
      <c r="F89" s="241">
        <v>52</v>
      </c>
      <c r="G89" s="241">
        <v>50</v>
      </c>
      <c r="H89" s="240">
        <f t="shared" si="20"/>
        <v>188</v>
      </c>
      <c r="I89" s="241">
        <v>89</v>
      </c>
      <c r="J89" s="241">
        <v>99</v>
      </c>
      <c r="K89" s="240">
        <f t="shared" si="21"/>
        <v>247</v>
      </c>
      <c r="L89" s="241">
        <v>126</v>
      </c>
      <c r="M89" s="241">
        <v>121</v>
      </c>
      <c r="N89" s="240">
        <f t="shared" si="22"/>
        <v>156</v>
      </c>
      <c r="O89" s="295">
        <v>69</v>
      </c>
      <c r="P89" s="241">
        <v>87</v>
      </c>
      <c r="Q89" s="240">
        <f t="shared" si="23"/>
        <v>166</v>
      </c>
      <c r="R89" s="241">
        <v>88</v>
      </c>
      <c r="S89" s="241">
        <v>78</v>
      </c>
      <c r="T89" s="240">
        <f t="shared" si="24"/>
        <v>215</v>
      </c>
      <c r="U89" s="241">
        <v>97</v>
      </c>
      <c r="V89" s="241">
        <v>118</v>
      </c>
      <c r="W89" s="240">
        <f t="shared" si="25"/>
        <v>189</v>
      </c>
      <c r="X89" s="241">
        <v>96</v>
      </c>
      <c r="Y89" s="241">
        <v>93</v>
      </c>
      <c r="Z89" s="240">
        <f t="shared" si="26"/>
        <v>137</v>
      </c>
      <c r="AA89" s="241">
        <v>65</v>
      </c>
      <c r="AB89" s="241">
        <v>72</v>
      </c>
      <c r="AC89" s="240">
        <f t="shared" si="27"/>
        <v>194</v>
      </c>
      <c r="AD89" s="241">
        <v>100</v>
      </c>
      <c r="AE89" s="241">
        <v>94</v>
      </c>
      <c r="AF89" s="240">
        <f t="shared" si="28"/>
        <v>215</v>
      </c>
      <c r="AG89" s="241">
        <v>104</v>
      </c>
      <c r="AH89" s="241">
        <v>111</v>
      </c>
      <c r="AI89" s="240">
        <f t="shared" si="29"/>
        <v>215</v>
      </c>
      <c r="AJ89" s="241">
        <v>98</v>
      </c>
      <c r="AK89" s="241">
        <v>117</v>
      </c>
      <c r="AL89" s="240">
        <f t="shared" si="30"/>
        <v>166</v>
      </c>
      <c r="AM89" s="241">
        <v>78</v>
      </c>
      <c r="AN89" s="241">
        <v>88</v>
      </c>
      <c r="AO89" s="240">
        <f t="shared" si="31"/>
        <v>124</v>
      </c>
      <c r="AP89" s="241">
        <v>57</v>
      </c>
      <c r="AQ89" s="241">
        <v>67</v>
      </c>
      <c r="AR89" s="240">
        <f t="shared" si="32"/>
        <v>208</v>
      </c>
      <c r="AS89" s="241">
        <v>104</v>
      </c>
      <c r="AT89" s="241">
        <v>104</v>
      </c>
      <c r="AU89" s="240">
        <f t="shared" si="33"/>
        <v>48</v>
      </c>
      <c r="AV89" s="241">
        <v>28</v>
      </c>
      <c r="AW89" s="241">
        <v>20</v>
      </c>
      <c r="AX89" s="240">
        <f t="shared" si="34"/>
        <v>217</v>
      </c>
      <c r="AY89" s="241">
        <v>106</v>
      </c>
      <c r="AZ89" s="241">
        <v>111</v>
      </c>
      <c r="BA89" s="56"/>
    </row>
    <row r="90" spans="1:53" customFormat="1" ht="20.100000000000001" customHeight="1" x14ac:dyDescent="0.15">
      <c r="A90" s="166">
        <v>69</v>
      </c>
      <c r="B90" s="278">
        <f t="shared" si="18"/>
        <v>2096</v>
      </c>
      <c r="C90" s="279">
        <f t="shared" si="35"/>
        <v>998</v>
      </c>
      <c r="D90" s="279">
        <f t="shared" si="35"/>
        <v>1098</v>
      </c>
      <c r="E90" s="243">
        <f t="shared" si="19"/>
        <v>73</v>
      </c>
      <c r="F90" s="244">
        <v>37</v>
      </c>
      <c r="G90" s="244">
        <v>36</v>
      </c>
      <c r="H90" s="243">
        <f t="shared" si="20"/>
        <v>116</v>
      </c>
      <c r="I90" s="244">
        <v>47</v>
      </c>
      <c r="J90" s="244">
        <v>69</v>
      </c>
      <c r="K90" s="243">
        <f t="shared" si="21"/>
        <v>173</v>
      </c>
      <c r="L90" s="244">
        <v>76</v>
      </c>
      <c r="M90" s="244">
        <v>97</v>
      </c>
      <c r="N90" s="243">
        <f t="shared" si="22"/>
        <v>147</v>
      </c>
      <c r="O90" s="296">
        <v>66</v>
      </c>
      <c r="P90" s="244">
        <v>81</v>
      </c>
      <c r="Q90" s="243">
        <f t="shared" si="23"/>
        <v>145</v>
      </c>
      <c r="R90" s="244">
        <v>72</v>
      </c>
      <c r="S90" s="244">
        <v>73</v>
      </c>
      <c r="T90" s="243">
        <f t="shared" si="24"/>
        <v>153</v>
      </c>
      <c r="U90" s="244">
        <v>75</v>
      </c>
      <c r="V90" s="244">
        <v>78</v>
      </c>
      <c r="W90" s="243">
        <f t="shared" si="25"/>
        <v>110</v>
      </c>
      <c r="X90" s="244">
        <v>48</v>
      </c>
      <c r="Y90" s="244">
        <v>62</v>
      </c>
      <c r="Z90" s="243">
        <f t="shared" si="26"/>
        <v>97</v>
      </c>
      <c r="AA90" s="244">
        <v>43</v>
      </c>
      <c r="AB90" s="244">
        <v>54</v>
      </c>
      <c r="AC90" s="243">
        <f t="shared" si="27"/>
        <v>149</v>
      </c>
      <c r="AD90" s="244">
        <v>82</v>
      </c>
      <c r="AE90" s="244">
        <v>67</v>
      </c>
      <c r="AF90" s="243">
        <f t="shared" si="28"/>
        <v>165</v>
      </c>
      <c r="AG90" s="244">
        <v>83</v>
      </c>
      <c r="AH90" s="244">
        <v>82</v>
      </c>
      <c r="AI90" s="243">
        <f t="shared" si="29"/>
        <v>163</v>
      </c>
      <c r="AJ90" s="244">
        <v>76</v>
      </c>
      <c r="AK90" s="244">
        <v>87</v>
      </c>
      <c r="AL90" s="243">
        <f t="shared" si="30"/>
        <v>130</v>
      </c>
      <c r="AM90" s="244">
        <v>53</v>
      </c>
      <c r="AN90" s="244">
        <v>77</v>
      </c>
      <c r="AO90" s="243">
        <f t="shared" si="31"/>
        <v>102</v>
      </c>
      <c r="AP90" s="244">
        <v>54</v>
      </c>
      <c r="AQ90" s="244">
        <v>48</v>
      </c>
      <c r="AR90" s="243">
        <f t="shared" si="32"/>
        <v>166</v>
      </c>
      <c r="AS90" s="244">
        <v>82</v>
      </c>
      <c r="AT90" s="244">
        <v>84</v>
      </c>
      <c r="AU90" s="243">
        <f t="shared" si="33"/>
        <v>42</v>
      </c>
      <c r="AV90" s="244">
        <v>23</v>
      </c>
      <c r="AW90" s="244">
        <v>19</v>
      </c>
      <c r="AX90" s="243">
        <f t="shared" si="34"/>
        <v>165</v>
      </c>
      <c r="AY90" s="244">
        <v>81</v>
      </c>
      <c r="AZ90" s="244">
        <v>84</v>
      </c>
      <c r="BA90" s="56"/>
    </row>
    <row r="91" spans="1:53" customFormat="1" ht="20.100000000000001" customHeight="1" x14ac:dyDescent="0.15">
      <c r="A91" s="167" t="s">
        <v>25</v>
      </c>
      <c r="B91" s="168">
        <f t="shared" si="18"/>
        <v>10601</v>
      </c>
      <c r="C91" s="168">
        <f>SUM(C92:C96)</f>
        <v>4846</v>
      </c>
      <c r="D91" s="168">
        <f>SUM(D92:D96)</f>
        <v>5755</v>
      </c>
      <c r="E91" s="168">
        <f t="shared" si="19"/>
        <v>465</v>
      </c>
      <c r="F91" s="168">
        <f>SUM(F92:F96)</f>
        <v>232</v>
      </c>
      <c r="G91" s="168">
        <f>SUM(G92:G96)</f>
        <v>233</v>
      </c>
      <c r="H91" s="168">
        <f t="shared" si="20"/>
        <v>672</v>
      </c>
      <c r="I91" s="168">
        <f>SUM(I92:I96)</f>
        <v>312</v>
      </c>
      <c r="J91" s="168">
        <f>SUM(J92:J96)</f>
        <v>360</v>
      </c>
      <c r="K91" s="168">
        <f t="shared" si="21"/>
        <v>931</v>
      </c>
      <c r="L91" s="168">
        <f>SUM(L92:L96)</f>
        <v>423</v>
      </c>
      <c r="M91" s="168">
        <f>SUM(M92:M96)</f>
        <v>508</v>
      </c>
      <c r="N91" s="168">
        <f t="shared" si="22"/>
        <v>625</v>
      </c>
      <c r="O91" s="168">
        <f>SUM(O92:O96)</f>
        <v>281</v>
      </c>
      <c r="P91" s="168">
        <f>SUM(P92:P96)</f>
        <v>344</v>
      </c>
      <c r="Q91" s="168">
        <f t="shared" si="23"/>
        <v>687</v>
      </c>
      <c r="R91" s="168">
        <f>SUM(R92:R96)</f>
        <v>301</v>
      </c>
      <c r="S91" s="168">
        <f>SUM(S92:S96)</f>
        <v>386</v>
      </c>
      <c r="T91" s="168">
        <f t="shared" si="24"/>
        <v>754</v>
      </c>
      <c r="U91" s="168">
        <f>SUM(U92:U96)</f>
        <v>339</v>
      </c>
      <c r="V91" s="168">
        <f>SUM(V92:V96)</f>
        <v>415</v>
      </c>
      <c r="W91" s="168">
        <f t="shared" si="25"/>
        <v>619</v>
      </c>
      <c r="X91" s="168">
        <f>SUM(X92:X96)</f>
        <v>281</v>
      </c>
      <c r="Y91" s="168">
        <f>SUM(Y92:Y96)</f>
        <v>338</v>
      </c>
      <c r="Z91" s="168">
        <f t="shared" si="26"/>
        <v>501</v>
      </c>
      <c r="AA91" s="168">
        <f>SUM(AA92:AA96)</f>
        <v>237</v>
      </c>
      <c r="AB91" s="168">
        <f>SUM(AB92:AB96)</f>
        <v>264</v>
      </c>
      <c r="AC91" s="168">
        <f t="shared" si="27"/>
        <v>681</v>
      </c>
      <c r="AD91" s="168">
        <f>SUM(AD92:AD96)</f>
        <v>307</v>
      </c>
      <c r="AE91" s="168">
        <f>SUM(AE92:AE96)</f>
        <v>374</v>
      </c>
      <c r="AF91" s="168">
        <f t="shared" si="28"/>
        <v>815</v>
      </c>
      <c r="AG91" s="168">
        <f>SUM(AG92:AG96)</f>
        <v>374</v>
      </c>
      <c r="AH91" s="168">
        <f>SUM(AH92:AH96)</f>
        <v>441</v>
      </c>
      <c r="AI91" s="168">
        <f t="shared" si="29"/>
        <v>759</v>
      </c>
      <c r="AJ91" s="168">
        <f>SUM(AJ92:AJ96)</f>
        <v>356</v>
      </c>
      <c r="AK91" s="168">
        <f>SUM(AK92:AK96)</f>
        <v>403</v>
      </c>
      <c r="AL91" s="168">
        <f t="shared" si="30"/>
        <v>639</v>
      </c>
      <c r="AM91" s="168">
        <f>SUM(AM92:AM96)</f>
        <v>288</v>
      </c>
      <c r="AN91" s="168">
        <f>SUM(AN92:AN96)</f>
        <v>351</v>
      </c>
      <c r="AO91" s="168">
        <f t="shared" si="31"/>
        <v>501</v>
      </c>
      <c r="AP91" s="168">
        <f>SUM(AP92:AP96)</f>
        <v>221</v>
      </c>
      <c r="AQ91" s="168">
        <f>SUM(AQ92:AQ96)</f>
        <v>280</v>
      </c>
      <c r="AR91" s="168">
        <f t="shared" si="32"/>
        <v>869</v>
      </c>
      <c r="AS91" s="168">
        <f>SUM(AS92:AS96)</f>
        <v>401</v>
      </c>
      <c r="AT91" s="168">
        <f>SUM(AT92:AT96)</f>
        <v>468</v>
      </c>
      <c r="AU91" s="168">
        <f t="shared" si="33"/>
        <v>171</v>
      </c>
      <c r="AV91" s="168">
        <f>SUM(AV92:AV96)</f>
        <v>89</v>
      </c>
      <c r="AW91" s="168">
        <f>SUM(AW92:AW96)</f>
        <v>82</v>
      </c>
      <c r="AX91" s="168">
        <f t="shared" si="34"/>
        <v>912</v>
      </c>
      <c r="AY91" s="168">
        <f>SUM(AY92:AY96)</f>
        <v>404</v>
      </c>
      <c r="AZ91" s="168">
        <f>SUM(AZ92:AZ96)</f>
        <v>508</v>
      </c>
      <c r="BA91" s="56"/>
    </row>
    <row r="92" spans="1:53" customFormat="1" ht="20.100000000000001" customHeight="1" x14ac:dyDescent="0.15">
      <c r="A92" s="164">
        <v>70</v>
      </c>
      <c r="B92" s="174">
        <f t="shared" si="18"/>
        <v>2369</v>
      </c>
      <c r="C92" s="275">
        <f t="shared" si="35"/>
        <v>1076</v>
      </c>
      <c r="D92" s="275">
        <f t="shared" si="35"/>
        <v>1293</v>
      </c>
      <c r="E92" s="236">
        <f t="shared" si="19"/>
        <v>93</v>
      </c>
      <c r="F92" s="237">
        <v>43</v>
      </c>
      <c r="G92" s="237">
        <v>50</v>
      </c>
      <c r="H92" s="236">
        <f t="shared" si="20"/>
        <v>128</v>
      </c>
      <c r="I92" s="237">
        <v>58</v>
      </c>
      <c r="J92" s="237">
        <v>70</v>
      </c>
      <c r="K92" s="236">
        <f t="shared" si="21"/>
        <v>222</v>
      </c>
      <c r="L92" s="237">
        <v>106</v>
      </c>
      <c r="M92" s="237">
        <v>116</v>
      </c>
      <c r="N92" s="236">
        <f t="shared" si="22"/>
        <v>138</v>
      </c>
      <c r="O92" s="237">
        <v>69</v>
      </c>
      <c r="P92" s="237">
        <v>69</v>
      </c>
      <c r="Q92" s="236">
        <f t="shared" si="23"/>
        <v>141</v>
      </c>
      <c r="R92" s="237">
        <v>62</v>
      </c>
      <c r="S92" s="237">
        <v>79</v>
      </c>
      <c r="T92" s="236">
        <f t="shared" si="24"/>
        <v>181</v>
      </c>
      <c r="U92" s="237">
        <v>80</v>
      </c>
      <c r="V92" s="237">
        <v>101</v>
      </c>
      <c r="W92" s="236">
        <f t="shared" si="25"/>
        <v>140</v>
      </c>
      <c r="X92" s="237">
        <v>60</v>
      </c>
      <c r="Y92" s="237">
        <v>80</v>
      </c>
      <c r="Z92" s="236">
        <f t="shared" si="26"/>
        <v>116</v>
      </c>
      <c r="AA92" s="237">
        <v>53</v>
      </c>
      <c r="AB92" s="237">
        <v>63</v>
      </c>
      <c r="AC92" s="236">
        <f t="shared" si="27"/>
        <v>144</v>
      </c>
      <c r="AD92" s="237">
        <v>60</v>
      </c>
      <c r="AE92" s="237">
        <v>84</v>
      </c>
      <c r="AF92" s="236">
        <f t="shared" si="28"/>
        <v>181</v>
      </c>
      <c r="AG92" s="237">
        <v>86</v>
      </c>
      <c r="AH92" s="237">
        <v>95</v>
      </c>
      <c r="AI92" s="236">
        <f t="shared" si="29"/>
        <v>197</v>
      </c>
      <c r="AJ92" s="237">
        <v>96</v>
      </c>
      <c r="AK92" s="237">
        <v>101</v>
      </c>
      <c r="AL92" s="236">
        <f t="shared" si="30"/>
        <v>143</v>
      </c>
      <c r="AM92" s="237">
        <v>65</v>
      </c>
      <c r="AN92" s="237">
        <v>78</v>
      </c>
      <c r="AO92" s="236">
        <f t="shared" si="31"/>
        <v>111</v>
      </c>
      <c r="AP92" s="237">
        <v>49</v>
      </c>
      <c r="AQ92" s="237">
        <v>62</v>
      </c>
      <c r="AR92" s="236">
        <f t="shared" si="32"/>
        <v>183</v>
      </c>
      <c r="AS92" s="237">
        <v>83</v>
      </c>
      <c r="AT92" s="237">
        <v>100</v>
      </c>
      <c r="AU92" s="236">
        <f t="shared" si="33"/>
        <v>36</v>
      </c>
      <c r="AV92" s="237">
        <v>21</v>
      </c>
      <c r="AW92" s="237">
        <v>15</v>
      </c>
      <c r="AX92" s="236">
        <f t="shared" si="34"/>
        <v>215</v>
      </c>
      <c r="AY92" s="237">
        <v>85</v>
      </c>
      <c r="AZ92" s="237">
        <v>130</v>
      </c>
      <c r="BA92" s="56"/>
    </row>
    <row r="93" spans="1:53" customFormat="1" ht="20.100000000000001" customHeight="1" x14ac:dyDescent="0.15">
      <c r="A93" s="165">
        <v>71</v>
      </c>
      <c r="B93" s="276">
        <f t="shared" si="18"/>
        <v>2255</v>
      </c>
      <c r="C93" s="277">
        <f t="shared" si="35"/>
        <v>1012</v>
      </c>
      <c r="D93" s="277">
        <f t="shared" si="35"/>
        <v>1243</v>
      </c>
      <c r="E93" s="240">
        <f t="shared" si="19"/>
        <v>105</v>
      </c>
      <c r="F93" s="241">
        <v>54</v>
      </c>
      <c r="G93" s="241">
        <v>51</v>
      </c>
      <c r="H93" s="240">
        <f t="shared" si="20"/>
        <v>155</v>
      </c>
      <c r="I93" s="241">
        <v>72</v>
      </c>
      <c r="J93" s="241">
        <v>83</v>
      </c>
      <c r="K93" s="240">
        <f t="shared" si="21"/>
        <v>213</v>
      </c>
      <c r="L93" s="241">
        <v>81</v>
      </c>
      <c r="M93" s="241">
        <v>132</v>
      </c>
      <c r="N93" s="240">
        <f t="shared" si="22"/>
        <v>144</v>
      </c>
      <c r="O93" s="241">
        <v>73</v>
      </c>
      <c r="P93" s="241">
        <v>71</v>
      </c>
      <c r="Q93" s="240">
        <f t="shared" si="23"/>
        <v>145</v>
      </c>
      <c r="R93" s="241">
        <v>56</v>
      </c>
      <c r="S93" s="241">
        <v>89</v>
      </c>
      <c r="T93" s="240">
        <f t="shared" si="24"/>
        <v>152</v>
      </c>
      <c r="U93" s="241">
        <v>80</v>
      </c>
      <c r="V93" s="241">
        <v>72</v>
      </c>
      <c r="W93" s="240">
        <f t="shared" si="25"/>
        <v>123</v>
      </c>
      <c r="X93" s="241">
        <v>49</v>
      </c>
      <c r="Y93" s="241">
        <v>74</v>
      </c>
      <c r="Z93" s="240">
        <f t="shared" si="26"/>
        <v>111</v>
      </c>
      <c r="AA93" s="241">
        <v>47</v>
      </c>
      <c r="AB93" s="241">
        <v>64</v>
      </c>
      <c r="AC93" s="240">
        <f t="shared" si="27"/>
        <v>139</v>
      </c>
      <c r="AD93" s="241">
        <v>73</v>
      </c>
      <c r="AE93" s="241">
        <v>66</v>
      </c>
      <c r="AF93" s="240">
        <f t="shared" si="28"/>
        <v>162</v>
      </c>
      <c r="AG93" s="241">
        <v>66</v>
      </c>
      <c r="AH93" s="241">
        <v>96</v>
      </c>
      <c r="AI93" s="240">
        <f t="shared" si="29"/>
        <v>156</v>
      </c>
      <c r="AJ93" s="241">
        <v>70</v>
      </c>
      <c r="AK93" s="241">
        <v>86</v>
      </c>
      <c r="AL93" s="240">
        <f t="shared" si="30"/>
        <v>130</v>
      </c>
      <c r="AM93" s="241">
        <v>66</v>
      </c>
      <c r="AN93" s="241">
        <v>64</v>
      </c>
      <c r="AO93" s="240">
        <f t="shared" si="31"/>
        <v>104</v>
      </c>
      <c r="AP93" s="241">
        <v>44</v>
      </c>
      <c r="AQ93" s="241">
        <v>60</v>
      </c>
      <c r="AR93" s="240">
        <f t="shared" si="32"/>
        <v>182</v>
      </c>
      <c r="AS93" s="241">
        <v>78</v>
      </c>
      <c r="AT93" s="241">
        <v>104</v>
      </c>
      <c r="AU93" s="240">
        <f t="shared" si="33"/>
        <v>38</v>
      </c>
      <c r="AV93" s="241">
        <v>20</v>
      </c>
      <c r="AW93" s="241">
        <v>18</v>
      </c>
      <c r="AX93" s="240">
        <f t="shared" si="34"/>
        <v>196</v>
      </c>
      <c r="AY93" s="241">
        <v>83</v>
      </c>
      <c r="AZ93" s="241">
        <v>113</v>
      </c>
      <c r="BA93" s="56"/>
    </row>
    <row r="94" spans="1:53" customFormat="1" ht="20.100000000000001" customHeight="1" x14ac:dyDescent="0.15">
      <c r="A94" s="165">
        <v>72</v>
      </c>
      <c r="B94" s="276">
        <f t="shared" si="18"/>
        <v>2190</v>
      </c>
      <c r="C94" s="277">
        <f t="shared" si="35"/>
        <v>1028</v>
      </c>
      <c r="D94" s="277">
        <f t="shared" si="35"/>
        <v>1162</v>
      </c>
      <c r="E94" s="240">
        <f t="shared" si="19"/>
        <v>95</v>
      </c>
      <c r="F94" s="241">
        <v>45</v>
      </c>
      <c r="G94" s="241">
        <v>50</v>
      </c>
      <c r="H94" s="240">
        <f t="shared" si="20"/>
        <v>147</v>
      </c>
      <c r="I94" s="241">
        <v>73</v>
      </c>
      <c r="J94" s="241">
        <v>74</v>
      </c>
      <c r="K94" s="240">
        <f t="shared" si="21"/>
        <v>178</v>
      </c>
      <c r="L94" s="241">
        <v>90</v>
      </c>
      <c r="M94" s="241">
        <v>88</v>
      </c>
      <c r="N94" s="240">
        <f t="shared" si="22"/>
        <v>133</v>
      </c>
      <c r="O94" s="241">
        <v>60</v>
      </c>
      <c r="P94" s="241">
        <v>73</v>
      </c>
      <c r="Q94" s="240">
        <f t="shared" si="23"/>
        <v>139</v>
      </c>
      <c r="R94" s="241">
        <v>60</v>
      </c>
      <c r="S94" s="241">
        <v>79</v>
      </c>
      <c r="T94" s="240">
        <f t="shared" si="24"/>
        <v>142</v>
      </c>
      <c r="U94" s="241">
        <v>64</v>
      </c>
      <c r="V94" s="241">
        <v>78</v>
      </c>
      <c r="W94" s="240">
        <f t="shared" si="25"/>
        <v>131</v>
      </c>
      <c r="X94" s="241">
        <v>63</v>
      </c>
      <c r="Y94" s="241">
        <v>68</v>
      </c>
      <c r="Z94" s="240">
        <f t="shared" si="26"/>
        <v>106</v>
      </c>
      <c r="AA94" s="241">
        <v>55</v>
      </c>
      <c r="AB94" s="241">
        <v>51</v>
      </c>
      <c r="AC94" s="240">
        <f t="shared" si="27"/>
        <v>140</v>
      </c>
      <c r="AD94" s="241">
        <v>56</v>
      </c>
      <c r="AE94" s="241">
        <v>84</v>
      </c>
      <c r="AF94" s="240">
        <f t="shared" si="28"/>
        <v>185</v>
      </c>
      <c r="AG94" s="241">
        <v>83</v>
      </c>
      <c r="AH94" s="241">
        <v>102</v>
      </c>
      <c r="AI94" s="240">
        <f t="shared" si="29"/>
        <v>138</v>
      </c>
      <c r="AJ94" s="241">
        <v>70</v>
      </c>
      <c r="AK94" s="241">
        <v>68</v>
      </c>
      <c r="AL94" s="240">
        <f t="shared" si="30"/>
        <v>145</v>
      </c>
      <c r="AM94" s="241">
        <v>60</v>
      </c>
      <c r="AN94" s="241">
        <v>85</v>
      </c>
      <c r="AO94" s="240">
        <f t="shared" si="31"/>
        <v>103</v>
      </c>
      <c r="AP94" s="241">
        <v>52</v>
      </c>
      <c r="AQ94" s="241">
        <v>51</v>
      </c>
      <c r="AR94" s="240">
        <f t="shared" si="32"/>
        <v>193</v>
      </c>
      <c r="AS94" s="241">
        <v>84</v>
      </c>
      <c r="AT94" s="241">
        <v>109</v>
      </c>
      <c r="AU94" s="240">
        <f t="shared" si="33"/>
        <v>37</v>
      </c>
      <c r="AV94" s="241">
        <v>20</v>
      </c>
      <c r="AW94" s="241">
        <v>17</v>
      </c>
      <c r="AX94" s="240">
        <f t="shared" si="34"/>
        <v>178</v>
      </c>
      <c r="AY94" s="241">
        <v>93</v>
      </c>
      <c r="AZ94" s="241">
        <v>85</v>
      </c>
      <c r="BA94" s="56"/>
    </row>
    <row r="95" spans="1:53" customFormat="1" ht="20.100000000000001" customHeight="1" x14ac:dyDescent="0.15">
      <c r="A95" s="165">
        <v>73</v>
      </c>
      <c r="B95" s="276">
        <f t="shared" si="18"/>
        <v>2128</v>
      </c>
      <c r="C95" s="277">
        <f t="shared" si="35"/>
        <v>971</v>
      </c>
      <c r="D95" s="277">
        <f t="shared" si="35"/>
        <v>1157</v>
      </c>
      <c r="E95" s="240">
        <f t="shared" si="19"/>
        <v>87</v>
      </c>
      <c r="F95" s="241">
        <v>44</v>
      </c>
      <c r="G95" s="241">
        <v>43</v>
      </c>
      <c r="H95" s="240">
        <f t="shared" si="20"/>
        <v>134</v>
      </c>
      <c r="I95" s="241">
        <v>62</v>
      </c>
      <c r="J95" s="241">
        <v>72</v>
      </c>
      <c r="K95" s="240">
        <f t="shared" si="21"/>
        <v>194</v>
      </c>
      <c r="L95" s="241">
        <v>90</v>
      </c>
      <c r="M95" s="241">
        <v>104</v>
      </c>
      <c r="N95" s="240">
        <f t="shared" si="22"/>
        <v>109</v>
      </c>
      <c r="O95" s="241">
        <v>44</v>
      </c>
      <c r="P95" s="241">
        <v>65</v>
      </c>
      <c r="Q95" s="240">
        <f t="shared" si="23"/>
        <v>146</v>
      </c>
      <c r="R95" s="241">
        <v>66</v>
      </c>
      <c r="S95" s="241">
        <v>80</v>
      </c>
      <c r="T95" s="240">
        <f t="shared" si="24"/>
        <v>163</v>
      </c>
      <c r="U95" s="241">
        <v>71</v>
      </c>
      <c r="V95" s="241">
        <v>92</v>
      </c>
      <c r="W95" s="240">
        <f t="shared" si="25"/>
        <v>124</v>
      </c>
      <c r="X95" s="241">
        <v>61</v>
      </c>
      <c r="Y95" s="241">
        <v>63</v>
      </c>
      <c r="Z95" s="240">
        <f t="shared" si="26"/>
        <v>99</v>
      </c>
      <c r="AA95" s="241">
        <v>41</v>
      </c>
      <c r="AB95" s="241">
        <v>58</v>
      </c>
      <c r="AC95" s="240">
        <f t="shared" si="27"/>
        <v>144</v>
      </c>
      <c r="AD95" s="241">
        <v>77</v>
      </c>
      <c r="AE95" s="241">
        <v>67</v>
      </c>
      <c r="AF95" s="240">
        <f t="shared" si="28"/>
        <v>166</v>
      </c>
      <c r="AG95" s="241">
        <v>72</v>
      </c>
      <c r="AH95" s="241">
        <v>94</v>
      </c>
      <c r="AI95" s="240">
        <f t="shared" si="29"/>
        <v>151</v>
      </c>
      <c r="AJ95" s="241">
        <v>72</v>
      </c>
      <c r="AK95" s="241">
        <v>79</v>
      </c>
      <c r="AL95" s="240">
        <f t="shared" si="30"/>
        <v>127</v>
      </c>
      <c r="AM95" s="241">
        <v>53</v>
      </c>
      <c r="AN95" s="241">
        <v>74</v>
      </c>
      <c r="AO95" s="240">
        <f t="shared" si="31"/>
        <v>90</v>
      </c>
      <c r="AP95" s="241">
        <v>33</v>
      </c>
      <c r="AQ95" s="241">
        <v>57</v>
      </c>
      <c r="AR95" s="240">
        <f t="shared" si="32"/>
        <v>171</v>
      </c>
      <c r="AS95" s="241">
        <v>88</v>
      </c>
      <c r="AT95" s="241">
        <v>83</v>
      </c>
      <c r="AU95" s="240">
        <f t="shared" si="33"/>
        <v>39</v>
      </c>
      <c r="AV95" s="241">
        <v>18</v>
      </c>
      <c r="AW95" s="241">
        <v>21</v>
      </c>
      <c r="AX95" s="240">
        <f t="shared" si="34"/>
        <v>184</v>
      </c>
      <c r="AY95" s="241">
        <v>79</v>
      </c>
      <c r="AZ95" s="241">
        <v>105</v>
      </c>
      <c r="BA95" s="56"/>
    </row>
    <row r="96" spans="1:53" customFormat="1" ht="20.100000000000001" customHeight="1" x14ac:dyDescent="0.15">
      <c r="A96" s="166">
        <v>74</v>
      </c>
      <c r="B96" s="278">
        <f t="shared" si="18"/>
        <v>1659</v>
      </c>
      <c r="C96" s="279">
        <f t="shared" si="35"/>
        <v>759</v>
      </c>
      <c r="D96" s="279">
        <f t="shared" si="35"/>
        <v>900</v>
      </c>
      <c r="E96" s="243">
        <f t="shared" si="19"/>
        <v>85</v>
      </c>
      <c r="F96" s="244">
        <v>46</v>
      </c>
      <c r="G96" s="244">
        <v>39</v>
      </c>
      <c r="H96" s="243">
        <f t="shared" si="20"/>
        <v>108</v>
      </c>
      <c r="I96" s="244">
        <v>47</v>
      </c>
      <c r="J96" s="244">
        <v>61</v>
      </c>
      <c r="K96" s="243">
        <f t="shared" si="21"/>
        <v>124</v>
      </c>
      <c r="L96" s="244">
        <v>56</v>
      </c>
      <c r="M96" s="244">
        <v>68</v>
      </c>
      <c r="N96" s="243">
        <f t="shared" si="22"/>
        <v>101</v>
      </c>
      <c r="O96" s="244">
        <v>35</v>
      </c>
      <c r="P96" s="244">
        <v>66</v>
      </c>
      <c r="Q96" s="243">
        <f t="shared" si="23"/>
        <v>116</v>
      </c>
      <c r="R96" s="244">
        <v>57</v>
      </c>
      <c r="S96" s="244">
        <v>59</v>
      </c>
      <c r="T96" s="243">
        <f t="shared" si="24"/>
        <v>116</v>
      </c>
      <c r="U96" s="244">
        <v>44</v>
      </c>
      <c r="V96" s="244">
        <v>72</v>
      </c>
      <c r="W96" s="243">
        <f t="shared" si="25"/>
        <v>101</v>
      </c>
      <c r="X96" s="244">
        <v>48</v>
      </c>
      <c r="Y96" s="244">
        <v>53</v>
      </c>
      <c r="Z96" s="243">
        <f t="shared" si="26"/>
        <v>69</v>
      </c>
      <c r="AA96" s="244">
        <v>41</v>
      </c>
      <c r="AB96" s="244">
        <v>28</v>
      </c>
      <c r="AC96" s="243">
        <f t="shared" si="27"/>
        <v>114</v>
      </c>
      <c r="AD96" s="244">
        <v>41</v>
      </c>
      <c r="AE96" s="244">
        <v>73</v>
      </c>
      <c r="AF96" s="243">
        <f t="shared" si="28"/>
        <v>121</v>
      </c>
      <c r="AG96" s="244">
        <v>67</v>
      </c>
      <c r="AH96" s="244">
        <v>54</v>
      </c>
      <c r="AI96" s="243">
        <f t="shared" si="29"/>
        <v>117</v>
      </c>
      <c r="AJ96" s="244">
        <v>48</v>
      </c>
      <c r="AK96" s="244">
        <v>69</v>
      </c>
      <c r="AL96" s="243">
        <f t="shared" si="30"/>
        <v>94</v>
      </c>
      <c r="AM96" s="244">
        <v>44</v>
      </c>
      <c r="AN96" s="244">
        <v>50</v>
      </c>
      <c r="AO96" s="243">
        <f t="shared" si="31"/>
        <v>93</v>
      </c>
      <c r="AP96" s="244">
        <v>43</v>
      </c>
      <c r="AQ96" s="244">
        <v>50</v>
      </c>
      <c r="AR96" s="243">
        <f t="shared" si="32"/>
        <v>140</v>
      </c>
      <c r="AS96" s="244">
        <v>68</v>
      </c>
      <c r="AT96" s="244">
        <v>72</v>
      </c>
      <c r="AU96" s="243">
        <f t="shared" si="33"/>
        <v>21</v>
      </c>
      <c r="AV96" s="244">
        <v>10</v>
      </c>
      <c r="AW96" s="244">
        <v>11</v>
      </c>
      <c r="AX96" s="243">
        <f t="shared" si="34"/>
        <v>139</v>
      </c>
      <c r="AY96" s="244">
        <v>64</v>
      </c>
      <c r="AZ96" s="244">
        <v>75</v>
      </c>
      <c r="BA96" s="56"/>
    </row>
    <row r="97" spans="1:53" customFormat="1" ht="20.100000000000001" customHeight="1" x14ac:dyDescent="0.15">
      <c r="A97" s="167" t="s">
        <v>26</v>
      </c>
      <c r="B97" s="168">
        <f t="shared" si="18"/>
        <v>8549</v>
      </c>
      <c r="C97" s="168">
        <f>SUM(C98:C102)</f>
        <v>3750</v>
      </c>
      <c r="D97" s="168">
        <f>SUM(D98:D102)</f>
        <v>4799</v>
      </c>
      <c r="E97" s="168">
        <f t="shared" si="19"/>
        <v>347</v>
      </c>
      <c r="F97" s="168">
        <f>SUM(F98:F102)</f>
        <v>153</v>
      </c>
      <c r="G97" s="168">
        <f>SUM(G98:G102)</f>
        <v>194</v>
      </c>
      <c r="H97" s="168">
        <f t="shared" si="20"/>
        <v>545</v>
      </c>
      <c r="I97" s="168">
        <f>SUM(I98:I102)</f>
        <v>253</v>
      </c>
      <c r="J97" s="168">
        <f>SUM(J98:J102)</f>
        <v>292</v>
      </c>
      <c r="K97" s="168">
        <f t="shared" si="21"/>
        <v>647</v>
      </c>
      <c r="L97" s="168">
        <f>SUM(L98:L102)</f>
        <v>277</v>
      </c>
      <c r="M97" s="168">
        <f>SUM(M98:M102)</f>
        <v>370</v>
      </c>
      <c r="N97" s="168">
        <f t="shared" si="22"/>
        <v>549</v>
      </c>
      <c r="O97" s="168">
        <f>SUM(O98:O102)</f>
        <v>228</v>
      </c>
      <c r="P97" s="168">
        <f>SUM(P98:P102)</f>
        <v>321</v>
      </c>
      <c r="Q97" s="168">
        <f t="shared" si="23"/>
        <v>587</v>
      </c>
      <c r="R97" s="168">
        <f>SUM(R98:R102)</f>
        <v>217</v>
      </c>
      <c r="S97" s="168">
        <f>SUM(S98:S102)</f>
        <v>370</v>
      </c>
      <c r="T97" s="168">
        <f t="shared" si="24"/>
        <v>598</v>
      </c>
      <c r="U97" s="168">
        <f>SUM(U98:U102)</f>
        <v>282</v>
      </c>
      <c r="V97" s="168">
        <f>SUM(V98:V102)</f>
        <v>316</v>
      </c>
      <c r="W97" s="168">
        <f t="shared" si="25"/>
        <v>550</v>
      </c>
      <c r="X97" s="168">
        <f>SUM(X98:X102)</f>
        <v>239</v>
      </c>
      <c r="Y97" s="168">
        <f>SUM(Y98:Y102)</f>
        <v>311</v>
      </c>
      <c r="Z97" s="168">
        <f t="shared" si="26"/>
        <v>419</v>
      </c>
      <c r="AA97" s="168">
        <f>SUM(AA98:AA102)</f>
        <v>194</v>
      </c>
      <c r="AB97" s="168">
        <f>SUM(AB98:AB102)</f>
        <v>225</v>
      </c>
      <c r="AC97" s="168">
        <f t="shared" si="27"/>
        <v>625</v>
      </c>
      <c r="AD97" s="168">
        <f>SUM(AD98:AD102)</f>
        <v>272</v>
      </c>
      <c r="AE97" s="168">
        <f>SUM(AE98:AE102)</f>
        <v>353</v>
      </c>
      <c r="AF97" s="168">
        <f t="shared" si="28"/>
        <v>649</v>
      </c>
      <c r="AG97" s="168">
        <f>SUM(AG98:AG102)</f>
        <v>283</v>
      </c>
      <c r="AH97" s="168">
        <f>SUM(AH98:AH102)</f>
        <v>366</v>
      </c>
      <c r="AI97" s="168">
        <f t="shared" si="29"/>
        <v>589</v>
      </c>
      <c r="AJ97" s="168">
        <f>SUM(AJ98:AJ102)</f>
        <v>252</v>
      </c>
      <c r="AK97" s="168">
        <f>SUM(AK98:AK102)</f>
        <v>337</v>
      </c>
      <c r="AL97" s="168">
        <f t="shared" si="30"/>
        <v>542</v>
      </c>
      <c r="AM97" s="168">
        <f>SUM(AM98:AM102)</f>
        <v>234</v>
      </c>
      <c r="AN97" s="168">
        <f>SUM(AN98:AN102)</f>
        <v>308</v>
      </c>
      <c r="AO97" s="168">
        <f t="shared" si="31"/>
        <v>377</v>
      </c>
      <c r="AP97" s="168">
        <f>SUM(AP98:AP102)</f>
        <v>161</v>
      </c>
      <c r="AQ97" s="168">
        <f>SUM(AQ98:AQ102)</f>
        <v>216</v>
      </c>
      <c r="AR97" s="168">
        <f t="shared" si="32"/>
        <v>666</v>
      </c>
      <c r="AS97" s="168">
        <f>SUM(AS98:AS102)</f>
        <v>311</v>
      </c>
      <c r="AT97" s="168">
        <f>SUM(AT98:AT102)</f>
        <v>355</v>
      </c>
      <c r="AU97" s="168">
        <f t="shared" si="33"/>
        <v>174</v>
      </c>
      <c r="AV97" s="168">
        <f>SUM(AV98:AV102)</f>
        <v>75</v>
      </c>
      <c r="AW97" s="168">
        <f>SUM(AW98:AW102)</f>
        <v>99</v>
      </c>
      <c r="AX97" s="168">
        <f t="shared" si="34"/>
        <v>685</v>
      </c>
      <c r="AY97" s="168">
        <f>SUM(AY98:AY102)</f>
        <v>319</v>
      </c>
      <c r="AZ97" s="168">
        <f>SUM(AZ98:AZ102)</f>
        <v>366</v>
      </c>
      <c r="BA97" s="56"/>
    </row>
    <row r="98" spans="1:53" customFormat="1" ht="20.100000000000001" customHeight="1" x14ac:dyDescent="0.15">
      <c r="A98" s="164">
        <v>75</v>
      </c>
      <c r="B98" s="174">
        <f t="shared" si="18"/>
        <v>1587</v>
      </c>
      <c r="C98" s="275">
        <f t="shared" si="35"/>
        <v>734</v>
      </c>
      <c r="D98" s="275">
        <f t="shared" si="35"/>
        <v>853</v>
      </c>
      <c r="E98" s="236">
        <f t="shared" si="19"/>
        <v>51</v>
      </c>
      <c r="F98" s="237">
        <v>23</v>
      </c>
      <c r="G98" s="237">
        <v>28</v>
      </c>
      <c r="H98" s="236">
        <f t="shared" si="20"/>
        <v>106</v>
      </c>
      <c r="I98" s="237">
        <v>45</v>
      </c>
      <c r="J98" s="237">
        <v>61</v>
      </c>
      <c r="K98" s="236">
        <f t="shared" si="21"/>
        <v>138</v>
      </c>
      <c r="L98" s="237">
        <v>73</v>
      </c>
      <c r="M98" s="237">
        <v>65</v>
      </c>
      <c r="N98" s="236">
        <f t="shared" si="22"/>
        <v>96</v>
      </c>
      <c r="O98" s="237">
        <v>53</v>
      </c>
      <c r="P98" s="237">
        <v>43</v>
      </c>
      <c r="Q98" s="236">
        <f t="shared" si="23"/>
        <v>102</v>
      </c>
      <c r="R98" s="237">
        <v>34</v>
      </c>
      <c r="S98" s="237">
        <v>68</v>
      </c>
      <c r="T98" s="236">
        <f t="shared" si="24"/>
        <v>124</v>
      </c>
      <c r="U98" s="237">
        <v>63</v>
      </c>
      <c r="V98" s="237">
        <v>61</v>
      </c>
      <c r="W98" s="236">
        <f t="shared" si="25"/>
        <v>86</v>
      </c>
      <c r="X98" s="237">
        <v>43</v>
      </c>
      <c r="Y98" s="237">
        <v>43</v>
      </c>
      <c r="Z98" s="236">
        <f t="shared" si="26"/>
        <v>80</v>
      </c>
      <c r="AA98" s="237">
        <v>34</v>
      </c>
      <c r="AB98" s="237">
        <v>46</v>
      </c>
      <c r="AC98" s="236">
        <f t="shared" si="27"/>
        <v>123</v>
      </c>
      <c r="AD98" s="237">
        <v>61</v>
      </c>
      <c r="AE98" s="237">
        <v>62</v>
      </c>
      <c r="AF98" s="236">
        <f t="shared" si="28"/>
        <v>126</v>
      </c>
      <c r="AG98" s="237">
        <v>59</v>
      </c>
      <c r="AH98" s="237">
        <v>67</v>
      </c>
      <c r="AI98" s="236">
        <f t="shared" si="29"/>
        <v>116</v>
      </c>
      <c r="AJ98" s="237">
        <v>51</v>
      </c>
      <c r="AK98" s="237">
        <v>65</v>
      </c>
      <c r="AL98" s="236">
        <f t="shared" si="30"/>
        <v>107</v>
      </c>
      <c r="AM98" s="237">
        <v>48</v>
      </c>
      <c r="AN98" s="237">
        <v>59</v>
      </c>
      <c r="AO98" s="236">
        <f t="shared" si="31"/>
        <v>69</v>
      </c>
      <c r="AP98" s="237">
        <v>31</v>
      </c>
      <c r="AQ98" s="237">
        <v>38</v>
      </c>
      <c r="AR98" s="236">
        <f t="shared" si="32"/>
        <v>116</v>
      </c>
      <c r="AS98" s="237">
        <v>49</v>
      </c>
      <c r="AT98" s="237">
        <v>67</v>
      </c>
      <c r="AU98" s="236">
        <f t="shared" si="33"/>
        <v>24</v>
      </c>
      <c r="AV98" s="237">
        <v>10</v>
      </c>
      <c r="AW98" s="237">
        <v>14</v>
      </c>
      <c r="AX98" s="236">
        <f t="shared" si="34"/>
        <v>123</v>
      </c>
      <c r="AY98" s="237">
        <v>57</v>
      </c>
      <c r="AZ98" s="237">
        <v>66</v>
      </c>
      <c r="BA98" s="56"/>
    </row>
    <row r="99" spans="1:53" customFormat="1" ht="20.100000000000001" customHeight="1" x14ac:dyDescent="0.15">
      <c r="A99" s="165">
        <v>76</v>
      </c>
      <c r="B99" s="276">
        <f t="shared" si="18"/>
        <v>1679</v>
      </c>
      <c r="C99" s="277">
        <f t="shared" si="35"/>
        <v>743</v>
      </c>
      <c r="D99" s="277">
        <f t="shared" si="35"/>
        <v>936</v>
      </c>
      <c r="E99" s="240">
        <f t="shared" si="19"/>
        <v>66</v>
      </c>
      <c r="F99" s="241">
        <v>25</v>
      </c>
      <c r="G99" s="241">
        <v>41</v>
      </c>
      <c r="H99" s="240">
        <f t="shared" si="20"/>
        <v>93</v>
      </c>
      <c r="I99" s="241">
        <v>39</v>
      </c>
      <c r="J99" s="241">
        <v>54</v>
      </c>
      <c r="K99" s="240">
        <f t="shared" si="21"/>
        <v>112</v>
      </c>
      <c r="L99" s="241">
        <v>37</v>
      </c>
      <c r="M99" s="241">
        <v>75</v>
      </c>
      <c r="N99" s="240">
        <f t="shared" si="22"/>
        <v>105</v>
      </c>
      <c r="O99" s="241">
        <v>49</v>
      </c>
      <c r="P99" s="241">
        <v>56</v>
      </c>
      <c r="Q99" s="240">
        <f t="shared" si="23"/>
        <v>120</v>
      </c>
      <c r="R99" s="241">
        <v>53</v>
      </c>
      <c r="S99" s="241">
        <v>67</v>
      </c>
      <c r="T99" s="240">
        <f t="shared" si="24"/>
        <v>119</v>
      </c>
      <c r="U99" s="241">
        <v>54</v>
      </c>
      <c r="V99" s="241">
        <v>65</v>
      </c>
      <c r="W99" s="240">
        <f t="shared" si="25"/>
        <v>111</v>
      </c>
      <c r="X99" s="241">
        <v>47</v>
      </c>
      <c r="Y99" s="241">
        <v>64</v>
      </c>
      <c r="Z99" s="240">
        <f t="shared" si="26"/>
        <v>84</v>
      </c>
      <c r="AA99" s="241">
        <v>45</v>
      </c>
      <c r="AB99" s="241">
        <v>39</v>
      </c>
      <c r="AC99" s="240">
        <f t="shared" si="27"/>
        <v>128</v>
      </c>
      <c r="AD99" s="241">
        <v>61</v>
      </c>
      <c r="AE99" s="241">
        <v>67</v>
      </c>
      <c r="AF99" s="240">
        <f t="shared" si="28"/>
        <v>127</v>
      </c>
      <c r="AG99" s="241">
        <v>50</v>
      </c>
      <c r="AH99" s="241">
        <v>77</v>
      </c>
      <c r="AI99" s="240">
        <f t="shared" si="29"/>
        <v>117</v>
      </c>
      <c r="AJ99" s="241">
        <v>49</v>
      </c>
      <c r="AK99" s="241">
        <v>68</v>
      </c>
      <c r="AL99" s="240">
        <f t="shared" si="30"/>
        <v>104</v>
      </c>
      <c r="AM99" s="241">
        <v>45</v>
      </c>
      <c r="AN99" s="241">
        <v>59</v>
      </c>
      <c r="AO99" s="240">
        <f t="shared" si="31"/>
        <v>79</v>
      </c>
      <c r="AP99" s="241">
        <v>36</v>
      </c>
      <c r="AQ99" s="241">
        <v>43</v>
      </c>
      <c r="AR99" s="240">
        <f t="shared" si="32"/>
        <v>128</v>
      </c>
      <c r="AS99" s="241">
        <v>61</v>
      </c>
      <c r="AT99" s="241">
        <v>67</v>
      </c>
      <c r="AU99" s="240">
        <f t="shared" si="33"/>
        <v>32</v>
      </c>
      <c r="AV99" s="241">
        <v>15</v>
      </c>
      <c r="AW99" s="241">
        <v>17</v>
      </c>
      <c r="AX99" s="240">
        <f t="shared" si="34"/>
        <v>154</v>
      </c>
      <c r="AY99" s="241">
        <v>77</v>
      </c>
      <c r="AZ99" s="241">
        <v>77</v>
      </c>
      <c r="BA99" s="56"/>
    </row>
    <row r="100" spans="1:53" customFormat="1" ht="20.100000000000001" customHeight="1" x14ac:dyDescent="0.15">
      <c r="A100" s="165">
        <v>77</v>
      </c>
      <c r="B100" s="276">
        <f t="shared" si="18"/>
        <v>1691</v>
      </c>
      <c r="C100" s="277">
        <f t="shared" si="35"/>
        <v>743</v>
      </c>
      <c r="D100" s="277">
        <f t="shared" si="35"/>
        <v>948</v>
      </c>
      <c r="E100" s="240">
        <f t="shared" si="19"/>
        <v>76</v>
      </c>
      <c r="F100" s="241">
        <v>34</v>
      </c>
      <c r="G100" s="241">
        <v>42</v>
      </c>
      <c r="H100" s="240">
        <f t="shared" si="20"/>
        <v>123</v>
      </c>
      <c r="I100" s="241">
        <v>62</v>
      </c>
      <c r="J100" s="241">
        <v>61</v>
      </c>
      <c r="K100" s="240">
        <f t="shared" si="21"/>
        <v>125</v>
      </c>
      <c r="L100" s="241">
        <v>47</v>
      </c>
      <c r="M100" s="241">
        <v>78</v>
      </c>
      <c r="N100" s="240">
        <f t="shared" si="22"/>
        <v>120</v>
      </c>
      <c r="O100" s="241">
        <v>45</v>
      </c>
      <c r="P100" s="241">
        <v>75</v>
      </c>
      <c r="Q100" s="240">
        <f t="shared" si="23"/>
        <v>115</v>
      </c>
      <c r="R100" s="241">
        <v>37</v>
      </c>
      <c r="S100" s="241">
        <v>78</v>
      </c>
      <c r="T100" s="240">
        <f t="shared" si="24"/>
        <v>122</v>
      </c>
      <c r="U100" s="241">
        <v>60</v>
      </c>
      <c r="V100" s="241">
        <v>62</v>
      </c>
      <c r="W100" s="240">
        <f t="shared" si="25"/>
        <v>111</v>
      </c>
      <c r="X100" s="241">
        <v>49</v>
      </c>
      <c r="Y100" s="241">
        <v>62</v>
      </c>
      <c r="Z100" s="240">
        <f t="shared" si="26"/>
        <v>81</v>
      </c>
      <c r="AA100" s="241">
        <v>38</v>
      </c>
      <c r="AB100" s="241">
        <v>43</v>
      </c>
      <c r="AC100" s="240">
        <f t="shared" si="27"/>
        <v>121</v>
      </c>
      <c r="AD100" s="241">
        <v>44</v>
      </c>
      <c r="AE100" s="241">
        <v>77</v>
      </c>
      <c r="AF100" s="240">
        <f t="shared" si="28"/>
        <v>127</v>
      </c>
      <c r="AG100" s="241">
        <v>63</v>
      </c>
      <c r="AH100" s="241">
        <v>64</v>
      </c>
      <c r="AI100" s="240">
        <f t="shared" si="29"/>
        <v>111</v>
      </c>
      <c r="AJ100" s="241">
        <v>51</v>
      </c>
      <c r="AK100" s="241">
        <v>60</v>
      </c>
      <c r="AL100" s="240">
        <f t="shared" si="30"/>
        <v>106</v>
      </c>
      <c r="AM100" s="241">
        <v>45</v>
      </c>
      <c r="AN100" s="241">
        <v>61</v>
      </c>
      <c r="AO100" s="240">
        <f t="shared" si="31"/>
        <v>74</v>
      </c>
      <c r="AP100" s="241">
        <v>32</v>
      </c>
      <c r="AQ100" s="241">
        <v>42</v>
      </c>
      <c r="AR100" s="240">
        <f t="shared" si="32"/>
        <v>132</v>
      </c>
      <c r="AS100" s="241">
        <v>62</v>
      </c>
      <c r="AT100" s="241">
        <v>70</v>
      </c>
      <c r="AU100" s="240">
        <f t="shared" si="33"/>
        <v>32</v>
      </c>
      <c r="AV100" s="241">
        <v>13</v>
      </c>
      <c r="AW100" s="241">
        <v>19</v>
      </c>
      <c r="AX100" s="240">
        <f t="shared" si="34"/>
        <v>115</v>
      </c>
      <c r="AY100" s="241">
        <v>61</v>
      </c>
      <c r="AZ100" s="241">
        <v>54</v>
      </c>
      <c r="BA100" s="56"/>
    </row>
    <row r="101" spans="1:53" customFormat="1" ht="20.100000000000001" customHeight="1" x14ac:dyDescent="0.15">
      <c r="A101" s="165">
        <v>78</v>
      </c>
      <c r="B101" s="276">
        <f t="shared" si="18"/>
        <v>2032</v>
      </c>
      <c r="C101" s="277">
        <f t="shared" si="35"/>
        <v>878</v>
      </c>
      <c r="D101" s="277">
        <f t="shared" si="35"/>
        <v>1154</v>
      </c>
      <c r="E101" s="240">
        <f t="shared" si="19"/>
        <v>101</v>
      </c>
      <c r="F101" s="241">
        <v>50</v>
      </c>
      <c r="G101" s="241">
        <v>51</v>
      </c>
      <c r="H101" s="240">
        <f t="shared" si="20"/>
        <v>120</v>
      </c>
      <c r="I101" s="241">
        <v>54</v>
      </c>
      <c r="J101" s="241">
        <v>66</v>
      </c>
      <c r="K101" s="240">
        <f t="shared" si="21"/>
        <v>159</v>
      </c>
      <c r="L101" s="241">
        <v>67</v>
      </c>
      <c r="M101" s="241">
        <v>92</v>
      </c>
      <c r="N101" s="240">
        <f t="shared" si="22"/>
        <v>129</v>
      </c>
      <c r="O101" s="241">
        <v>40</v>
      </c>
      <c r="P101" s="241">
        <v>89</v>
      </c>
      <c r="Q101" s="240">
        <f t="shared" si="23"/>
        <v>135</v>
      </c>
      <c r="R101" s="241">
        <v>52</v>
      </c>
      <c r="S101" s="241">
        <v>83</v>
      </c>
      <c r="T101" s="240">
        <f t="shared" si="24"/>
        <v>141</v>
      </c>
      <c r="U101" s="241">
        <v>64</v>
      </c>
      <c r="V101" s="241">
        <v>77</v>
      </c>
      <c r="W101" s="240">
        <f t="shared" si="25"/>
        <v>133</v>
      </c>
      <c r="X101" s="241">
        <v>56</v>
      </c>
      <c r="Y101" s="241">
        <v>77</v>
      </c>
      <c r="Z101" s="240">
        <f t="shared" si="26"/>
        <v>108</v>
      </c>
      <c r="AA101" s="241">
        <v>48</v>
      </c>
      <c r="AB101" s="241">
        <v>60</v>
      </c>
      <c r="AC101" s="240">
        <f t="shared" si="27"/>
        <v>145</v>
      </c>
      <c r="AD101" s="241">
        <v>63</v>
      </c>
      <c r="AE101" s="241">
        <v>82</v>
      </c>
      <c r="AF101" s="240">
        <f t="shared" si="28"/>
        <v>143</v>
      </c>
      <c r="AG101" s="241">
        <v>58</v>
      </c>
      <c r="AH101" s="241">
        <v>85</v>
      </c>
      <c r="AI101" s="240">
        <f t="shared" si="29"/>
        <v>129</v>
      </c>
      <c r="AJ101" s="241">
        <v>54</v>
      </c>
      <c r="AK101" s="241">
        <v>75</v>
      </c>
      <c r="AL101" s="240">
        <f t="shared" si="30"/>
        <v>131</v>
      </c>
      <c r="AM101" s="241">
        <v>60</v>
      </c>
      <c r="AN101" s="241">
        <v>71</v>
      </c>
      <c r="AO101" s="240">
        <f t="shared" si="31"/>
        <v>85</v>
      </c>
      <c r="AP101" s="241">
        <v>34</v>
      </c>
      <c r="AQ101" s="241">
        <v>51</v>
      </c>
      <c r="AR101" s="240">
        <f t="shared" si="32"/>
        <v>157</v>
      </c>
      <c r="AS101" s="241">
        <v>83</v>
      </c>
      <c r="AT101" s="241">
        <v>74</v>
      </c>
      <c r="AU101" s="240">
        <f t="shared" si="33"/>
        <v>46</v>
      </c>
      <c r="AV101" s="241">
        <v>20</v>
      </c>
      <c r="AW101" s="241">
        <v>26</v>
      </c>
      <c r="AX101" s="240">
        <f t="shared" si="34"/>
        <v>170</v>
      </c>
      <c r="AY101" s="241">
        <v>75</v>
      </c>
      <c r="AZ101" s="241">
        <v>95</v>
      </c>
      <c r="BA101" s="56"/>
    </row>
    <row r="102" spans="1:53" customFormat="1" ht="20.100000000000001" customHeight="1" x14ac:dyDescent="0.15">
      <c r="A102" s="166">
        <v>79</v>
      </c>
      <c r="B102" s="278">
        <f t="shared" si="18"/>
        <v>1560</v>
      </c>
      <c r="C102" s="279">
        <f t="shared" si="35"/>
        <v>652</v>
      </c>
      <c r="D102" s="279">
        <f t="shared" si="35"/>
        <v>908</v>
      </c>
      <c r="E102" s="243">
        <f t="shared" si="19"/>
        <v>53</v>
      </c>
      <c r="F102" s="244">
        <v>21</v>
      </c>
      <c r="G102" s="244">
        <v>32</v>
      </c>
      <c r="H102" s="243">
        <f t="shared" si="20"/>
        <v>103</v>
      </c>
      <c r="I102" s="244">
        <v>53</v>
      </c>
      <c r="J102" s="244">
        <v>50</v>
      </c>
      <c r="K102" s="243">
        <f t="shared" si="21"/>
        <v>113</v>
      </c>
      <c r="L102" s="244">
        <v>53</v>
      </c>
      <c r="M102" s="244">
        <v>60</v>
      </c>
      <c r="N102" s="243">
        <f t="shared" si="22"/>
        <v>99</v>
      </c>
      <c r="O102" s="244">
        <v>41</v>
      </c>
      <c r="P102" s="244">
        <v>58</v>
      </c>
      <c r="Q102" s="243">
        <f t="shared" si="23"/>
        <v>115</v>
      </c>
      <c r="R102" s="244">
        <v>41</v>
      </c>
      <c r="S102" s="244">
        <v>74</v>
      </c>
      <c r="T102" s="243">
        <f t="shared" si="24"/>
        <v>92</v>
      </c>
      <c r="U102" s="244">
        <v>41</v>
      </c>
      <c r="V102" s="244">
        <v>51</v>
      </c>
      <c r="W102" s="243">
        <f t="shared" si="25"/>
        <v>109</v>
      </c>
      <c r="X102" s="244">
        <v>44</v>
      </c>
      <c r="Y102" s="244">
        <v>65</v>
      </c>
      <c r="Z102" s="243">
        <f t="shared" si="26"/>
        <v>66</v>
      </c>
      <c r="AA102" s="244">
        <v>29</v>
      </c>
      <c r="AB102" s="244">
        <v>37</v>
      </c>
      <c r="AC102" s="243">
        <f t="shared" si="27"/>
        <v>108</v>
      </c>
      <c r="AD102" s="244">
        <v>43</v>
      </c>
      <c r="AE102" s="244">
        <v>65</v>
      </c>
      <c r="AF102" s="243">
        <f t="shared" si="28"/>
        <v>126</v>
      </c>
      <c r="AG102" s="244">
        <v>53</v>
      </c>
      <c r="AH102" s="244">
        <v>73</v>
      </c>
      <c r="AI102" s="243">
        <f t="shared" si="29"/>
        <v>116</v>
      </c>
      <c r="AJ102" s="244">
        <v>47</v>
      </c>
      <c r="AK102" s="244">
        <v>69</v>
      </c>
      <c r="AL102" s="243">
        <f t="shared" si="30"/>
        <v>94</v>
      </c>
      <c r="AM102" s="244">
        <v>36</v>
      </c>
      <c r="AN102" s="244">
        <v>58</v>
      </c>
      <c r="AO102" s="243">
        <f t="shared" si="31"/>
        <v>70</v>
      </c>
      <c r="AP102" s="244">
        <v>28</v>
      </c>
      <c r="AQ102" s="244">
        <v>42</v>
      </c>
      <c r="AR102" s="243">
        <f t="shared" si="32"/>
        <v>133</v>
      </c>
      <c r="AS102" s="244">
        <v>56</v>
      </c>
      <c r="AT102" s="244">
        <v>77</v>
      </c>
      <c r="AU102" s="243">
        <f t="shared" si="33"/>
        <v>40</v>
      </c>
      <c r="AV102" s="244">
        <v>17</v>
      </c>
      <c r="AW102" s="244">
        <v>23</v>
      </c>
      <c r="AX102" s="243">
        <f t="shared" si="34"/>
        <v>123</v>
      </c>
      <c r="AY102" s="244">
        <v>49</v>
      </c>
      <c r="AZ102" s="244">
        <v>74</v>
      </c>
      <c r="BA102" s="56"/>
    </row>
    <row r="103" spans="1:53" customFormat="1" ht="20.100000000000001" customHeight="1" x14ac:dyDescent="0.15">
      <c r="A103" s="167" t="s">
        <v>27</v>
      </c>
      <c r="B103" s="168">
        <f t="shared" si="18"/>
        <v>5622</v>
      </c>
      <c r="C103" s="168">
        <f>SUM(C104:C108)</f>
        <v>2106</v>
      </c>
      <c r="D103" s="168">
        <f>SUM(D104:D108)</f>
        <v>3516</v>
      </c>
      <c r="E103" s="168">
        <f t="shared" si="19"/>
        <v>231</v>
      </c>
      <c r="F103" s="168">
        <f>SUM(F104:F108)</f>
        <v>94</v>
      </c>
      <c r="G103" s="168">
        <f>SUM(G104:G108)</f>
        <v>137</v>
      </c>
      <c r="H103" s="168">
        <f t="shared" si="20"/>
        <v>336</v>
      </c>
      <c r="I103" s="168">
        <f>SUM(I104:I108)</f>
        <v>128</v>
      </c>
      <c r="J103" s="168">
        <f>SUM(J104:J108)</f>
        <v>208</v>
      </c>
      <c r="K103" s="168">
        <f t="shared" si="21"/>
        <v>401</v>
      </c>
      <c r="L103" s="168">
        <f>SUM(L104:L108)</f>
        <v>168</v>
      </c>
      <c r="M103" s="168">
        <f>SUM(M104:M108)</f>
        <v>233</v>
      </c>
      <c r="N103" s="168">
        <f t="shared" si="22"/>
        <v>407</v>
      </c>
      <c r="O103" s="168">
        <f>SUM(O104:O108)</f>
        <v>143</v>
      </c>
      <c r="P103" s="168">
        <f>SUM(P104:P108)</f>
        <v>264</v>
      </c>
      <c r="Q103" s="168">
        <f t="shared" si="23"/>
        <v>465</v>
      </c>
      <c r="R103" s="168">
        <f>SUM(R104:R108)</f>
        <v>152</v>
      </c>
      <c r="S103" s="168">
        <f>SUM(S104:S108)</f>
        <v>313</v>
      </c>
      <c r="T103" s="168">
        <f t="shared" si="24"/>
        <v>361</v>
      </c>
      <c r="U103" s="168">
        <f>SUM(U104:U108)</f>
        <v>141</v>
      </c>
      <c r="V103" s="168">
        <f>SUM(V104:V108)</f>
        <v>220</v>
      </c>
      <c r="W103" s="168">
        <f t="shared" si="25"/>
        <v>336</v>
      </c>
      <c r="X103" s="168">
        <f>SUM(X104:X108)</f>
        <v>121</v>
      </c>
      <c r="Y103" s="168">
        <f>SUM(Y104:Y108)</f>
        <v>215</v>
      </c>
      <c r="Z103" s="168">
        <f t="shared" si="26"/>
        <v>242</v>
      </c>
      <c r="AA103" s="168">
        <f>SUM(AA104:AA108)</f>
        <v>100</v>
      </c>
      <c r="AB103" s="168">
        <f>SUM(AB104:AB108)</f>
        <v>142</v>
      </c>
      <c r="AC103" s="168">
        <f t="shared" si="27"/>
        <v>389</v>
      </c>
      <c r="AD103" s="168">
        <f>SUM(AD104:AD108)</f>
        <v>152</v>
      </c>
      <c r="AE103" s="168">
        <f>SUM(AE104:AE108)</f>
        <v>237</v>
      </c>
      <c r="AF103" s="168">
        <f t="shared" si="28"/>
        <v>423</v>
      </c>
      <c r="AG103" s="168">
        <f>SUM(AG104:AG108)</f>
        <v>152</v>
      </c>
      <c r="AH103" s="168">
        <f>SUM(AH104:AH108)</f>
        <v>271</v>
      </c>
      <c r="AI103" s="168">
        <f t="shared" si="29"/>
        <v>333</v>
      </c>
      <c r="AJ103" s="168">
        <f>SUM(AJ104:AJ108)</f>
        <v>129</v>
      </c>
      <c r="AK103" s="168">
        <f>SUM(AK104:AK108)</f>
        <v>204</v>
      </c>
      <c r="AL103" s="168">
        <f t="shared" si="30"/>
        <v>311</v>
      </c>
      <c r="AM103" s="168">
        <f>SUM(AM104:AM108)</f>
        <v>114</v>
      </c>
      <c r="AN103" s="168">
        <f>SUM(AN104:AN108)</f>
        <v>197</v>
      </c>
      <c r="AO103" s="168">
        <f t="shared" si="31"/>
        <v>260</v>
      </c>
      <c r="AP103" s="168">
        <f>SUM(AP104:AP108)</f>
        <v>104</v>
      </c>
      <c r="AQ103" s="168">
        <f>SUM(AQ104:AQ108)</f>
        <v>156</v>
      </c>
      <c r="AR103" s="168">
        <f t="shared" si="32"/>
        <v>467</v>
      </c>
      <c r="AS103" s="168">
        <f>SUM(AS104:AS108)</f>
        <v>187</v>
      </c>
      <c r="AT103" s="168">
        <f>SUM(AT104:AT108)</f>
        <v>280</v>
      </c>
      <c r="AU103" s="168">
        <f t="shared" si="33"/>
        <v>158</v>
      </c>
      <c r="AV103" s="168">
        <f>SUM(AV104:AV108)</f>
        <v>50</v>
      </c>
      <c r="AW103" s="168">
        <f>SUM(AW104:AW108)</f>
        <v>108</v>
      </c>
      <c r="AX103" s="168">
        <f t="shared" si="34"/>
        <v>502</v>
      </c>
      <c r="AY103" s="168">
        <f>SUM(AY104:AY108)</f>
        <v>171</v>
      </c>
      <c r="AZ103" s="168">
        <f>SUM(AZ104:AZ108)</f>
        <v>331</v>
      </c>
      <c r="BA103" s="56"/>
    </row>
    <row r="104" spans="1:53" customFormat="1" ht="20.100000000000001" customHeight="1" x14ac:dyDescent="0.15">
      <c r="A104" s="164">
        <v>80</v>
      </c>
      <c r="B104" s="174">
        <f t="shared" si="18"/>
        <v>1252</v>
      </c>
      <c r="C104" s="275">
        <f t="shared" si="35"/>
        <v>486</v>
      </c>
      <c r="D104" s="275">
        <f t="shared" si="35"/>
        <v>766</v>
      </c>
      <c r="E104" s="236">
        <f t="shared" si="19"/>
        <v>50</v>
      </c>
      <c r="F104" s="237">
        <v>18</v>
      </c>
      <c r="G104" s="237">
        <v>32</v>
      </c>
      <c r="H104" s="236">
        <f t="shared" si="20"/>
        <v>77</v>
      </c>
      <c r="I104" s="237">
        <v>26</v>
      </c>
      <c r="J104" s="237">
        <v>51</v>
      </c>
      <c r="K104" s="236">
        <f t="shared" si="21"/>
        <v>92</v>
      </c>
      <c r="L104" s="237">
        <v>49</v>
      </c>
      <c r="M104" s="237">
        <v>43</v>
      </c>
      <c r="N104" s="236">
        <f t="shared" si="22"/>
        <v>104</v>
      </c>
      <c r="O104" s="237">
        <v>34</v>
      </c>
      <c r="P104" s="237">
        <v>70</v>
      </c>
      <c r="Q104" s="236">
        <f t="shared" si="23"/>
        <v>110</v>
      </c>
      <c r="R104" s="237">
        <v>34</v>
      </c>
      <c r="S104" s="237">
        <v>76</v>
      </c>
      <c r="T104" s="236">
        <f t="shared" si="24"/>
        <v>78</v>
      </c>
      <c r="U104" s="237">
        <v>34</v>
      </c>
      <c r="V104" s="237">
        <v>44</v>
      </c>
      <c r="W104" s="236">
        <f t="shared" si="25"/>
        <v>75</v>
      </c>
      <c r="X104" s="237">
        <v>23</v>
      </c>
      <c r="Y104" s="237">
        <v>52</v>
      </c>
      <c r="Z104" s="236">
        <f t="shared" si="26"/>
        <v>51</v>
      </c>
      <c r="AA104" s="237">
        <v>28</v>
      </c>
      <c r="AB104" s="237">
        <v>23</v>
      </c>
      <c r="AC104" s="236">
        <f t="shared" si="27"/>
        <v>73</v>
      </c>
      <c r="AD104" s="237">
        <v>32</v>
      </c>
      <c r="AE104" s="237">
        <v>41</v>
      </c>
      <c r="AF104" s="236">
        <f t="shared" si="28"/>
        <v>88</v>
      </c>
      <c r="AG104" s="237">
        <v>31</v>
      </c>
      <c r="AH104" s="237">
        <v>57</v>
      </c>
      <c r="AI104" s="236">
        <f t="shared" si="29"/>
        <v>85</v>
      </c>
      <c r="AJ104" s="237">
        <v>36</v>
      </c>
      <c r="AK104" s="237">
        <v>49</v>
      </c>
      <c r="AL104" s="236">
        <f t="shared" si="30"/>
        <v>73</v>
      </c>
      <c r="AM104" s="237">
        <v>26</v>
      </c>
      <c r="AN104" s="237">
        <v>47</v>
      </c>
      <c r="AO104" s="236">
        <f t="shared" si="31"/>
        <v>59</v>
      </c>
      <c r="AP104" s="237">
        <v>21</v>
      </c>
      <c r="AQ104" s="237">
        <v>38</v>
      </c>
      <c r="AR104" s="236">
        <f t="shared" si="32"/>
        <v>95</v>
      </c>
      <c r="AS104" s="237">
        <v>38</v>
      </c>
      <c r="AT104" s="237">
        <v>57</v>
      </c>
      <c r="AU104" s="236">
        <f t="shared" si="33"/>
        <v>26</v>
      </c>
      <c r="AV104" s="237">
        <v>11</v>
      </c>
      <c r="AW104" s="237">
        <v>15</v>
      </c>
      <c r="AX104" s="236">
        <f t="shared" si="34"/>
        <v>116</v>
      </c>
      <c r="AY104" s="237">
        <v>45</v>
      </c>
      <c r="AZ104" s="237">
        <v>71</v>
      </c>
      <c r="BA104" s="56"/>
    </row>
    <row r="105" spans="1:53" customFormat="1" ht="20.100000000000001" customHeight="1" x14ac:dyDescent="0.15">
      <c r="A105" s="165">
        <v>81</v>
      </c>
      <c r="B105" s="276">
        <f t="shared" si="18"/>
        <v>1321</v>
      </c>
      <c r="C105" s="277">
        <f t="shared" si="35"/>
        <v>510</v>
      </c>
      <c r="D105" s="277">
        <f t="shared" si="35"/>
        <v>811</v>
      </c>
      <c r="E105" s="240">
        <f t="shared" si="19"/>
        <v>51</v>
      </c>
      <c r="F105" s="241">
        <v>19</v>
      </c>
      <c r="G105" s="241">
        <v>32</v>
      </c>
      <c r="H105" s="240">
        <f t="shared" si="20"/>
        <v>87</v>
      </c>
      <c r="I105" s="241">
        <v>37</v>
      </c>
      <c r="J105" s="241">
        <v>50</v>
      </c>
      <c r="K105" s="240">
        <f t="shared" si="21"/>
        <v>97</v>
      </c>
      <c r="L105" s="241">
        <v>36</v>
      </c>
      <c r="M105" s="241">
        <v>61</v>
      </c>
      <c r="N105" s="240">
        <f t="shared" si="22"/>
        <v>90</v>
      </c>
      <c r="O105" s="241">
        <v>32</v>
      </c>
      <c r="P105" s="241">
        <v>58</v>
      </c>
      <c r="Q105" s="240">
        <f t="shared" si="23"/>
        <v>107</v>
      </c>
      <c r="R105" s="241">
        <v>46</v>
      </c>
      <c r="S105" s="241">
        <v>61</v>
      </c>
      <c r="T105" s="240">
        <f t="shared" si="24"/>
        <v>91</v>
      </c>
      <c r="U105" s="241">
        <v>37</v>
      </c>
      <c r="V105" s="241">
        <v>54</v>
      </c>
      <c r="W105" s="240">
        <f t="shared" si="25"/>
        <v>87</v>
      </c>
      <c r="X105" s="241">
        <v>32</v>
      </c>
      <c r="Y105" s="241">
        <v>55</v>
      </c>
      <c r="Z105" s="240">
        <f t="shared" si="26"/>
        <v>50</v>
      </c>
      <c r="AA105" s="241">
        <v>19</v>
      </c>
      <c r="AB105" s="241">
        <v>31</v>
      </c>
      <c r="AC105" s="240">
        <f t="shared" si="27"/>
        <v>93</v>
      </c>
      <c r="AD105" s="241">
        <v>34</v>
      </c>
      <c r="AE105" s="241">
        <v>59</v>
      </c>
      <c r="AF105" s="240">
        <f t="shared" si="28"/>
        <v>101</v>
      </c>
      <c r="AG105" s="241">
        <v>42</v>
      </c>
      <c r="AH105" s="241">
        <v>59</v>
      </c>
      <c r="AI105" s="240">
        <f t="shared" si="29"/>
        <v>60</v>
      </c>
      <c r="AJ105" s="241">
        <v>21</v>
      </c>
      <c r="AK105" s="241">
        <v>39</v>
      </c>
      <c r="AL105" s="240">
        <f t="shared" si="30"/>
        <v>76</v>
      </c>
      <c r="AM105" s="241">
        <v>29</v>
      </c>
      <c r="AN105" s="241">
        <v>47</v>
      </c>
      <c r="AO105" s="240">
        <f t="shared" si="31"/>
        <v>70</v>
      </c>
      <c r="AP105" s="241">
        <v>33</v>
      </c>
      <c r="AQ105" s="241">
        <v>37</v>
      </c>
      <c r="AR105" s="240">
        <f t="shared" si="32"/>
        <v>108</v>
      </c>
      <c r="AS105" s="241">
        <v>44</v>
      </c>
      <c r="AT105" s="241">
        <v>64</v>
      </c>
      <c r="AU105" s="240">
        <f t="shared" si="33"/>
        <v>38</v>
      </c>
      <c r="AV105" s="241">
        <v>14</v>
      </c>
      <c r="AW105" s="241">
        <v>24</v>
      </c>
      <c r="AX105" s="240">
        <f t="shared" si="34"/>
        <v>115</v>
      </c>
      <c r="AY105" s="241">
        <v>35</v>
      </c>
      <c r="AZ105" s="241">
        <v>80</v>
      </c>
      <c r="BA105" s="56"/>
    </row>
    <row r="106" spans="1:53" customFormat="1" ht="20.100000000000001" customHeight="1" x14ac:dyDescent="0.15">
      <c r="A106" s="165">
        <v>82</v>
      </c>
      <c r="B106" s="276">
        <f t="shared" si="18"/>
        <v>1151</v>
      </c>
      <c r="C106" s="277">
        <f t="shared" si="35"/>
        <v>427</v>
      </c>
      <c r="D106" s="277">
        <f t="shared" si="35"/>
        <v>724</v>
      </c>
      <c r="E106" s="240">
        <f t="shared" si="19"/>
        <v>62</v>
      </c>
      <c r="F106" s="241">
        <v>33</v>
      </c>
      <c r="G106" s="241">
        <v>29</v>
      </c>
      <c r="H106" s="240">
        <f t="shared" si="20"/>
        <v>58</v>
      </c>
      <c r="I106" s="241">
        <v>22</v>
      </c>
      <c r="J106" s="241">
        <v>36</v>
      </c>
      <c r="K106" s="240">
        <f t="shared" si="21"/>
        <v>73</v>
      </c>
      <c r="L106" s="241">
        <v>28</v>
      </c>
      <c r="M106" s="241">
        <v>45</v>
      </c>
      <c r="N106" s="240">
        <f t="shared" si="22"/>
        <v>58</v>
      </c>
      <c r="O106" s="241">
        <v>21</v>
      </c>
      <c r="P106" s="241">
        <v>37</v>
      </c>
      <c r="Q106" s="240">
        <f t="shared" si="23"/>
        <v>93</v>
      </c>
      <c r="R106" s="241">
        <v>29</v>
      </c>
      <c r="S106" s="241">
        <v>64</v>
      </c>
      <c r="T106" s="240">
        <f t="shared" si="24"/>
        <v>83</v>
      </c>
      <c r="U106" s="241">
        <v>30</v>
      </c>
      <c r="V106" s="241">
        <v>53</v>
      </c>
      <c r="W106" s="240">
        <f t="shared" si="25"/>
        <v>72</v>
      </c>
      <c r="X106" s="241">
        <v>30</v>
      </c>
      <c r="Y106" s="241">
        <v>42</v>
      </c>
      <c r="Z106" s="240">
        <f t="shared" si="26"/>
        <v>58</v>
      </c>
      <c r="AA106" s="241">
        <v>23</v>
      </c>
      <c r="AB106" s="241">
        <v>35</v>
      </c>
      <c r="AC106" s="240">
        <f t="shared" si="27"/>
        <v>79</v>
      </c>
      <c r="AD106" s="241">
        <v>29</v>
      </c>
      <c r="AE106" s="241">
        <v>50</v>
      </c>
      <c r="AF106" s="240">
        <f t="shared" si="28"/>
        <v>85</v>
      </c>
      <c r="AG106" s="241">
        <v>23</v>
      </c>
      <c r="AH106" s="241">
        <v>62</v>
      </c>
      <c r="AI106" s="240">
        <f t="shared" si="29"/>
        <v>74</v>
      </c>
      <c r="AJ106" s="241">
        <v>26</v>
      </c>
      <c r="AK106" s="241">
        <v>48</v>
      </c>
      <c r="AL106" s="240">
        <f t="shared" si="30"/>
        <v>72</v>
      </c>
      <c r="AM106" s="241">
        <v>25</v>
      </c>
      <c r="AN106" s="241">
        <v>47</v>
      </c>
      <c r="AO106" s="240">
        <f t="shared" si="31"/>
        <v>53</v>
      </c>
      <c r="AP106" s="241">
        <v>16</v>
      </c>
      <c r="AQ106" s="241">
        <v>37</v>
      </c>
      <c r="AR106" s="240">
        <f t="shared" si="32"/>
        <v>105</v>
      </c>
      <c r="AS106" s="241">
        <v>47</v>
      </c>
      <c r="AT106" s="241">
        <v>58</v>
      </c>
      <c r="AU106" s="240">
        <f t="shared" si="33"/>
        <v>32</v>
      </c>
      <c r="AV106" s="241">
        <v>10</v>
      </c>
      <c r="AW106" s="241">
        <v>22</v>
      </c>
      <c r="AX106" s="240">
        <f t="shared" si="34"/>
        <v>94</v>
      </c>
      <c r="AY106" s="241">
        <v>35</v>
      </c>
      <c r="AZ106" s="241">
        <v>59</v>
      </c>
      <c r="BA106" s="56"/>
    </row>
    <row r="107" spans="1:53" customFormat="1" ht="20.100000000000001" customHeight="1" x14ac:dyDescent="0.15">
      <c r="A107" s="165">
        <v>83</v>
      </c>
      <c r="B107" s="276">
        <f t="shared" si="18"/>
        <v>1014</v>
      </c>
      <c r="C107" s="277">
        <f t="shared" si="35"/>
        <v>385</v>
      </c>
      <c r="D107" s="277">
        <f t="shared" si="35"/>
        <v>629</v>
      </c>
      <c r="E107" s="240">
        <f t="shared" si="19"/>
        <v>35</v>
      </c>
      <c r="F107" s="241">
        <v>17</v>
      </c>
      <c r="G107" s="241">
        <v>18</v>
      </c>
      <c r="H107" s="240">
        <f t="shared" si="20"/>
        <v>66</v>
      </c>
      <c r="I107" s="241">
        <v>29</v>
      </c>
      <c r="J107" s="241">
        <v>37</v>
      </c>
      <c r="K107" s="240">
        <f t="shared" si="21"/>
        <v>77</v>
      </c>
      <c r="L107" s="241">
        <v>26</v>
      </c>
      <c r="M107" s="241">
        <v>51</v>
      </c>
      <c r="N107" s="240">
        <f t="shared" si="22"/>
        <v>79</v>
      </c>
      <c r="O107" s="241">
        <v>34</v>
      </c>
      <c r="P107" s="241">
        <v>45</v>
      </c>
      <c r="Q107" s="240">
        <f t="shared" si="23"/>
        <v>82</v>
      </c>
      <c r="R107" s="241">
        <v>27</v>
      </c>
      <c r="S107" s="241">
        <v>55</v>
      </c>
      <c r="T107" s="240">
        <f t="shared" si="24"/>
        <v>54</v>
      </c>
      <c r="U107" s="241">
        <v>22</v>
      </c>
      <c r="V107" s="241">
        <v>32</v>
      </c>
      <c r="W107" s="240">
        <f t="shared" si="25"/>
        <v>55</v>
      </c>
      <c r="X107" s="241">
        <v>19</v>
      </c>
      <c r="Y107" s="241">
        <v>36</v>
      </c>
      <c r="Z107" s="240">
        <f t="shared" si="26"/>
        <v>46</v>
      </c>
      <c r="AA107" s="241">
        <v>18</v>
      </c>
      <c r="AB107" s="241">
        <v>28</v>
      </c>
      <c r="AC107" s="240">
        <f t="shared" si="27"/>
        <v>80</v>
      </c>
      <c r="AD107" s="241">
        <v>31</v>
      </c>
      <c r="AE107" s="241">
        <v>49</v>
      </c>
      <c r="AF107" s="240">
        <f t="shared" si="28"/>
        <v>73</v>
      </c>
      <c r="AG107" s="241">
        <v>26</v>
      </c>
      <c r="AH107" s="241">
        <v>47</v>
      </c>
      <c r="AI107" s="240">
        <f t="shared" si="29"/>
        <v>61</v>
      </c>
      <c r="AJ107" s="241">
        <v>22</v>
      </c>
      <c r="AK107" s="241">
        <v>39</v>
      </c>
      <c r="AL107" s="240">
        <f t="shared" si="30"/>
        <v>50</v>
      </c>
      <c r="AM107" s="241">
        <v>20</v>
      </c>
      <c r="AN107" s="241">
        <v>30</v>
      </c>
      <c r="AO107" s="240">
        <f t="shared" si="31"/>
        <v>42</v>
      </c>
      <c r="AP107" s="241">
        <v>22</v>
      </c>
      <c r="AQ107" s="241">
        <v>20</v>
      </c>
      <c r="AR107" s="240">
        <f t="shared" si="32"/>
        <v>91</v>
      </c>
      <c r="AS107" s="241">
        <v>35</v>
      </c>
      <c r="AT107" s="241">
        <v>56</v>
      </c>
      <c r="AU107" s="240">
        <f t="shared" si="33"/>
        <v>31</v>
      </c>
      <c r="AV107" s="241">
        <v>5</v>
      </c>
      <c r="AW107" s="241">
        <v>26</v>
      </c>
      <c r="AX107" s="240">
        <f t="shared" si="34"/>
        <v>92</v>
      </c>
      <c r="AY107" s="241">
        <v>32</v>
      </c>
      <c r="AZ107" s="241">
        <v>60</v>
      </c>
      <c r="BA107" s="56"/>
    </row>
    <row r="108" spans="1:53" customFormat="1" ht="20.100000000000001" customHeight="1" x14ac:dyDescent="0.15">
      <c r="A108" s="166">
        <v>84</v>
      </c>
      <c r="B108" s="278">
        <f t="shared" si="18"/>
        <v>884</v>
      </c>
      <c r="C108" s="279">
        <f t="shared" si="35"/>
        <v>298</v>
      </c>
      <c r="D108" s="279">
        <f t="shared" si="35"/>
        <v>586</v>
      </c>
      <c r="E108" s="243">
        <f t="shared" si="19"/>
        <v>33</v>
      </c>
      <c r="F108" s="244">
        <v>7</v>
      </c>
      <c r="G108" s="244">
        <v>26</v>
      </c>
      <c r="H108" s="243">
        <f t="shared" si="20"/>
        <v>48</v>
      </c>
      <c r="I108" s="244">
        <v>14</v>
      </c>
      <c r="J108" s="244">
        <v>34</v>
      </c>
      <c r="K108" s="243">
        <f t="shared" si="21"/>
        <v>62</v>
      </c>
      <c r="L108" s="244">
        <v>29</v>
      </c>
      <c r="M108" s="244">
        <v>33</v>
      </c>
      <c r="N108" s="243">
        <f t="shared" si="22"/>
        <v>76</v>
      </c>
      <c r="O108" s="244">
        <v>22</v>
      </c>
      <c r="P108" s="244">
        <v>54</v>
      </c>
      <c r="Q108" s="243">
        <f t="shared" si="23"/>
        <v>73</v>
      </c>
      <c r="R108" s="244">
        <v>16</v>
      </c>
      <c r="S108" s="244">
        <v>57</v>
      </c>
      <c r="T108" s="243">
        <f t="shared" si="24"/>
        <v>55</v>
      </c>
      <c r="U108" s="244">
        <v>18</v>
      </c>
      <c r="V108" s="244">
        <v>37</v>
      </c>
      <c r="W108" s="243">
        <f t="shared" si="25"/>
        <v>47</v>
      </c>
      <c r="X108" s="244">
        <v>17</v>
      </c>
      <c r="Y108" s="244">
        <v>30</v>
      </c>
      <c r="Z108" s="243">
        <f t="shared" si="26"/>
        <v>37</v>
      </c>
      <c r="AA108" s="244">
        <v>12</v>
      </c>
      <c r="AB108" s="244">
        <v>25</v>
      </c>
      <c r="AC108" s="243">
        <f t="shared" si="27"/>
        <v>64</v>
      </c>
      <c r="AD108" s="244">
        <v>26</v>
      </c>
      <c r="AE108" s="244">
        <v>38</v>
      </c>
      <c r="AF108" s="243">
        <f t="shared" si="28"/>
        <v>76</v>
      </c>
      <c r="AG108" s="244">
        <v>30</v>
      </c>
      <c r="AH108" s="244">
        <v>46</v>
      </c>
      <c r="AI108" s="243">
        <f t="shared" si="29"/>
        <v>53</v>
      </c>
      <c r="AJ108" s="244">
        <v>24</v>
      </c>
      <c r="AK108" s="244">
        <v>29</v>
      </c>
      <c r="AL108" s="243">
        <f t="shared" si="30"/>
        <v>40</v>
      </c>
      <c r="AM108" s="244">
        <v>14</v>
      </c>
      <c r="AN108" s="244">
        <v>26</v>
      </c>
      <c r="AO108" s="243">
        <f t="shared" si="31"/>
        <v>36</v>
      </c>
      <c r="AP108" s="244">
        <v>12</v>
      </c>
      <c r="AQ108" s="244">
        <v>24</v>
      </c>
      <c r="AR108" s="243">
        <f t="shared" si="32"/>
        <v>68</v>
      </c>
      <c r="AS108" s="244">
        <v>23</v>
      </c>
      <c r="AT108" s="244">
        <v>45</v>
      </c>
      <c r="AU108" s="243">
        <f t="shared" si="33"/>
        <v>31</v>
      </c>
      <c r="AV108" s="244">
        <v>10</v>
      </c>
      <c r="AW108" s="244">
        <v>21</v>
      </c>
      <c r="AX108" s="243">
        <f t="shared" si="34"/>
        <v>85</v>
      </c>
      <c r="AY108" s="244">
        <v>24</v>
      </c>
      <c r="AZ108" s="244">
        <v>61</v>
      </c>
      <c r="BA108" s="56"/>
    </row>
    <row r="109" spans="1:53" customFormat="1" ht="20.100000000000001" customHeight="1" x14ac:dyDescent="0.15">
      <c r="A109" s="167" t="s">
        <v>28</v>
      </c>
      <c r="B109" s="168">
        <f t="shared" si="18"/>
        <v>2693</v>
      </c>
      <c r="C109" s="168">
        <f>SUM(C110:C114)</f>
        <v>882</v>
      </c>
      <c r="D109" s="168">
        <f>SUM(D110:D114)</f>
        <v>1811</v>
      </c>
      <c r="E109" s="168">
        <f t="shared" si="19"/>
        <v>109</v>
      </c>
      <c r="F109" s="168">
        <f>SUM(F110:F114)</f>
        <v>33</v>
      </c>
      <c r="G109" s="168">
        <f>SUM(G110:G114)</f>
        <v>76</v>
      </c>
      <c r="H109" s="168">
        <f t="shared" si="20"/>
        <v>165</v>
      </c>
      <c r="I109" s="168">
        <f>SUM(I110:I114)</f>
        <v>74</v>
      </c>
      <c r="J109" s="168">
        <f>SUM(J110:J114)</f>
        <v>91</v>
      </c>
      <c r="K109" s="168">
        <f t="shared" si="21"/>
        <v>214</v>
      </c>
      <c r="L109" s="168">
        <f>SUM(L110:L114)</f>
        <v>60</v>
      </c>
      <c r="M109" s="168">
        <f>SUM(M110:M114)</f>
        <v>154</v>
      </c>
      <c r="N109" s="168">
        <f t="shared" si="22"/>
        <v>189</v>
      </c>
      <c r="O109" s="168">
        <f>SUM(O110:O114)</f>
        <v>52</v>
      </c>
      <c r="P109" s="168">
        <f>SUM(P110:P114)</f>
        <v>137</v>
      </c>
      <c r="Q109" s="168">
        <f t="shared" si="23"/>
        <v>227</v>
      </c>
      <c r="R109" s="168">
        <f>SUM(R110:R114)</f>
        <v>65</v>
      </c>
      <c r="S109" s="168">
        <f>SUM(S110:S114)</f>
        <v>162</v>
      </c>
      <c r="T109" s="168">
        <f t="shared" si="24"/>
        <v>192</v>
      </c>
      <c r="U109" s="168">
        <f>SUM(U110:U114)</f>
        <v>53</v>
      </c>
      <c r="V109" s="168">
        <f>SUM(V110:V114)</f>
        <v>139</v>
      </c>
      <c r="W109" s="168">
        <f t="shared" si="25"/>
        <v>164</v>
      </c>
      <c r="X109" s="168">
        <f>SUM(X110:X114)</f>
        <v>57</v>
      </c>
      <c r="Y109" s="168">
        <f>SUM(Y110:Y114)</f>
        <v>107</v>
      </c>
      <c r="Z109" s="168">
        <f t="shared" si="26"/>
        <v>131</v>
      </c>
      <c r="AA109" s="168">
        <f>SUM(AA110:AA114)</f>
        <v>43</v>
      </c>
      <c r="AB109" s="168">
        <f>SUM(AB110:AB114)</f>
        <v>88</v>
      </c>
      <c r="AC109" s="168">
        <f t="shared" si="27"/>
        <v>164</v>
      </c>
      <c r="AD109" s="168">
        <f>SUM(AD110:AD114)</f>
        <v>57</v>
      </c>
      <c r="AE109" s="168">
        <f>SUM(AE110:AE114)</f>
        <v>107</v>
      </c>
      <c r="AF109" s="168">
        <f t="shared" si="28"/>
        <v>167</v>
      </c>
      <c r="AG109" s="168">
        <f>SUM(AG110:AG114)</f>
        <v>62</v>
      </c>
      <c r="AH109" s="168">
        <f>SUM(AH110:AH114)</f>
        <v>105</v>
      </c>
      <c r="AI109" s="168">
        <f t="shared" si="29"/>
        <v>162</v>
      </c>
      <c r="AJ109" s="168">
        <f>SUM(AJ110:AJ114)</f>
        <v>55</v>
      </c>
      <c r="AK109" s="168">
        <f>SUM(AK110:AK114)</f>
        <v>107</v>
      </c>
      <c r="AL109" s="168">
        <f t="shared" si="30"/>
        <v>166</v>
      </c>
      <c r="AM109" s="168">
        <f>SUM(AM110:AM114)</f>
        <v>51</v>
      </c>
      <c r="AN109" s="168">
        <f>SUM(AN110:AN114)</f>
        <v>115</v>
      </c>
      <c r="AO109" s="168">
        <f t="shared" si="31"/>
        <v>119</v>
      </c>
      <c r="AP109" s="168">
        <f>SUM(AP110:AP114)</f>
        <v>42</v>
      </c>
      <c r="AQ109" s="168">
        <f>SUM(AQ110:AQ114)</f>
        <v>77</v>
      </c>
      <c r="AR109" s="168">
        <f t="shared" si="32"/>
        <v>190</v>
      </c>
      <c r="AS109" s="168">
        <f>SUM(AS110:AS114)</f>
        <v>72</v>
      </c>
      <c r="AT109" s="168">
        <f>SUM(AT110:AT114)</f>
        <v>118</v>
      </c>
      <c r="AU109" s="168">
        <f t="shared" si="33"/>
        <v>92</v>
      </c>
      <c r="AV109" s="168">
        <f>SUM(AV110:AV114)</f>
        <v>29</v>
      </c>
      <c r="AW109" s="168">
        <f>SUM(AW110:AW114)</f>
        <v>63</v>
      </c>
      <c r="AX109" s="168">
        <f t="shared" si="34"/>
        <v>242</v>
      </c>
      <c r="AY109" s="168">
        <f>SUM(AY110:AY114)</f>
        <v>77</v>
      </c>
      <c r="AZ109" s="168">
        <f>SUM(AZ110:AZ114)</f>
        <v>165</v>
      </c>
      <c r="BA109" s="56"/>
    </row>
    <row r="110" spans="1:53" customFormat="1" ht="20.100000000000001" customHeight="1" x14ac:dyDescent="0.15">
      <c r="A110" s="164">
        <v>85</v>
      </c>
      <c r="B110" s="174">
        <f t="shared" si="18"/>
        <v>763</v>
      </c>
      <c r="C110" s="275">
        <f t="shared" si="35"/>
        <v>258</v>
      </c>
      <c r="D110" s="275">
        <f t="shared" si="35"/>
        <v>505</v>
      </c>
      <c r="E110" s="236">
        <f t="shared" si="19"/>
        <v>35</v>
      </c>
      <c r="F110" s="237">
        <v>8</v>
      </c>
      <c r="G110" s="237">
        <v>27</v>
      </c>
      <c r="H110" s="236">
        <f t="shared" si="20"/>
        <v>47</v>
      </c>
      <c r="I110" s="237">
        <v>21</v>
      </c>
      <c r="J110" s="237">
        <v>26</v>
      </c>
      <c r="K110" s="236">
        <f t="shared" si="21"/>
        <v>64</v>
      </c>
      <c r="L110" s="237">
        <v>16</v>
      </c>
      <c r="M110" s="237">
        <v>48</v>
      </c>
      <c r="N110" s="236">
        <f t="shared" si="22"/>
        <v>50</v>
      </c>
      <c r="O110" s="237">
        <v>14</v>
      </c>
      <c r="P110" s="237">
        <v>36</v>
      </c>
      <c r="Q110" s="236">
        <f t="shared" si="23"/>
        <v>74</v>
      </c>
      <c r="R110" s="297">
        <v>28</v>
      </c>
      <c r="S110" s="237">
        <v>46</v>
      </c>
      <c r="T110" s="236">
        <f t="shared" si="24"/>
        <v>45</v>
      </c>
      <c r="U110" s="237">
        <v>15</v>
      </c>
      <c r="V110" s="237">
        <v>30</v>
      </c>
      <c r="W110" s="236">
        <f t="shared" si="25"/>
        <v>44</v>
      </c>
      <c r="X110" s="237">
        <v>16</v>
      </c>
      <c r="Y110" s="237">
        <v>28</v>
      </c>
      <c r="Z110" s="236">
        <f t="shared" si="26"/>
        <v>41</v>
      </c>
      <c r="AA110" s="237">
        <v>16</v>
      </c>
      <c r="AB110" s="237">
        <v>25</v>
      </c>
      <c r="AC110" s="236">
        <f t="shared" si="27"/>
        <v>46</v>
      </c>
      <c r="AD110" s="237">
        <v>17</v>
      </c>
      <c r="AE110" s="237">
        <v>29</v>
      </c>
      <c r="AF110" s="236">
        <f t="shared" si="28"/>
        <v>41</v>
      </c>
      <c r="AG110" s="237">
        <v>16</v>
      </c>
      <c r="AH110" s="237">
        <v>25</v>
      </c>
      <c r="AI110" s="236">
        <f t="shared" si="29"/>
        <v>49</v>
      </c>
      <c r="AJ110" s="237">
        <v>21</v>
      </c>
      <c r="AK110" s="237">
        <v>28</v>
      </c>
      <c r="AL110" s="236">
        <f t="shared" si="30"/>
        <v>43</v>
      </c>
      <c r="AM110" s="237">
        <v>15</v>
      </c>
      <c r="AN110" s="237">
        <v>28</v>
      </c>
      <c r="AO110" s="236">
        <f t="shared" si="31"/>
        <v>28</v>
      </c>
      <c r="AP110" s="237">
        <v>8</v>
      </c>
      <c r="AQ110" s="237">
        <v>20</v>
      </c>
      <c r="AR110" s="236">
        <f t="shared" si="32"/>
        <v>58</v>
      </c>
      <c r="AS110" s="237">
        <v>21</v>
      </c>
      <c r="AT110" s="237">
        <v>37</v>
      </c>
      <c r="AU110" s="236">
        <f t="shared" si="33"/>
        <v>29</v>
      </c>
      <c r="AV110" s="237">
        <v>5</v>
      </c>
      <c r="AW110" s="237">
        <v>24</v>
      </c>
      <c r="AX110" s="236">
        <f t="shared" si="34"/>
        <v>69</v>
      </c>
      <c r="AY110" s="237">
        <v>21</v>
      </c>
      <c r="AZ110" s="237">
        <v>48</v>
      </c>
      <c r="BA110" s="56"/>
    </row>
    <row r="111" spans="1:53" customFormat="1" ht="20.100000000000001" customHeight="1" x14ac:dyDescent="0.15">
      <c r="A111" s="165">
        <v>86</v>
      </c>
      <c r="B111" s="276">
        <f t="shared" si="18"/>
        <v>654</v>
      </c>
      <c r="C111" s="277">
        <f t="shared" si="35"/>
        <v>229</v>
      </c>
      <c r="D111" s="277">
        <f t="shared" si="35"/>
        <v>425</v>
      </c>
      <c r="E111" s="240">
        <f t="shared" si="19"/>
        <v>17</v>
      </c>
      <c r="F111" s="241">
        <v>7</v>
      </c>
      <c r="G111" s="241">
        <v>10</v>
      </c>
      <c r="H111" s="240">
        <f t="shared" si="20"/>
        <v>46</v>
      </c>
      <c r="I111" s="241">
        <v>20</v>
      </c>
      <c r="J111" s="241">
        <v>26</v>
      </c>
      <c r="K111" s="240">
        <f t="shared" si="21"/>
        <v>40</v>
      </c>
      <c r="L111" s="241">
        <v>8</v>
      </c>
      <c r="M111" s="241">
        <v>32</v>
      </c>
      <c r="N111" s="240">
        <f t="shared" si="22"/>
        <v>50</v>
      </c>
      <c r="O111" s="241">
        <v>17</v>
      </c>
      <c r="P111" s="241">
        <v>33</v>
      </c>
      <c r="Q111" s="240">
        <f t="shared" si="23"/>
        <v>50</v>
      </c>
      <c r="R111" s="298">
        <v>14</v>
      </c>
      <c r="S111" s="241">
        <v>36</v>
      </c>
      <c r="T111" s="240">
        <f t="shared" si="24"/>
        <v>55</v>
      </c>
      <c r="U111" s="241">
        <v>14</v>
      </c>
      <c r="V111" s="241">
        <v>41</v>
      </c>
      <c r="W111" s="240">
        <f t="shared" si="25"/>
        <v>39</v>
      </c>
      <c r="X111" s="241">
        <v>12</v>
      </c>
      <c r="Y111" s="241">
        <v>27</v>
      </c>
      <c r="Z111" s="240">
        <f t="shared" si="26"/>
        <v>27</v>
      </c>
      <c r="AA111" s="241">
        <v>11</v>
      </c>
      <c r="AB111" s="241">
        <v>16</v>
      </c>
      <c r="AC111" s="240">
        <f t="shared" si="27"/>
        <v>53</v>
      </c>
      <c r="AD111" s="241">
        <v>20</v>
      </c>
      <c r="AE111" s="241">
        <v>33</v>
      </c>
      <c r="AF111" s="240">
        <f t="shared" si="28"/>
        <v>38</v>
      </c>
      <c r="AG111" s="241">
        <v>16</v>
      </c>
      <c r="AH111" s="241">
        <v>22</v>
      </c>
      <c r="AI111" s="240">
        <f t="shared" si="29"/>
        <v>48</v>
      </c>
      <c r="AJ111" s="241">
        <v>15</v>
      </c>
      <c r="AK111" s="241">
        <v>33</v>
      </c>
      <c r="AL111" s="240">
        <f t="shared" si="30"/>
        <v>38</v>
      </c>
      <c r="AM111" s="241">
        <v>14</v>
      </c>
      <c r="AN111" s="241">
        <v>24</v>
      </c>
      <c r="AO111" s="240">
        <f t="shared" si="31"/>
        <v>35</v>
      </c>
      <c r="AP111" s="241">
        <v>12</v>
      </c>
      <c r="AQ111" s="241">
        <v>23</v>
      </c>
      <c r="AR111" s="240">
        <f t="shared" si="32"/>
        <v>35</v>
      </c>
      <c r="AS111" s="241">
        <v>13</v>
      </c>
      <c r="AT111" s="241">
        <v>22</v>
      </c>
      <c r="AU111" s="240">
        <f t="shared" si="33"/>
        <v>19</v>
      </c>
      <c r="AV111" s="241">
        <v>8</v>
      </c>
      <c r="AW111" s="241">
        <v>11</v>
      </c>
      <c r="AX111" s="240">
        <f t="shared" si="34"/>
        <v>64</v>
      </c>
      <c r="AY111" s="241">
        <v>28</v>
      </c>
      <c r="AZ111" s="241">
        <v>36</v>
      </c>
      <c r="BA111" s="56"/>
    </row>
    <row r="112" spans="1:53" customFormat="1" ht="20.100000000000001" customHeight="1" x14ac:dyDescent="0.15">
      <c r="A112" s="165">
        <v>87</v>
      </c>
      <c r="B112" s="276">
        <f t="shared" si="18"/>
        <v>501</v>
      </c>
      <c r="C112" s="277">
        <f t="shared" si="35"/>
        <v>139</v>
      </c>
      <c r="D112" s="277">
        <f t="shared" si="35"/>
        <v>362</v>
      </c>
      <c r="E112" s="240">
        <f t="shared" si="19"/>
        <v>17</v>
      </c>
      <c r="F112" s="241">
        <v>6</v>
      </c>
      <c r="G112" s="241">
        <v>11</v>
      </c>
      <c r="H112" s="240">
        <f t="shared" si="20"/>
        <v>29</v>
      </c>
      <c r="I112" s="241">
        <v>12</v>
      </c>
      <c r="J112" s="241">
        <v>17</v>
      </c>
      <c r="K112" s="240">
        <f t="shared" si="21"/>
        <v>45</v>
      </c>
      <c r="L112" s="241">
        <v>16</v>
      </c>
      <c r="M112" s="241">
        <v>29</v>
      </c>
      <c r="N112" s="240">
        <f t="shared" si="22"/>
        <v>33</v>
      </c>
      <c r="O112" s="241">
        <v>8</v>
      </c>
      <c r="P112" s="241">
        <v>25</v>
      </c>
      <c r="Q112" s="240">
        <f t="shared" si="23"/>
        <v>41</v>
      </c>
      <c r="R112" s="298">
        <v>7</v>
      </c>
      <c r="S112" s="241">
        <v>34</v>
      </c>
      <c r="T112" s="240">
        <f t="shared" si="24"/>
        <v>45</v>
      </c>
      <c r="U112" s="241">
        <v>8</v>
      </c>
      <c r="V112" s="241">
        <v>37</v>
      </c>
      <c r="W112" s="240">
        <f t="shared" si="25"/>
        <v>30</v>
      </c>
      <c r="X112" s="241">
        <v>8</v>
      </c>
      <c r="Y112" s="241">
        <v>22</v>
      </c>
      <c r="Z112" s="240">
        <f t="shared" si="26"/>
        <v>25</v>
      </c>
      <c r="AA112" s="241">
        <v>7</v>
      </c>
      <c r="AB112" s="241">
        <v>18</v>
      </c>
      <c r="AC112" s="240">
        <f t="shared" si="27"/>
        <v>22</v>
      </c>
      <c r="AD112" s="241">
        <v>6</v>
      </c>
      <c r="AE112" s="241">
        <v>16</v>
      </c>
      <c r="AF112" s="240">
        <f t="shared" si="28"/>
        <v>33</v>
      </c>
      <c r="AG112" s="241">
        <v>10</v>
      </c>
      <c r="AH112" s="241">
        <v>23</v>
      </c>
      <c r="AI112" s="240">
        <f t="shared" si="29"/>
        <v>23</v>
      </c>
      <c r="AJ112" s="241">
        <v>7</v>
      </c>
      <c r="AK112" s="241">
        <v>16</v>
      </c>
      <c r="AL112" s="240">
        <f t="shared" si="30"/>
        <v>31</v>
      </c>
      <c r="AM112" s="241">
        <v>7</v>
      </c>
      <c r="AN112" s="241">
        <v>24</v>
      </c>
      <c r="AO112" s="240">
        <f t="shared" si="31"/>
        <v>21</v>
      </c>
      <c r="AP112" s="241">
        <v>7</v>
      </c>
      <c r="AQ112" s="241">
        <v>14</v>
      </c>
      <c r="AR112" s="240">
        <f t="shared" si="32"/>
        <v>43</v>
      </c>
      <c r="AS112" s="241">
        <v>15</v>
      </c>
      <c r="AT112" s="241">
        <v>28</v>
      </c>
      <c r="AU112" s="240">
        <f t="shared" si="33"/>
        <v>14</v>
      </c>
      <c r="AV112" s="241">
        <v>4</v>
      </c>
      <c r="AW112" s="241">
        <v>10</v>
      </c>
      <c r="AX112" s="240">
        <f t="shared" si="34"/>
        <v>49</v>
      </c>
      <c r="AY112" s="241">
        <v>11</v>
      </c>
      <c r="AZ112" s="241">
        <v>38</v>
      </c>
      <c r="BA112" s="56"/>
    </row>
    <row r="113" spans="1:70" customFormat="1" ht="20.100000000000001" customHeight="1" x14ac:dyDescent="0.15">
      <c r="A113" s="165">
        <v>88</v>
      </c>
      <c r="B113" s="276">
        <f t="shared" si="18"/>
        <v>439</v>
      </c>
      <c r="C113" s="277">
        <f t="shared" si="35"/>
        <v>145</v>
      </c>
      <c r="D113" s="277">
        <f t="shared" si="35"/>
        <v>294</v>
      </c>
      <c r="E113" s="240">
        <f t="shared" si="19"/>
        <v>26</v>
      </c>
      <c r="F113" s="241">
        <v>8</v>
      </c>
      <c r="G113" s="241">
        <v>18</v>
      </c>
      <c r="H113" s="240">
        <f t="shared" si="20"/>
        <v>32</v>
      </c>
      <c r="I113" s="241">
        <v>14</v>
      </c>
      <c r="J113" s="241">
        <v>18</v>
      </c>
      <c r="K113" s="240">
        <f t="shared" si="21"/>
        <v>35</v>
      </c>
      <c r="L113" s="241">
        <v>14</v>
      </c>
      <c r="M113" s="241">
        <v>21</v>
      </c>
      <c r="N113" s="240">
        <f t="shared" si="22"/>
        <v>37</v>
      </c>
      <c r="O113" s="241">
        <v>12</v>
      </c>
      <c r="P113" s="241">
        <v>25</v>
      </c>
      <c r="Q113" s="240">
        <f t="shared" si="23"/>
        <v>33</v>
      </c>
      <c r="R113" s="298">
        <v>8</v>
      </c>
      <c r="S113" s="241">
        <v>25</v>
      </c>
      <c r="T113" s="240">
        <f t="shared" si="24"/>
        <v>29</v>
      </c>
      <c r="U113" s="241">
        <v>11</v>
      </c>
      <c r="V113" s="241">
        <v>18</v>
      </c>
      <c r="W113" s="240">
        <f t="shared" si="25"/>
        <v>30</v>
      </c>
      <c r="X113" s="241">
        <v>12</v>
      </c>
      <c r="Y113" s="241">
        <v>18</v>
      </c>
      <c r="Z113" s="240">
        <f t="shared" si="26"/>
        <v>19</v>
      </c>
      <c r="AA113" s="241">
        <v>4</v>
      </c>
      <c r="AB113" s="241">
        <v>15</v>
      </c>
      <c r="AC113" s="240">
        <f t="shared" si="27"/>
        <v>27</v>
      </c>
      <c r="AD113" s="241">
        <v>7</v>
      </c>
      <c r="AE113" s="241">
        <v>20</v>
      </c>
      <c r="AF113" s="240">
        <f t="shared" si="28"/>
        <v>29</v>
      </c>
      <c r="AG113" s="241">
        <v>10</v>
      </c>
      <c r="AH113" s="241">
        <v>19</v>
      </c>
      <c r="AI113" s="240">
        <f t="shared" si="29"/>
        <v>21</v>
      </c>
      <c r="AJ113" s="241">
        <v>7</v>
      </c>
      <c r="AK113" s="241">
        <v>14</v>
      </c>
      <c r="AL113" s="240">
        <f t="shared" si="30"/>
        <v>31</v>
      </c>
      <c r="AM113" s="241">
        <v>8</v>
      </c>
      <c r="AN113" s="241">
        <v>23</v>
      </c>
      <c r="AO113" s="240">
        <f t="shared" si="31"/>
        <v>25</v>
      </c>
      <c r="AP113" s="241">
        <v>12</v>
      </c>
      <c r="AQ113" s="241">
        <v>13</v>
      </c>
      <c r="AR113" s="240">
        <f t="shared" si="32"/>
        <v>24</v>
      </c>
      <c r="AS113" s="241">
        <v>10</v>
      </c>
      <c r="AT113" s="241">
        <v>14</v>
      </c>
      <c r="AU113" s="240">
        <f t="shared" si="33"/>
        <v>11</v>
      </c>
      <c r="AV113" s="241">
        <v>2</v>
      </c>
      <c r="AW113" s="241">
        <v>9</v>
      </c>
      <c r="AX113" s="240">
        <f t="shared" si="34"/>
        <v>30</v>
      </c>
      <c r="AY113" s="241">
        <v>6</v>
      </c>
      <c r="AZ113" s="241">
        <v>24</v>
      </c>
      <c r="BA113" s="56"/>
    </row>
    <row r="114" spans="1:70" customFormat="1" ht="20.100000000000001" customHeight="1" x14ac:dyDescent="0.15">
      <c r="A114" s="166">
        <v>89</v>
      </c>
      <c r="B114" s="278">
        <f t="shared" si="18"/>
        <v>336</v>
      </c>
      <c r="C114" s="279">
        <f t="shared" si="35"/>
        <v>111</v>
      </c>
      <c r="D114" s="279">
        <f t="shared" si="35"/>
        <v>225</v>
      </c>
      <c r="E114" s="243">
        <f t="shared" si="19"/>
        <v>14</v>
      </c>
      <c r="F114" s="244">
        <v>4</v>
      </c>
      <c r="G114" s="244">
        <v>10</v>
      </c>
      <c r="H114" s="243">
        <f t="shared" si="20"/>
        <v>11</v>
      </c>
      <c r="I114" s="244">
        <v>7</v>
      </c>
      <c r="J114" s="244">
        <v>4</v>
      </c>
      <c r="K114" s="243">
        <f t="shared" si="21"/>
        <v>30</v>
      </c>
      <c r="L114" s="244">
        <v>6</v>
      </c>
      <c r="M114" s="244">
        <v>24</v>
      </c>
      <c r="N114" s="243">
        <f t="shared" si="22"/>
        <v>19</v>
      </c>
      <c r="O114" s="244">
        <v>1</v>
      </c>
      <c r="P114" s="244">
        <v>18</v>
      </c>
      <c r="Q114" s="243">
        <f t="shared" si="23"/>
        <v>29</v>
      </c>
      <c r="R114" s="299">
        <v>8</v>
      </c>
      <c r="S114" s="244">
        <v>21</v>
      </c>
      <c r="T114" s="243">
        <f t="shared" si="24"/>
        <v>18</v>
      </c>
      <c r="U114" s="244">
        <v>5</v>
      </c>
      <c r="V114" s="244">
        <v>13</v>
      </c>
      <c r="W114" s="243">
        <f t="shared" si="25"/>
        <v>21</v>
      </c>
      <c r="X114" s="244">
        <v>9</v>
      </c>
      <c r="Y114" s="244">
        <v>12</v>
      </c>
      <c r="Z114" s="243">
        <f t="shared" si="26"/>
        <v>19</v>
      </c>
      <c r="AA114" s="244">
        <v>5</v>
      </c>
      <c r="AB114" s="244">
        <v>14</v>
      </c>
      <c r="AC114" s="243">
        <f t="shared" si="27"/>
        <v>16</v>
      </c>
      <c r="AD114" s="244">
        <v>7</v>
      </c>
      <c r="AE114" s="244">
        <v>9</v>
      </c>
      <c r="AF114" s="243">
        <f t="shared" si="28"/>
        <v>26</v>
      </c>
      <c r="AG114" s="244">
        <v>10</v>
      </c>
      <c r="AH114" s="244">
        <v>16</v>
      </c>
      <c r="AI114" s="243">
        <f t="shared" si="29"/>
        <v>21</v>
      </c>
      <c r="AJ114" s="244">
        <v>5</v>
      </c>
      <c r="AK114" s="244">
        <v>16</v>
      </c>
      <c r="AL114" s="243">
        <f t="shared" si="30"/>
        <v>23</v>
      </c>
      <c r="AM114" s="244">
        <v>7</v>
      </c>
      <c r="AN114" s="244">
        <v>16</v>
      </c>
      <c r="AO114" s="243">
        <f t="shared" si="31"/>
        <v>10</v>
      </c>
      <c r="AP114" s="244">
        <v>3</v>
      </c>
      <c r="AQ114" s="244">
        <v>7</v>
      </c>
      <c r="AR114" s="243">
        <f t="shared" si="32"/>
        <v>30</v>
      </c>
      <c r="AS114" s="244">
        <v>13</v>
      </c>
      <c r="AT114" s="244">
        <v>17</v>
      </c>
      <c r="AU114" s="243">
        <f t="shared" si="33"/>
        <v>19</v>
      </c>
      <c r="AV114" s="244">
        <v>10</v>
      </c>
      <c r="AW114" s="244">
        <v>9</v>
      </c>
      <c r="AX114" s="243">
        <f t="shared" si="34"/>
        <v>30</v>
      </c>
      <c r="AY114" s="244">
        <v>11</v>
      </c>
      <c r="AZ114" s="244">
        <v>19</v>
      </c>
      <c r="BA114" s="56"/>
    </row>
    <row r="115" spans="1:70" customFormat="1" ht="20.100000000000001" customHeight="1" x14ac:dyDescent="0.15">
      <c r="A115" s="167" t="s">
        <v>29</v>
      </c>
      <c r="B115" s="168">
        <f t="shared" si="18"/>
        <v>920</v>
      </c>
      <c r="C115" s="168">
        <f>SUM(C116:C120)</f>
        <v>231</v>
      </c>
      <c r="D115" s="168">
        <f>SUM(D116:D120)</f>
        <v>689</v>
      </c>
      <c r="E115" s="168">
        <f t="shared" si="19"/>
        <v>33</v>
      </c>
      <c r="F115" s="168">
        <f>SUM(F116:F120)</f>
        <v>9</v>
      </c>
      <c r="G115" s="168">
        <f>SUM(G116:G120)</f>
        <v>24</v>
      </c>
      <c r="H115" s="168">
        <f t="shared" si="20"/>
        <v>58</v>
      </c>
      <c r="I115" s="168">
        <f>SUM(I116:I120)</f>
        <v>10</v>
      </c>
      <c r="J115" s="168">
        <f>SUM(J116:J120)</f>
        <v>48</v>
      </c>
      <c r="K115" s="168">
        <f t="shared" si="21"/>
        <v>73</v>
      </c>
      <c r="L115" s="168">
        <f>SUM(L116:L120)</f>
        <v>17</v>
      </c>
      <c r="M115" s="168">
        <f>SUM(M116:M120)</f>
        <v>56</v>
      </c>
      <c r="N115" s="168">
        <f t="shared" si="22"/>
        <v>61</v>
      </c>
      <c r="O115" s="168">
        <f>SUM(O116:O120)</f>
        <v>22</v>
      </c>
      <c r="P115" s="168">
        <f>SUM(P116:P120)</f>
        <v>39</v>
      </c>
      <c r="Q115" s="168">
        <f t="shared" si="23"/>
        <v>78</v>
      </c>
      <c r="R115" s="168">
        <f>SUM(R116:R120)</f>
        <v>19</v>
      </c>
      <c r="S115" s="168">
        <f>SUM(S116:S120)</f>
        <v>59</v>
      </c>
      <c r="T115" s="168">
        <f t="shared" si="24"/>
        <v>65</v>
      </c>
      <c r="U115" s="168">
        <f>SUM(U116:U120)</f>
        <v>17</v>
      </c>
      <c r="V115" s="168">
        <f>SUM(V116:V120)</f>
        <v>48</v>
      </c>
      <c r="W115" s="168">
        <f t="shared" si="25"/>
        <v>63</v>
      </c>
      <c r="X115" s="168">
        <f>SUM(X116:X120)</f>
        <v>16</v>
      </c>
      <c r="Y115" s="168">
        <f>SUM(Y116:Y120)</f>
        <v>47</v>
      </c>
      <c r="Z115" s="168">
        <f t="shared" si="26"/>
        <v>36</v>
      </c>
      <c r="AA115" s="168">
        <f>SUM(AA116:AA120)</f>
        <v>7</v>
      </c>
      <c r="AB115" s="168">
        <f>SUM(AB116:AB120)</f>
        <v>29</v>
      </c>
      <c r="AC115" s="168">
        <f t="shared" si="27"/>
        <v>52</v>
      </c>
      <c r="AD115" s="168">
        <f>SUM(AD116:AD120)</f>
        <v>15</v>
      </c>
      <c r="AE115" s="168">
        <f>SUM(AE116:AE120)</f>
        <v>37</v>
      </c>
      <c r="AF115" s="168">
        <f t="shared" si="28"/>
        <v>58</v>
      </c>
      <c r="AG115" s="168">
        <f>SUM(AG116:AG120)</f>
        <v>9</v>
      </c>
      <c r="AH115" s="168">
        <f>SUM(AH116:AH120)</f>
        <v>49</v>
      </c>
      <c r="AI115" s="168">
        <f t="shared" si="29"/>
        <v>58</v>
      </c>
      <c r="AJ115" s="168">
        <f>SUM(AJ116:AJ120)</f>
        <v>16</v>
      </c>
      <c r="AK115" s="168">
        <f>SUM(AK116:AK120)</f>
        <v>42</v>
      </c>
      <c r="AL115" s="168">
        <f t="shared" si="30"/>
        <v>70</v>
      </c>
      <c r="AM115" s="168">
        <f>SUM(AM116:AM120)</f>
        <v>19</v>
      </c>
      <c r="AN115" s="168">
        <f>SUM(AN116:AN120)</f>
        <v>51</v>
      </c>
      <c r="AO115" s="168">
        <f t="shared" si="31"/>
        <v>42</v>
      </c>
      <c r="AP115" s="168">
        <f>SUM(AP116:AP120)</f>
        <v>3</v>
      </c>
      <c r="AQ115" s="168">
        <f>SUM(AQ116:AQ120)</f>
        <v>39</v>
      </c>
      <c r="AR115" s="168">
        <f t="shared" si="32"/>
        <v>67</v>
      </c>
      <c r="AS115" s="168">
        <f>SUM(AS116:AS120)</f>
        <v>20</v>
      </c>
      <c r="AT115" s="168">
        <f>SUM(AT116:AT120)</f>
        <v>47</v>
      </c>
      <c r="AU115" s="168">
        <f t="shared" si="33"/>
        <v>24</v>
      </c>
      <c r="AV115" s="168">
        <f>SUM(AV116:AV120)</f>
        <v>10</v>
      </c>
      <c r="AW115" s="168">
        <f>SUM(AW116:AW120)</f>
        <v>14</v>
      </c>
      <c r="AX115" s="168">
        <f t="shared" si="34"/>
        <v>82</v>
      </c>
      <c r="AY115" s="168">
        <f>SUM(AY116:AY120)</f>
        <v>22</v>
      </c>
      <c r="AZ115" s="168">
        <f>SUM(AZ116:AZ120)</f>
        <v>60</v>
      </c>
      <c r="BA115" s="56"/>
    </row>
    <row r="116" spans="1:70" customFormat="1" ht="20.100000000000001" customHeight="1" x14ac:dyDescent="0.15">
      <c r="A116" s="164">
        <v>90</v>
      </c>
      <c r="B116" s="174">
        <f t="shared" si="18"/>
        <v>253</v>
      </c>
      <c r="C116" s="275">
        <f t="shared" si="35"/>
        <v>70</v>
      </c>
      <c r="D116" s="275">
        <f t="shared" si="35"/>
        <v>183</v>
      </c>
      <c r="E116" s="236">
        <f t="shared" si="19"/>
        <v>9</v>
      </c>
      <c r="F116" s="237">
        <v>2</v>
      </c>
      <c r="G116" s="237">
        <v>7</v>
      </c>
      <c r="H116" s="236">
        <f t="shared" si="20"/>
        <v>16</v>
      </c>
      <c r="I116" s="237">
        <v>1</v>
      </c>
      <c r="J116" s="237">
        <v>15</v>
      </c>
      <c r="K116" s="236">
        <f t="shared" si="21"/>
        <v>19</v>
      </c>
      <c r="L116" s="237">
        <v>8</v>
      </c>
      <c r="M116" s="237">
        <v>11</v>
      </c>
      <c r="N116" s="236">
        <f t="shared" si="22"/>
        <v>19</v>
      </c>
      <c r="O116" s="237">
        <v>8</v>
      </c>
      <c r="P116" s="237">
        <v>11</v>
      </c>
      <c r="Q116" s="236">
        <f t="shared" si="23"/>
        <v>22</v>
      </c>
      <c r="R116" s="237">
        <v>4</v>
      </c>
      <c r="S116" s="237">
        <v>18</v>
      </c>
      <c r="T116" s="236">
        <f t="shared" si="24"/>
        <v>19</v>
      </c>
      <c r="U116" s="237">
        <v>5</v>
      </c>
      <c r="V116" s="237">
        <v>14</v>
      </c>
      <c r="W116" s="236">
        <f t="shared" si="25"/>
        <v>18</v>
      </c>
      <c r="X116" s="237">
        <v>4</v>
      </c>
      <c r="Y116" s="237">
        <v>14</v>
      </c>
      <c r="Z116" s="236">
        <f t="shared" si="26"/>
        <v>10</v>
      </c>
      <c r="AA116" s="237">
        <v>2</v>
      </c>
      <c r="AB116" s="237">
        <v>8</v>
      </c>
      <c r="AC116" s="236">
        <f t="shared" si="27"/>
        <v>14</v>
      </c>
      <c r="AD116" s="237">
        <v>4</v>
      </c>
      <c r="AE116" s="237">
        <v>10</v>
      </c>
      <c r="AF116" s="236">
        <f t="shared" si="28"/>
        <v>12</v>
      </c>
      <c r="AG116" s="237">
        <v>3</v>
      </c>
      <c r="AH116" s="237">
        <v>9</v>
      </c>
      <c r="AI116" s="236">
        <f t="shared" si="29"/>
        <v>16</v>
      </c>
      <c r="AJ116" s="237">
        <v>2</v>
      </c>
      <c r="AK116" s="237">
        <v>14</v>
      </c>
      <c r="AL116" s="236">
        <f t="shared" si="30"/>
        <v>23</v>
      </c>
      <c r="AM116" s="237">
        <v>3</v>
      </c>
      <c r="AN116" s="237">
        <v>20</v>
      </c>
      <c r="AO116" s="236">
        <f t="shared" si="31"/>
        <v>6</v>
      </c>
      <c r="AP116" s="237">
        <v>2</v>
      </c>
      <c r="AQ116" s="237">
        <v>4</v>
      </c>
      <c r="AR116" s="236">
        <f t="shared" si="32"/>
        <v>18</v>
      </c>
      <c r="AS116" s="237">
        <v>9</v>
      </c>
      <c r="AT116" s="237">
        <v>9</v>
      </c>
      <c r="AU116" s="236">
        <f t="shared" si="33"/>
        <v>10</v>
      </c>
      <c r="AV116" s="237">
        <v>5</v>
      </c>
      <c r="AW116" s="237">
        <v>5</v>
      </c>
      <c r="AX116" s="236">
        <f t="shared" si="34"/>
        <v>22</v>
      </c>
      <c r="AY116" s="237">
        <v>8</v>
      </c>
      <c r="AZ116" s="237">
        <v>14</v>
      </c>
      <c r="BA116" s="56"/>
    </row>
    <row r="117" spans="1:70" customFormat="1" ht="20.100000000000001" customHeight="1" x14ac:dyDescent="0.15">
      <c r="A117" s="165">
        <v>91</v>
      </c>
      <c r="B117" s="276">
        <f t="shared" si="18"/>
        <v>237</v>
      </c>
      <c r="C117" s="277">
        <f t="shared" si="35"/>
        <v>56</v>
      </c>
      <c r="D117" s="277">
        <f t="shared" si="35"/>
        <v>181</v>
      </c>
      <c r="E117" s="240">
        <f t="shared" si="19"/>
        <v>9</v>
      </c>
      <c r="F117" s="241">
        <v>3</v>
      </c>
      <c r="G117" s="241">
        <v>6</v>
      </c>
      <c r="H117" s="240">
        <f t="shared" si="20"/>
        <v>10</v>
      </c>
      <c r="I117" s="241">
        <v>2</v>
      </c>
      <c r="J117" s="241">
        <v>8</v>
      </c>
      <c r="K117" s="240">
        <f t="shared" si="21"/>
        <v>19</v>
      </c>
      <c r="L117" s="241">
        <v>2</v>
      </c>
      <c r="M117" s="241">
        <v>17</v>
      </c>
      <c r="N117" s="240">
        <f t="shared" si="22"/>
        <v>18</v>
      </c>
      <c r="O117" s="241">
        <v>9</v>
      </c>
      <c r="P117" s="241">
        <v>9</v>
      </c>
      <c r="Q117" s="240">
        <f t="shared" si="23"/>
        <v>20</v>
      </c>
      <c r="R117" s="241">
        <v>4</v>
      </c>
      <c r="S117" s="241">
        <v>16</v>
      </c>
      <c r="T117" s="240">
        <f t="shared" si="24"/>
        <v>15</v>
      </c>
      <c r="U117" s="241">
        <v>4</v>
      </c>
      <c r="V117" s="241">
        <v>11</v>
      </c>
      <c r="W117" s="240">
        <f t="shared" si="25"/>
        <v>22</v>
      </c>
      <c r="X117" s="241">
        <v>5</v>
      </c>
      <c r="Y117" s="241">
        <v>17</v>
      </c>
      <c r="Z117" s="240">
        <f t="shared" si="26"/>
        <v>10</v>
      </c>
      <c r="AA117" s="241">
        <v>0</v>
      </c>
      <c r="AB117" s="241">
        <v>10</v>
      </c>
      <c r="AC117" s="240">
        <f t="shared" si="27"/>
        <v>13</v>
      </c>
      <c r="AD117" s="241">
        <v>1</v>
      </c>
      <c r="AE117" s="241">
        <v>12</v>
      </c>
      <c r="AF117" s="240">
        <f t="shared" si="28"/>
        <v>14</v>
      </c>
      <c r="AG117" s="241">
        <v>3</v>
      </c>
      <c r="AH117" s="241">
        <v>11</v>
      </c>
      <c r="AI117" s="240">
        <f t="shared" si="29"/>
        <v>14</v>
      </c>
      <c r="AJ117" s="241">
        <v>6</v>
      </c>
      <c r="AK117" s="241">
        <v>8</v>
      </c>
      <c r="AL117" s="240">
        <f t="shared" si="30"/>
        <v>15</v>
      </c>
      <c r="AM117" s="241">
        <v>5</v>
      </c>
      <c r="AN117" s="241">
        <v>10</v>
      </c>
      <c r="AO117" s="240">
        <f t="shared" si="31"/>
        <v>12</v>
      </c>
      <c r="AP117" s="241">
        <v>0</v>
      </c>
      <c r="AQ117" s="241">
        <v>12</v>
      </c>
      <c r="AR117" s="240">
        <f t="shared" si="32"/>
        <v>19</v>
      </c>
      <c r="AS117" s="241">
        <v>5</v>
      </c>
      <c r="AT117" s="241">
        <v>14</v>
      </c>
      <c r="AU117" s="240">
        <f t="shared" si="33"/>
        <v>4</v>
      </c>
      <c r="AV117" s="241">
        <v>1</v>
      </c>
      <c r="AW117" s="241">
        <v>3</v>
      </c>
      <c r="AX117" s="240">
        <f t="shared" si="34"/>
        <v>23</v>
      </c>
      <c r="AY117" s="241">
        <v>6</v>
      </c>
      <c r="AZ117" s="241">
        <v>17</v>
      </c>
      <c r="BA117" s="56"/>
    </row>
    <row r="118" spans="1:70" customFormat="1" ht="20.100000000000001" customHeight="1" x14ac:dyDescent="0.15">
      <c r="A118" s="165">
        <v>92</v>
      </c>
      <c r="B118" s="276">
        <f t="shared" si="18"/>
        <v>197</v>
      </c>
      <c r="C118" s="277">
        <f t="shared" si="35"/>
        <v>49</v>
      </c>
      <c r="D118" s="277">
        <f t="shared" si="35"/>
        <v>148</v>
      </c>
      <c r="E118" s="240">
        <f t="shared" si="19"/>
        <v>3</v>
      </c>
      <c r="F118" s="241">
        <v>0</v>
      </c>
      <c r="G118" s="241">
        <v>3</v>
      </c>
      <c r="H118" s="240">
        <f t="shared" si="20"/>
        <v>12</v>
      </c>
      <c r="I118" s="241">
        <v>2</v>
      </c>
      <c r="J118" s="241">
        <v>10</v>
      </c>
      <c r="K118" s="240">
        <f t="shared" si="21"/>
        <v>19</v>
      </c>
      <c r="L118" s="241">
        <v>4</v>
      </c>
      <c r="M118" s="241">
        <v>15</v>
      </c>
      <c r="N118" s="240">
        <f t="shared" si="22"/>
        <v>14</v>
      </c>
      <c r="O118" s="241">
        <v>1</v>
      </c>
      <c r="P118" s="241">
        <v>13</v>
      </c>
      <c r="Q118" s="240">
        <f t="shared" si="23"/>
        <v>13</v>
      </c>
      <c r="R118" s="241">
        <v>3</v>
      </c>
      <c r="S118" s="241">
        <v>10</v>
      </c>
      <c r="T118" s="240">
        <f t="shared" si="24"/>
        <v>19</v>
      </c>
      <c r="U118" s="241">
        <v>6</v>
      </c>
      <c r="V118" s="241">
        <v>13</v>
      </c>
      <c r="W118" s="240">
        <f t="shared" si="25"/>
        <v>9</v>
      </c>
      <c r="X118" s="241">
        <v>2</v>
      </c>
      <c r="Y118" s="241">
        <v>7</v>
      </c>
      <c r="Z118" s="240">
        <f t="shared" si="26"/>
        <v>10</v>
      </c>
      <c r="AA118" s="241">
        <v>4</v>
      </c>
      <c r="AB118" s="241">
        <v>6</v>
      </c>
      <c r="AC118" s="240">
        <f t="shared" si="27"/>
        <v>13</v>
      </c>
      <c r="AD118" s="241">
        <v>6</v>
      </c>
      <c r="AE118" s="241">
        <v>7</v>
      </c>
      <c r="AF118" s="240">
        <f t="shared" si="28"/>
        <v>13</v>
      </c>
      <c r="AG118" s="241">
        <v>2</v>
      </c>
      <c r="AH118" s="241">
        <v>11</v>
      </c>
      <c r="AI118" s="240">
        <f t="shared" si="29"/>
        <v>9</v>
      </c>
      <c r="AJ118" s="241">
        <v>3</v>
      </c>
      <c r="AK118" s="241">
        <v>6</v>
      </c>
      <c r="AL118" s="240">
        <f t="shared" si="30"/>
        <v>15</v>
      </c>
      <c r="AM118" s="241">
        <v>7</v>
      </c>
      <c r="AN118" s="241">
        <v>8</v>
      </c>
      <c r="AO118" s="240">
        <f t="shared" si="31"/>
        <v>13</v>
      </c>
      <c r="AP118" s="241">
        <v>0</v>
      </c>
      <c r="AQ118" s="241">
        <v>13</v>
      </c>
      <c r="AR118" s="240">
        <f t="shared" si="32"/>
        <v>9</v>
      </c>
      <c r="AS118" s="241">
        <v>2</v>
      </c>
      <c r="AT118" s="241">
        <v>7</v>
      </c>
      <c r="AU118" s="240">
        <f t="shared" si="33"/>
        <v>6</v>
      </c>
      <c r="AV118" s="241">
        <v>3</v>
      </c>
      <c r="AW118" s="241">
        <v>3</v>
      </c>
      <c r="AX118" s="240">
        <f t="shared" si="34"/>
        <v>20</v>
      </c>
      <c r="AY118" s="241">
        <v>4</v>
      </c>
      <c r="AZ118" s="241">
        <v>16</v>
      </c>
      <c r="BA118" s="56"/>
    </row>
    <row r="119" spans="1:70" customFormat="1" ht="20.100000000000001" customHeight="1" x14ac:dyDescent="0.15">
      <c r="A119" s="165">
        <v>93</v>
      </c>
      <c r="B119" s="276">
        <f t="shared" si="18"/>
        <v>150</v>
      </c>
      <c r="C119" s="277">
        <f t="shared" si="35"/>
        <v>40</v>
      </c>
      <c r="D119" s="277">
        <f t="shared" si="35"/>
        <v>110</v>
      </c>
      <c r="E119" s="240">
        <f t="shared" si="19"/>
        <v>5</v>
      </c>
      <c r="F119" s="241">
        <v>3</v>
      </c>
      <c r="G119" s="241">
        <v>2</v>
      </c>
      <c r="H119" s="240">
        <f t="shared" si="20"/>
        <v>14</v>
      </c>
      <c r="I119" s="241">
        <v>3</v>
      </c>
      <c r="J119" s="241">
        <v>11</v>
      </c>
      <c r="K119" s="240">
        <f t="shared" si="21"/>
        <v>13</v>
      </c>
      <c r="L119" s="241">
        <v>3</v>
      </c>
      <c r="M119" s="241">
        <v>10</v>
      </c>
      <c r="N119" s="240">
        <f t="shared" si="22"/>
        <v>7</v>
      </c>
      <c r="O119" s="241">
        <v>3</v>
      </c>
      <c r="P119" s="241">
        <v>4</v>
      </c>
      <c r="Q119" s="240">
        <f t="shared" si="23"/>
        <v>15</v>
      </c>
      <c r="R119" s="241">
        <v>6</v>
      </c>
      <c r="S119" s="241">
        <v>9</v>
      </c>
      <c r="T119" s="240">
        <f t="shared" si="24"/>
        <v>5</v>
      </c>
      <c r="U119" s="241">
        <v>0</v>
      </c>
      <c r="V119" s="241">
        <v>5</v>
      </c>
      <c r="W119" s="240">
        <f t="shared" si="25"/>
        <v>10</v>
      </c>
      <c r="X119" s="241">
        <v>5</v>
      </c>
      <c r="Y119" s="241">
        <v>5</v>
      </c>
      <c r="Z119" s="240">
        <f t="shared" si="26"/>
        <v>3</v>
      </c>
      <c r="AA119" s="241">
        <v>0</v>
      </c>
      <c r="AB119" s="241">
        <v>3</v>
      </c>
      <c r="AC119" s="240">
        <f t="shared" si="27"/>
        <v>8</v>
      </c>
      <c r="AD119" s="241">
        <v>3</v>
      </c>
      <c r="AE119" s="241">
        <v>5</v>
      </c>
      <c r="AF119" s="240">
        <f t="shared" si="28"/>
        <v>12</v>
      </c>
      <c r="AG119" s="241">
        <v>1</v>
      </c>
      <c r="AH119" s="241">
        <v>11</v>
      </c>
      <c r="AI119" s="240">
        <f t="shared" si="29"/>
        <v>17</v>
      </c>
      <c r="AJ119" s="241">
        <v>5</v>
      </c>
      <c r="AK119" s="241">
        <v>12</v>
      </c>
      <c r="AL119" s="240">
        <f t="shared" si="30"/>
        <v>11</v>
      </c>
      <c r="AM119" s="241">
        <v>3</v>
      </c>
      <c r="AN119" s="241">
        <v>8</v>
      </c>
      <c r="AO119" s="240">
        <f t="shared" si="31"/>
        <v>6</v>
      </c>
      <c r="AP119" s="241">
        <v>0</v>
      </c>
      <c r="AQ119" s="241">
        <v>6</v>
      </c>
      <c r="AR119" s="240">
        <f t="shared" si="32"/>
        <v>15</v>
      </c>
      <c r="AS119" s="241">
        <v>3</v>
      </c>
      <c r="AT119" s="241">
        <v>12</v>
      </c>
      <c r="AU119" s="240">
        <f t="shared" si="33"/>
        <v>0</v>
      </c>
      <c r="AV119" s="241">
        <v>0</v>
      </c>
      <c r="AW119" s="241">
        <v>0</v>
      </c>
      <c r="AX119" s="240">
        <f t="shared" si="34"/>
        <v>9</v>
      </c>
      <c r="AY119" s="241">
        <v>2</v>
      </c>
      <c r="AZ119" s="241">
        <v>7</v>
      </c>
      <c r="BA119" s="56"/>
    </row>
    <row r="120" spans="1:70" customFormat="1" ht="20.100000000000001" customHeight="1" x14ac:dyDescent="0.15">
      <c r="A120" s="166">
        <v>94</v>
      </c>
      <c r="B120" s="278">
        <f t="shared" si="18"/>
        <v>83</v>
      </c>
      <c r="C120" s="279">
        <f t="shared" si="35"/>
        <v>16</v>
      </c>
      <c r="D120" s="279">
        <f t="shared" si="35"/>
        <v>67</v>
      </c>
      <c r="E120" s="243">
        <f t="shared" si="19"/>
        <v>7</v>
      </c>
      <c r="F120" s="244">
        <v>1</v>
      </c>
      <c r="G120" s="244">
        <v>6</v>
      </c>
      <c r="H120" s="243">
        <f t="shared" si="20"/>
        <v>6</v>
      </c>
      <c r="I120" s="244">
        <v>2</v>
      </c>
      <c r="J120" s="244">
        <v>4</v>
      </c>
      <c r="K120" s="243">
        <f t="shared" si="21"/>
        <v>3</v>
      </c>
      <c r="L120" s="244">
        <v>0</v>
      </c>
      <c r="M120" s="244">
        <v>3</v>
      </c>
      <c r="N120" s="243">
        <f t="shared" si="22"/>
        <v>3</v>
      </c>
      <c r="O120" s="244">
        <v>1</v>
      </c>
      <c r="P120" s="244">
        <v>2</v>
      </c>
      <c r="Q120" s="243">
        <f t="shared" si="23"/>
        <v>8</v>
      </c>
      <c r="R120" s="244">
        <v>2</v>
      </c>
      <c r="S120" s="244">
        <v>6</v>
      </c>
      <c r="T120" s="243">
        <f t="shared" si="24"/>
        <v>7</v>
      </c>
      <c r="U120" s="244">
        <v>2</v>
      </c>
      <c r="V120" s="244">
        <v>5</v>
      </c>
      <c r="W120" s="243">
        <f t="shared" si="25"/>
        <v>4</v>
      </c>
      <c r="X120" s="244">
        <v>0</v>
      </c>
      <c r="Y120" s="244">
        <v>4</v>
      </c>
      <c r="Z120" s="243">
        <f t="shared" si="26"/>
        <v>3</v>
      </c>
      <c r="AA120" s="244">
        <v>1</v>
      </c>
      <c r="AB120" s="244">
        <v>2</v>
      </c>
      <c r="AC120" s="243">
        <f t="shared" si="27"/>
        <v>4</v>
      </c>
      <c r="AD120" s="244">
        <v>1</v>
      </c>
      <c r="AE120" s="244">
        <v>3</v>
      </c>
      <c r="AF120" s="243">
        <f t="shared" si="28"/>
        <v>7</v>
      </c>
      <c r="AG120" s="244">
        <v>0</v>
      </c>
      <c r="AH120" s="244">
        <v>7</v>
      </c>
      <c r="AI120" s="243">
        <f t="shared" si="29"/>
        <v>2</v>
      </c>
      <c r="AJ120" s="244">
        <v>0</v>
      </c>
      <c r="AK120" s="244">
        <v>2</v>
      </c>
      <c r="AL120" s="243">
        <f t="shared" si="30"/>
        <v>6</v>
      </c>
      <c r="AM120" s="244">
        <v>1</v>
      </c>
      <c r="AN120" s="244">
        <v>5</v>
      </c>
      <c r="AO120" s="243">
        <f t="shared" si="31"/>
        <v>5</v>
      </c>
      <c r="AP120" s="244">
        <v>1</v>
      </c>
      <c r="AQ120" s="244">
        <v>4</v>
      </c>
      <c r="AR120" s="243">
        <f t="shared" si="32"/>
        <v>6</v>
      </c>
      <c r="AS120" s="244">
        <v>1</v>
      </c>
      <c r="AT120" s="244">
        <v>5</v>
      </c>
      <c r="AU120" s="243">
        <f t="shared" si="33"/>
        <v>4</v>
      </c>
      <c r="AV120" s="244">
        <v>1</v>
      </c>
      <c r="AW120" s="244">
        <v>3</v>
      </c>
      <c r="AX120" s="243">
        <f t="shared" si="34"/>
        <v>8</v>
      </c>
      <c r="AY120" s="244">
        <v>2</v>
      </c>
      <c r="AZ120" s="244">
        <v>6</v>
      </c>
      <c r="BA120" s="56"/>
    </row>
    <row r="121" spans="1:70" customFormat="1" ht="20.100000000000001" customHeight="1" x14ac:dyDescent="0.15">
      <c r="A121" s="167" t="s">
        <v>30</v>
      </c>
      <c r="B121" s="168">
        <f t="shared" si="18"/>
        <v>209</v>
      </c>
      <c r="C121" s="168">
        <f>SUM(C122:C126)</f>
        <v>53</v>
      </c>
      <c r="D121" s="168">
        <f>SUM(D122:D126)</f>
        <v>156</v>
      </c>
      <c r="E121" s="168">
        <f t="shared" si="19"/>
        <v>11</v>
      </c>
      <c r="F121" s="168">
        <f>SUM(F122:F126)</f>
        <v>2</v>
      </c>
      <c r="G121" s="168">
        <f>SUM(G122:G126)</f>
        <v>9</v>
      </c>
      <c r="H121" s="168">
        <f t="shared" si="20"/>
        <v>18</v>
      </c>
      <c r="I121" s="168">
        <f>SUM(I122:I126)</f>
        <v>6</v>
      </c>
      <c r="J121" s="168">
        <f>SUM(J122:J126)</f>
        <v>12</v>
      </c>
      <c r="K121" s="168">
        <f t="shared" si="21"/>
        <v>17</v>
      </c>
      <c r="L121" s="168">
        <f>SUM(L122:L126)</f>
        <v>5</v>
      </c>
      <c r="M121" s="168">
        <f>SUM(M122:M126)</f>
        <v>12</v>
      </c>
      <c r="N121" s="168">
        <f t="shared" si="22"/>
        <v>15</v>
      </c>
      <c r="O121" s="168">
        <f>SUM(O122:O126)</f>
        <v>5</v>
      </c>
      <c r="P121" s="168">
        <f>SUM(P122:P126)</f>
        <v>10</v>
      </c>
      <c r="Q121" s="168">
        <f t="shared" si="23"/>
        <v>13</v>
      </c>
      <c r="R121" s="168">
        <f>SUM(R122:R126)</f>
        <v>3</v>
      </c>
      <c r="S121" s="168">
        <f>SUM(S122:S126)</f>
        <v>10</v>
      </c>
      <c r="T121" s="168">
        <f t="shared" si="24"/>
        <v>15</v>
      </c>
      <c r="U121" s="168">
        <f>SUM(U122:U126)</f>
        <v>3</v>
      </c>
      <c r="V121" s="168">
        <f>SUM(V122:V126)</f>
        <v>12</v>
      </c>
      <c r="W121" s="168">
        <f t="shared" si="25"/>
        <v>16</v>
      </c>
      <c r="X121" s="168">
        <f>SUM(X122:X126)</f>
        <v>6</v>
      </c>
      <c r="Y121" s="168">
        <f>SUM(Y122:Y126)</f>
        <v>10</v>
      </c>
      <c r="Z121" s="168">
        <f t="shared" si="26"/>
        <v>6</v>
      </c>
      <c r="AA121" s="168">
        <f>SUM(AA122:AA126)</f>
        <v>3</v>
      </c>
      <c r="AB121" s="168">
        <f>SUM(AB122:AB126)</f>
        <v>3</v>
      </c>
      <c r="AC121" s="168">
        <f t="shared" si="27"/>
        <v>9</v>
      </c>
      <c r="AD121" s="168">
        <f>SUM(AD122:AD126)</f>
        <v>2</v>
      </c>
      <c r="AE121" s="168">
        <f>SUM(AE122:AE126)</f>
        <v>7</v>
      </c>
      <c r="AF121" s="168">
        <f t="shared" si="28"/>
        <v>8</v>
      </c>
      <c r="AG121" s="168">
        <f>SUM(AG122:AG126)</f>
        <v>1</v>
      </c>
      <c r="AH121" s="168">
        <f>SUM(AH122:AH126)</f>
        <v>7</v>
      </c>
      <c r="AI121" s="168">
        <f t="shared" si="29"/>
        <v>14</v>
      </c>
      <c r="AJ121" s="168">
        <f>SUM(AJ122:AJ126)</f>
        <v>4</v>
      </c>
      <c r="AK121" s="168">
        <f>SUM(AK122:AK126)</f>
        <v>10</v>
      </c>
      <c r="AL121" s="168">
        <f t="shared" si="30"/>
        <v>13</v>
      </c>
      <c r="AM121" s="168">
        <f>SUM(AM122:AM126)</f>
        <v>4</v>
      </c>
      <c r="AN121" s="168">
        <f>SUM(AN122:AN126)</f>
        <v>9</v>
      </c>
      <c r="AO121" s="168">
        <f t="shared" si="31"/>
        <v>7</v>
      </c>
      <c r="AP121" s="168">
        <f>SUM(AP122:AP126)</f>
        <v>0</v>
      </c>
      <c r="AQ121" s="168">
        <f>SUM(AQ122:AQ126)</f>
        <v>7</v>
      </c>
      <c r="AR121" s="168">
        <f t="shared" si="32"/>
        <v>16</v>
      </c>
      <c r="AS121" s="168">
        <f>SUM(AS122:AS126)</f>
        <v>5</v>
      </c>
      <c r="AT121" s="168">
        <f>SUM(AT122:AT126)</f>
        <v>11</v>
      </c>
      <c r="AU121" s="168">
        <f t="shared" si="33"/>
        <v>7</v>
      </c>
      <c r="AV121" s="168">
        <f>SUM(AV122:AV126)</f>
        <v>0</v>
      </c>
      <c r="AW121" s="168">
        <f>SUM(AW122:AW126)</f>
        <v>7</v>
      </c>
      <c r="AX121" s="168">
        <f t="shared" si="34"/>
        <v>24</v>
      </c>
      <c r="AY121" s="168">
        <f>SUM(AY122:AY126)</f>
        <v>4</v>
      </c>
      <c r="AZ121" s="168">
        <f>SUM(AZ122:AZ126)</f>
        <v>20</v>
      </c>
      <c r="BA121" s="56"/>
    </row>
    <row r="122" spans="1:70" customFormat="1" ht="20.100000000000001" customHeight="1" x14ac:dyDescent="0.15">
      <c r="A122" s="164">
        <v>95</v>
      </c>
      <c r="B122" s="174">
        <f t="shared" si="18"/>
        <v>64</v>
      </c>
      <c r="C122" s="275">
        <f t="shared" si="35"/>
        <v>15</v>
      </c>
      <c r="D122" s="275">
        <f t="shared" si="35"/>
        <v>49</v>
      </c>
      <c r="E122" s="236">
        <f t="shared" si="19"/>
        <v>4</v>
      </c>
      <c r="F122" s="237">
        <v>2</v>
      </c>
      <c r="G122" s="237">
        <v>2</v>
      </c>
      <c r="H122" s="236">
        <f t="shared" si="20"/>
        <v>8</v>
      </c>
      <c r="I122" s="237">
        <v>0</v>
      </c>
      <c r="J122" s="237">
        <v>8</v>
      </c>
      <c r="K122" s="236">
        <f t="shared" si="21"/>
        <v>5</v>
      </c>
      <c r="L122" s="237">
        <v>1</v>
      </c>
      <c r="M122" s="237">
        <v>4</v>
      </c>
      <c r="N122" s="236">
        <f t="shared" si="22"/>
        <v>7</v>
      </c>
      <c r="O122" s="237">
        <v>1</v>
      </c>
      <c r="P122" s="237">
        <v>6</v>
      </c>
      <c r="Q122" s="236">
        <f t="shared" si="23"/>
        <v>4</v>
      </c>
      <c r="R122" s="237">
        <v>1</v>
      </c>
      <c r="S122" s="237">
        <v>3</v>
      </c>
      <c r="T122" s="236">
        <f t="shared" si="24"/>
        <v>4</v>
      </c>
      <c r="U122" s="237">
        <v>2</v>
      </c>
      <c r="V122" s="237">
        <v>2</v>
      </c>
      <c r="W122" s="236">
        <f t="shared" si="25"/>
        <v>6</v>
      </c>
      <c r="X122" s="237">
        <v>2</v>
      </c>
      <c r="Y122" s="237">
        <v>4</v>
      </c>
      <c r="Z122" s="236">
        <f t="shared" si="26"/>
        <v>3</v>
      </c>
      <c r="AA122" s="237">
        <v>2</v>
      </c>
      <c r="AB122" s="237">
        <v>1</v>
      </c>
      <c r="AC122" s="236">
        <f t="shared" si="27"/>
        <v>5</v>
      </c>
      <c r="AD122" s="237">
        <v>1</v>
      </c>
      <c r="AE122" s="237">
        <v>4</v>
      </c>
      <c r="AF122" s="236">
        <f t="shared" si="28"/>
        <v>2</v>
      </c>
      <c r="AG122" s="237">
        <v>0</v>
      </c>
      <c r="AH122" s="237">
        <v>2</v>
      </c>
      <c r="AI122" s="236">
        <f t="shared" si="29"/>
        <v>0</v>
      </c>
      <c r="AJ122" s="237">
        <v>0</v>
      </c>
      <c r="AK122" s="237">
        <v>0</v>
      </c>
      <c r="AL122" s="236">
        <f t="shared" si="30"/>
        <v>4</v>
      </c>
      <c r="AM122" s="237">
        <v>2</v>
      </c>
      <c r="AN122" s="237">
        <v>2</v>
      </c>
      <c r="AO122" s="236">
        <f t="shared" si="31"/>
        <v>3</v>
      </c>
      <c r="AP122" s="237">
        <v>0</v>
      </c>
      <c r="AQ122" s="237">
        <v>3</v>
      </c>
      <c r="AR122" s="236">
        <f t="shared" si="32"/>
        <v>5</v>
      </c>
      <c r="AS122" s="237">
        <v>1</v>
      </c>
      <c r="AT122" s="237">
        <v>4</v>
      </c>
      <c r="AU122" s="236">
        <f t="shared" si="33"/>
        <v>2</v>
      </c>
      <c r="AV122" s="237">
        <v>0</v>
      </c>
      <c r="AW122" s="237">
        <v>2</v>
      </c>
      <c r="AX122" s="236">
        <f t="shared" si="34"/>
        <v>2</v>
      </c>
      <c r="AY122" s="237">
        <v>0</v>
      </c>
      <c r="AZ122" s="237">
        <v>2</v>
      </c>
      <c r="BA122" s="56"/>
      <c r="BB122" s="281"/>
      <c r="BC122" s="281"/>
      <c r="BE122" s="281"/>
      <c r="BF122" s="281"/>
      <c r="BH122" s="281"/>
      <c r="BI122" s="281"/>
      <c r="BK122" s="281"/>
      <c r="BL122" s="281"/>
      <c r="BN122" s="281"/>
      <c r="BO122" s="281"/>
      <c r="BQ122" s="281"/>
      <c r="BR122" s="281"/>
    </row>
    <row r="123" spans="1:70" customFormat="1" ht="20.100000000000001" customHeight="1" x14ac:dyDescent="0.15">
      <c r="A123" s="165">
        <v>96</v>
      </c>
      <c r="B123" s="276">
        <f t="shared" si="18"/>
        <v>55</v>
      </c>
      <c r="C123" s="277">
        <f t="shared" si="35"/>
        <v>16</v>
      </c>
      <c r="D123" s="277">
        <f t="shared" si="35"/>
        <v>39</v>
      </c>
      <c r="E123" s="240">
        <f t="shared" si="19"/>
        <v>2</v>
      </c>
      <c r="F123" s="241">
        <v>0</v>
      </c>
      <c r="G123" s="241">
        <v>2</v>
      </c>
      <c r="H123" s="240">
        <f t="shared" si="20"/>
        <v>2</v>
      </c>
      <c r="I123" s="241">
        <v>1</v>
      </c>
      <c r="J123" s="241">
        <v>1</v>
      </c>
      <c r="K123" s="240">
        <f t="shared" si="21"/>
        <v>4</v>
      </c>
      <c r="L123" s="241">
        <v>2</v>
      </c>
      <c r="M123" s="241">
        <v>2</v>
      </c>
      <c r="N123" s="240">
        <f t="shared" si="22"/>
        <v>3</v>
      </c>
      <c r="O123" s="241">
        <v>1</v>
      </c>
      <c r="P123" s="241">
        <v>2</v>
      </c>
      <c r="Q123" s="240">
        <f t="shared" si="23"/>
        <v>1</v>
      </c>
      <c r="R123" s="241">
        <v>0</v>
      </c>
      <c r="S123" s="241">
        <v>1</v>
      </c>
      <c r="T123" s="240">
        <f t="shared" si="24"/>
        <v>4</v>
      </c>
      <c r="U123" s="241">
        <v>0</v>
      </c>
      <c r="V123" s="241">
        <v>4</v>
      </c>
      <c r="W123" s="240">
        <f t="shared" si="25"/>
        <v>3</v>
      </c>
      <c r="X123" s="241">
        <v>2</v>
      </c>
      <c r="Y123" s="241">
        <v>1</v>
      </c>
      <c r="Z123" s="240">
        <f t="shared" si="26"/>
        <v>2</v>
      </c>
      <c r="AA123" s="241">
        <v>1</v>
      </c>
      <c r="AB123" s="241">
        <v>1</v>
      </c>
      <c r="AC123" s="240">
        <f t="shared" si="27"/>
        <v>2</v>
      </c>
      <c r="AD123" s="241">
        <v>0</v>
      </c>
      <c r="AE123" s="241">
        <v>2</v>
      </c>
      <c r="AF123" s="240">
        <f t="shared" si="28"/>
        <v>3</v>
      </c>
      <c r="AG123" s="241">
        <v>0</v>
      </c>
      <c r="AH123" s="241">
        <v>3</v>
      </c>
      <c r="AI123" s="240">
        <f t="shared" si="29"/>
        <v>7</v>
      </c>
      <c r="AJ123" s="241">
        <v>2</v>
      </c>
      <c r="AK123" s="241">
        <v>5</v>
      </c>
      <c r="AL123" s="240">
        <f t="shared" si="30"/>
        <v>1</v>
      </c>
      <c r="AM123" s="241">
        <v>1</v>
      </c>
      <c r="AN123" s="241">
        <v>0</v>
      </c>
      <c r="AO123" s="240">
        <f t="shared" si="31"/>
        <v>2</v>
      </c>
      <c r="AP123" s="241">
        <v>0</v>
      </c>
      <c r="AQ123" s="241">
        <v>2</v>
      </c>
      <c r="AR123" s="240">
        <f t="shared" si="32"/>
        <v>8</v>
      </c>
      <c r="AS123" s="241">
        <v>3</v>
      </c>
      <c r="AT123" s="241">
        <v>5</v>
      </c>
      <c r="AU123" s="240">
        <f t="shared" si="33"/>
        <v>2</v>
      </c>
      <c r="AV123" s="241">
        <v>0</v>
      </c>
      <c r="AW123" s="241">
        <v>2</v>
      </c>
      <c r="AX123" s="240">
        <f t="shared" si="34"/>
        <v>9</v>
      </c>
      <c r="AY123" s="241">
        <v>3</v>
      </c>
      <c r="AZ123" s="241">
        <v>6</v>
      </c>
      <c r="BA123" s="56"/>
    </row>
    <row r="124" spans="1:70" customFormat="1" ht="20.100000000000001" customHeight="1" x14ac:dyDescent="0.15">
      <c r="A124" s="165">
        <v>97</v>
      </c>
      <c r="B124" s="276">
        <f t="shared" si="18"/>
        <v>41</v>
      </c>
      <c r="C124" s="277">
        <f t="shared" si="35"/>
        <v>8</v>
      </c>
      <c r="D124" s="277">
        <f t="shared" si="35"/>
        <v>33</v>
      </c>
      <c r="E124" s="240">
        <f t="shared" si="19"/>
        <v>2</v>
      </c>
      <c r="F124" s="241">
        <v>0</v>
      </c>
      <c r="G124" s="241">
        <v>2</v>
      </c>
      <c r="H124" s="240">
        <f t="shared" si="20"/>
        <v>4</v>
      </c>
      <c r="I124" s="241">
        <v>3</v>
      </c>
      <c r="J124" s="241">
        <v>1</v>
      </c>
      <c r="K124" s="240">
        <f t="shared" si="21"/>
        <v>5</v>
      </c>
      <c r="L124" s="241">
        <v>2</v>
      </c>
      <c r="M124" s="241">
        <v>3</v>
      </c>
      <c r="N124" s="240">
        <f t="shared" si="22"/>
        <v>2</v>
      </c>
      <c r="O124" s="241">
        <v>0</v>
      </c>
      <c r="P124" s="241">
        <v>2</v>
      </c>
      <c r="Q124" s="240">
        <f t="shared" si="23"/>
        <v>4</v>
      </c>
      <c r="R124" s="241">
        <v>0</v>
      </c>
      <c r="S124" s="241">
        <v>4</v>
      </c>
      <c r="T124" s="240">
        <f t="shared" si="24"/>
        <v>6</v>
      </c>
      <c r="U124" s="241">
        <v>1</v>
      </c>
      <c r="V124" s="241">
        <v>5</v>
      </c>
      <c r="W124" s="240">
        <f t="shared" si="25"/>
        <v>3</v>
      </c>
      <c r="X124" s="241">
        <v>2</v>
      </c>
      <c r="Y124" s="241">
        <v>1</v>
      </c>
      <c r="Z124" s="240">
        <f t="shared" si="26"/>
        <v>1</v>
      </c>
      <c r="AA124" s="241">
        <v>0</v>
      </c>
      <c r="AB124" s="241">
        <v>1</v>
      </c>
      <c r="AC124" s="240">
        <f t="shared" si="27"/>
        <v>0</v>
      </c>
      <c r="AD124" s="241">
        <v>0</v>
      </c>
      <c r="AE124" s="241">
        <v>0</v>
      </c>
      <c r="AF124" s="240">
        <f t="shared" si="28"/>
        <v>0</v>
      </c>
      <c r="AG124" s="241">
        <v>0</v>
      </c>
      <c r="AH124" s="241">
        <v>0</v>
      </c>
      <c r="AI124" s="240">
        <f t="shared" si="29"/>
        <v>4</v>
      </c>
      <c r="AJ124" s="241">
        <v>0</v>
      </c>
      <c r="AK124" s="241">
        <v>4</v>
      </c>
      <c r="AL124" s="240">
        <f t="shared" si="30"/>
        <v>1</v>
      </c>
      <c r="AM124" s="241">
        <v>0</v>
      </c>
      <c r="AN124" s="241">
        <v>1</v>
      </c>
      <c r="AO124" s="240">
        <f t="shared" si="31"/>
        <v>0</v>
      </c>
      <c r="AP124" s="241">
        <v>0</v>
      </c>
      <c r="AQ124" s="241">
        <v>0</v>
      </c>
      <c r="AR124" s="240">
        <f t="shared" si="32"/>
        <v>0</v>
      </c>
      <c r="AS124" s="241">
        <v>0</v>
      </c>
      <c r="AT124" s="241">
        <v>0</v>
      </c>
      <c r="AU124" s="240">
        <f t="shared" si="33"/>
        <v>2</v>
      </c>
      <c r="AV124" s="241">
        <v>0</v>
      </c>
      <c r="AW124" s="241">
        <v>2</v>
      </c>
      <c r="AX124" s="240">
        <f t="shared" si="34"/>
        <v>7</v>
      </c>
      <c r="AY124" s="241">
        <v>0</v>
      </c>
      <c r="AZ124" s="241">
        <v>7</v>
      </c>
      <c r="BA124" s="56"/>
    </row>
    <row r="125" spans="1:70" customFormat="1" ht="20.100000000000001" customHeight="1" x14ac:dyDescent="0.15">
      <c r="A125" s="165">
        <v>98</v>
      </c>
      <c r="B125" s="276">
        <f t="shared" si="18"/>
        <v>27</v>
      </c>
      <c r="C125" s="277">
        <f t="shared" si="35"/>
        <v>7</v>
      </c>
      <c r="D125" s="277">
        <f t="shared" si="35"/>
        <v>20</v>
      </c>
      <c r="E125" s="240">
        <f t="shared" si="19"/>
        <v>1</v>
      </c>
      <c r="F125" s="241">
        <v>0</v>
      </c>
      <c r="G125" s="241">
        <v>1</v>
      </c>
      <c r="H125" s="240">
        <f t="shared" si="20"/>
        <v>3</v>
      </c>
      <c r="I125" s="241">
        <v>1</v>
      </c>
      <c r="J125" s="241">
        <v>2</v>
      </c>
      <c r="K125" s="240">
        <f t="shared" si="21"/>
        <v>1</v>
      </c>
      <c r="L125" s="241">
        <v>0</v>
      </c>
      <c r="M125" s="241">
        <v>1</v>
      </c>
      <c r="N125" s="240">
        <f t="shared" si="22"/>
        <v>2</v>
      </c>
      <c r="O125" s="241">
        <v>2</v>
      </c>
      <c r="P125" s="241">
        <v>0</v>
      </c>
      <c r="Q125" s="240">
        <f t="shared" si="23"/>
        <v>3</v>
      </c>
      <c r="R125" s="241">
        <v>1</v>
      </c>
      <c r="S125" s="241">
        <v>2</v>
      </c>
      <c r="T125" s="240">
        <f t="shared" si="24"/>
        <v>0</v>
      </c>
      <c r="U125" s="241">
        <v>0</v>
      </c>
      <c r="V125" s="241">
        <v>0</v>
      </c>
      <c r="W125" s="240">
        <f t="shared" si="25"/>
        <v>2</v>
      </c>
      <c r="X125" s="241">
        <v>0</v>
      </c>
      <c r="Y125" s="241">
        <v>2</v>
      </c>
      <c r="Z125" s="240">
        <f t="shared" si="26"/>
        <v>0</v>
      </c>
      <c r="AA125" s="241">
        <v>0</v>
      </c>
      <c r="AB125" s="241">
        <v>0</v>
      </c>
      <c r="AC125" s="240">
        <f t="shared" si="27"/>
        <v>0</v>
      </c>
      <c r="AD125" s="241">
        <v>0</v>
      </c>
      <c r="AE125" s="241">
        <v>0</v>
      </c>
      <c r="AF125" s="240">
        <f t="shared" si="28"/>
        <v>2</v>
      </c>
      <c r="AG125" s="241">
        <v>1</v>
      </c>
      <c r="AH125" s="241">
        <v>1</v>
      </c>
      <c r="AI125" s="240">
        <f t="shared" si="29"/>
        <v>2</v>
      </c>
      <c r="AJ125" s="241">
        <v>1</v>
      </c>
      <c r="AK125" s="241">
        <v>1</v>
      </c>
      <c r="AL125" s="240">
        <f t="shared" si="30"/>
        <v>5</v>
      </c>
      <c r="AM125" s="241">
        <v>0</v>
      </c>
      <c r="AN125" s="241">
        <v>5</v>
      </c>
      <c r="AO125" s="240">
        <f t="shared" si="31"/>
        <v>0</v>
      </c>
      <c r="AP125" s="241">
        <v>0</v>
      </c>
      <c r="AQ125" s="241">
        <v>0</v>
      </c>
      <c r="AR125" s="240">
        <f t="shared" si="32"/>
        <v>2</v>
      </c>
      <c r="AS125" s="241">
        <v>1</v>
      </c>
      <c r="AT125" s="241">
        <v>1</v>
      </c>
      <c r="AU125" s="240">
        <f t="shared" si="33"/>
        <v>1</v>
      </c>
      <c r="AV125" s="241">
        <v>0</v>
      </c>
      <c r="AW125" s="241">
        <v>1</v>
      </c>
      <c r="AX125" s="240">
        <f t="shared" si="34"/>
        <v>3</v>
      </c>
      <c r="AY125" s="241">
        <v>0</v>
      </c>
      <c r="AZ125" s="241">
        <v>3</v>
      </c>
      <c r="BA125" s="56"/>
    </row>
    <row r="126" spans="1:70" customFormat="1" ht="20.100000000000001" customHeight="1" x14ac:dyDescent="0.15">
      <c r="A126" s="166">
        <v>99</v>
      </c>
      <c r="B126" s="278">
        <f t="shared" si="18"/>
        <v>22</v>
      </c>
      <c r="C126" s="279">
        <f t="shared" si="35"/>
        <v>7</v>
      </c>
      <c r="D126" s="279">
        <f t="shared" si="35"/>
        <v>15</v>
      </c>
      <c r="E126" s="243">
        <f t="shared" si="19"/>
        <v>2</v>
      </c>
      <c r="F126" s="244">
        <v>0</v>
      </c>
      <c r="G126" s="244">
        <v>2</v>
      </c>
      <c r="H126" s="243">
        <f t="shared" si="20"/>
        <v>1</v>
      </c>
      <c r="I126" s="244">
        <v>1</v>
      </c>
      <c r="J126" s="244">
        <v>0</v>
      </c>
      <c r="K126" s="243">
        <f t="shared" si="21"/>
        <v>2</v>
      </c>
      <c r="L126" s="244">
        <v>0</v>
      </c>
      <c r="M126" s="244">
        <v>2</v>
      </c>
      <c r="N126" s="243">
        <f t="shared" si="22"/>
        <v>1</v>
      </c>
      <c r="O126" s="244">
        <v>1</v>
      </c>
      <c r="P126" s="244">
        <v>0</v>
      </c>
      <c r="Q126" s="243">
        <f t="shared" si="23"/>
        <v>1</v>
      </c>
      <c r="R126" s="244">
        <v>1</v>
      </c>
      <c r="S126" s="244">
        <v>0</v>
      </c>
      <c r="T126" s="243">
        <f t="shared" si="24"/>
        <v>1</v>
      </c>
      <c r="U126" s="244">
        <v>0</v>
      </c>
      <c r="V126" s="244">
        <v>1</v>
      </c>
      <c r="W126" s="243">
        <f t="shared" si="25"/>
        <v>2</v>
      </c>
      <c r="X126" s="244">
        <v>0</v>
      </c>
      <c r="Y126" s="244">
        <v>2</v>
      </c>
      <c r="Z126" s="243">
        <f t="shared" si="26"/>
        <v>0</v>
      </c>
      <c r="AA126" s="244">
        <v>0</v>
      </c>
      <c r="AB126" s="244">
        <v>0</v>
      </c>
      <c r="AC126" s="243">
        <f t="shared" si="27"/>
        <v>2</v>
      </c>
      <c r="AD126" s="244">
        <v>1</v>
      </c>
      <c r="AE126" s="244">
        <v>1</v>
      </c>
      <c r="AF126" s="243">
        <f t="shared" si="28"/>
        <v>1</v>
      </c>
      <c r="AG126" s="244">
        <v>0</v>
      </c>
      <c r="AH126" s="244">
        <v>1</v>
      </c>
      <c r="AI126" s="243">
        <f t="shared" si="29"/>
        <v>1</v>
      </c>
      <c r="AJ126" s="244">
        <v>1</v>
      </c>
      <c r="AK126" s="244">
        <v>0</v>
      </c>
      <c r="AL126" s="243">
        <f t="shared" si="30"/>
        <v>2</v>
      </c>
      <c r="AM126" s="244">
        <v>1</v>
      </c>
      <c r="AN126" s="244">
        <v>1</v>
      </c>
      <c r="AO126" s="243">
        <f t="shared" si="31"/>
        <v>2</v>
      </c>
      <c r="AP126" s="244">
        <v>0</v>
      </c>
      <c r="AQ126" s="244">
        <v>2</v>
      </c>
      <c r="AR126" s="243">
        <f t="shared" si="32"/>
        <v>1</v>
      </c>
      <c r="AS126" s="244">
        <v>0</v>
      </c>
      <c r="AT126" s="244">
        <v>1</v>
      </c>
      <c r="AU126" s="243">
        <f t="shared" si="33"/>
        <v>0</v>
      </c>
      <c r="AV126" s="244">
        <v>0</v>
      </c>
      <c r="AW126" s="244">
        <v>0</v>
      </c>
      <c r="AX126" s="243">
        <f t="shared" si="34"/>
        <v>3</v>
      </c>
      <c r="AY126" s="244">
        <v>1</v>
      </c>
      <c r="AZ126" s="244">
        <v>2</v>
      </c>
      <c r="BA126" s="56"/>
    </row>
    <row r="127" spans="1:70" customFormat="1" ht="20.100000000000001" customHeight="1" x14ac:dyDescent="0.15">
      <c r="A127" s="167" t="s">
        <v>31</v>
      </c>
      <c r="B127" s="168">
        <f t="shared" si="18"/>
        <v>98</v>
      </c>
      <c r="C127" s="168">
        <f t="shared" si="35"/>
        <v>28</v>
      </c>
      <c r="D127" s="168">
        <f t="shared" si="35"/>
        <v>70</v>
      </c>
      <c r="E127" s="168">
        <f t="shared" si="19"/>
        <v>12</v>
      </c>
      <c r="F127" s="168">
        <v>7</v>
      </c>
      <c r="G127" s="168">
        <v>5</v>
      </c>
      <c r="H127" s="168">
        <f t="shared" si="20"/>
        <v>12</v>
      </c>
      <c r="I127" s="168">
        <v>4</v>
      </c>
      <c r="J127" s="168">
        <v>8</v>
      </c>
      <c r="K127" s="168">
        <f t="shared" si="21"/>
        <v>8</v>
      </c>
      <c r="L127" s="168">
        <v>1</v>
      </c>
      <c r="M127" s="168">
        <v>7</v>
      </c>
      <c r="N127" s="168">
        <f t="shared" si="22"/>
        <v>3</v>
      </c>
      <c r="O127" s="168">
        <v>1</v>
      </c>
      <c r="P127" s="168">
        <v>2</v>
      </c>
      <c r="Q127" s="168">
        <f t="shared" si="23"/>
        <v>2</v>
      </c>
      <c r="R127" s="168">
        <v>0</v>
      </c>
      <c r="S127" s="168">
        <v>2</v>
      </c>
      <c r="T127" s="168">
        <f t="shared" si="24"/>
        <v>7</v>
      </c>
      <c r="U127" s="168">
        <v>4</v>
      </c>
      <c r="V127" s="168">
        <v>3</v>
      </c>
      <c r="W127" s="168">
        <f t="shared" si="25"/>
        <v>8</v>
      </c>
      <c r="X127" s="168">
        <v>1</v>
      </c>
      <c r="Y127" s="168">
        <v>7</v>
      </c>
      <c r="Z127" s="168">
        <f t="shared" si="26"/>
        <v>6</v>
      </c>
      <c r="AA127" s="168">
        <v>0</v>
      </c>
      <c r="AB127" s="168">
        <v>6</v>
      </c>
      <c r="AC127" s="168">
        <f t="shared" si="27"/>
        <v>6</v>
      </c>
      <c r="AD127" s="168">
        <v>1</v>
      </c>
      <c r="AE127" s="168">
        <v>5</v>
      </c>
      <c r="AF127" s="168">
        <f t="shared" si="28"/>
        <v>2</v>
      </c>
      <c r="AG127" s="168">
        <v>0</v>
      </c>
      <c r="AH127" s="168">
        <v>2</v>
      </c>
      <c r="AI127" s="168">
        <f t="shared" si="29"/>
        <v>2</v>
      </c>
      <c r="AJ127" s="168">
        <v>0</v>
      </c>
      <c r="AK127" s="168">
        <v>2</v>
      </c>
      <c r="AL127" s="168">
        <f t="shared" si="30"/>
        <v>10</v>
      </c>
      <c r="AM127" s="168">
        <v>3</v>
      </c>
      <c r="AN127" s="168">
        <v>7</v>
      </c>
      <c r="AO127" s="168">
        <f t="shared" si="31"/>
        <v>2</v>
      </c>
      <c r="AP127" s="168">
        <v>1</v>
      </c>
      <c r="AQ127" s="168">
        <v>1</v>
      </c>
      <c r="AR127" s="168">
        <f t="shared" si="32"/>
        <v>7</v>
      </c>
      <c r="AS127" s="168">
        <v>2</v>
      </c>
      <c r="AT127" s="168">
        <v>5</v>
      </c>
      <c r="AU127" s="168">
        <f t="shared" si="33"/>
        <v>2</v>
      </c>
      <c r="AV127" s="168">
        <v>0</v>
      </c>
      <c r="AW127" s="168">
        <v>2</v>
      </c>
      <c r="AX127" s="168">
        <f t="shared" si="34"/>
        <v>9</v>
      </c>
      <c r="AY127" s="168">
        <v>3</v>
      </c>
      <c r="AZ127" s="168">
        <v>6</v>
      </c>
      <c r="BA127" s="56"/>
    </row>
    <row r="128" spans="1:70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</sheetData>
  <mergeCells count="19">
    <mergeCell ref="AX4:AZ4"/>
    <mergeCell ref="AF4:AH4"/>
    <mergeCell ref="AI4:AK4"/>
    <mergeCell ref="AL4:AN4"/>
    <mergeCell ref="AO4:AQ4"/>
    <mergeCell ref="AR4:AT4"/>
    <mergeCell ref="AU4:AW4"/>
    <mergeCell ref="AC4:AE4"/>
    <mergeCell ref="A1:H1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</mergeCells>
  <phoneticPr fontId="7" type="noConversion"/>
  <printOptions horizontalCentered="1"/>
  <pageMargins left="0.35433070866141736" right="0.39370078740157483" top="0.70866141732283472" bottom="0.47244094488188981" header="0.51181102362204722" footer="0.31496062992125984"/>
  <pageSetup paperSize="9" scale="9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4"/>
  <sheetViews>
    <sheetView zoomScaleNormal="100" workbookViewId="0">
      <pane xSplit="2" ySplit="7" topLeftCell="C8" activePane="bottomRight" state="frozen"/>
      <selection activeCell="BP90" sqref="BP90"/>
      <selection pane="topRight" activeCell="BP90" sqref="BP90"/>
      <selection pane="bottomLeft" activeCell="BP90" sqref="BP90"/>
      <selection pane="bottomRight" activeCell="G13" sqref="G13"/>
    </sheetView>
  </sheetViews>
  <sheetFormatPr defaultColWidth="8.88671875" defaultRowHeight="13.5" x14ac:dyDescent="0.15"/>
  <cols>
    <col min="1" max="1" width="10.6640625" style="2" customWidth="1"/>
    <col min="2" max="4" width="9.5546875" style="2" bestFit="1" customWidth="1"/>
    <col min="5" max="16384" width="8.88671875" style="2"/>
  </cols>
  <sheetData>
    <row r="1" spans="1:55" s="229" customFormat="1" ht="24.75" customHeight="1" x14ac:dyDescent="0.15">
      <c r="A1" s="389" t="s">
        <v>241</v>
      </c>
      <c r="B1" s="389"/>
      <c r="C1" s="389"/>
      <c r="D1" s="389"/>
      <c r="E1" s="389"/>
      <c r="F1" s="227"/>
      <c r="G1" s="227"/>
      <c r="H1" s="227"/>
      <c r="I1" s="228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5" ht="13.5" customHeight="1" x14ac:dyDescent="0.15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</row>
    <row r="3" spans="1:55" ht="16.5" customHeight="1" x14ac:dyDescent="0.15">
      <c r="A3" s="232" t="s">
        <v>155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</row>
    <row r="4" spans="1:55" s="234" customFormat="1" ht="20.100000000000001" customHeight="1" x14ac:dyDescent="0.15">
      <c r="A4" s="392" t="s">
        <v>244</v>
      </c>
      <c r="B4" s="386" t="s">
        <v>219</v>
      </c>
      <c r="C4" s="387"/>
      <c r="D4" s="387"/>
      <c r="E4" s="386" t="s">
        <v>93</v>
      </c>
      <c r="F4" s="387"/>
      <c r="G4" s="388"/>
      <c r="H4" s="386" t="s">
        <v>94</v>
      </c>
      <c r="I4" s="387"/>
      <c r="J4" s="388"/>
      <c r="K4" s="386" t="s">
        <v>95</v>
      </c>
      <c r="L4" s="387"/>
      <c r="M4" s="388"/>
      <c r="N4" s="386" t="s">
        <v>96</v>
      </c>
      <c r="O4" s="387"/>
      <c r="P4" s="388"/>
      <c r="Q4" s="386" t="s">
        <v>97</v>
      </c>
      <c r="R4" s="387" t="s">
        <v>97</v>
      </c>
      <c r="S4" s="388" t="s">
        <v>260</v>
      </c>
      <c r="T4" s="386" t="s">
        <v>98</v>
      </c>
      <c r="U4" s="387" t="s">
        <v>98</v>
      </c>
      <c r="V4" s="388" t="s">
        <v>261</v>
      </c>
      <c r="W4" s="386" t="s">
        <v>99</v>
      </c>
      <c r="X4" s="387" t="s">
        <v>99</v>
      </c>
      <c r="Y4" s="388" t="s">
        <v>261</v>
      </c>
      <c r="Z4" s="386" t="s">
        <v>100</v>
      </c>
      <c r="AA4" s="387" t="s">
        <v>100</v>
      </c>
      <c r="AB4" s="388" t="s">
        <v>260</v>
      </c>
      <c r="AC4" s="386" t="s">
        <v>101</v>
      </c>
      <c r="AD4" s="387" t="s">
        <v>101</v>
      </c>
      <c r="AE4" s="388" t="s">
        <v>261</v>
      </c>
      <c r="AF4" s="386" t="s">
        <v>102</v>
      </c>
      <c r="AG4" s="387" t="s">
        <v>102</v>
      </c>
      <c r="AH4" s="388" t="s">
        <v>261</v>
      </c>
      <c r="AI4" s="386" t="s">
        <v>103</v>
      </c>
      <c r="AJ4" s="387" t="s">
        <v>103</v>
      </c>
      <c r="AK4" s="388" t="s">
        <v>260</v>
      </c>
      <c r="AL4" s="386" t="s">
        <v>104</v>
      </c>
      <c r="AM4" s="387" t="s">
        <v>104</v>
      </c>
      <c r="AN4" s="388" t="s">
        <v>261</v>
      </c>
      <c r="AO4" s="386" t="s">
        <v>105</v>
      </c>
      <c r="AP4" s="387" t="s">
        <v>105</v>
      </c>
      <c r="AQ4" s="388" t="s">
        <v>261</v>
      </c>
      <c r="AR4" s="386" t="s">
        <v>106</v>
      </c>
      <c r="AS4" s="387" t="s">
        <v>106</v>
      </c>
      <c r="AT4" s="388" t="s">
        <v>260</v>
      </c>
      <c r="AU4" s="386" t="s">
        <v>107</v>
      </c>
      <c r="AV4" s="387" t="s">
        <v>107</v>
      </c>
      <c r="AW4" s="388" t="s">
        <v>261</v>
      </c>
      <c r="AX4" s="386" t="s">
        <v>108</v>
      </c>
      <c r="AY4" s="387" t="s">
        <v>108</v>
      </c>
      <c r="AZ4" s="388" t="s">
        <v>261</v>
      </c>
      <c r="BA4" s="386" t="s">
        <v>109</v>
      </c>
      <c r="BB4" s="387" t="s">
        <v>109</v>
      </c>
      <c r="BC4" s="388" t="s">
        <v>260</v>
      </c>
    </row>
    <row r="5" spans="1:55" s="234" customFormat="1" ht="20.100000000000001" customHeight="1" x14ac:dyDescent="0.15">
      <c r="A5" s="391"/>
      <c r="B5" s="224" t="s">
        <v>1</v>
      </c>
      <c r="C5" s="50" t="s">
        <v>3</v>
      </c>
      <c r="D5" s="50" t="s">
        <v>5</v>
      </c>
      <c r="E5" s="50" t="s">
        <v>1</v>
      </c>
      <c r="F5" s="50" t="s">
        <v>3</v>
      </c>
      <c r="G5" s="50" t="s">
        <v>5</v>
      </c>
      <c r="H5" s="50" t="s">
        <v>1</v>
      </c>
      <c r="I5" s="50" t="s">
        <v>3</v>
      </c>
      <c r="J5" s="50" t="s">
        <v>5</v>
      </c>
      <c r="K5" s="50" t="s">
        <v>1</v>
      </c>
      <c r="L5" s="50" t="s">
        <v>3</v>
      </c>
      <c r="M5" s="50" t="s">
        <v>5</v>
      </c>
      <c r="N5" s="50" t="s">
        <v>1</v>
      </c>
      <c r="O5" s="50" t="s">
        <v>3</v>
      </c>
      <c r="P5" s="50" t="s">
        <v>5</v>
      </c>
      <c r="Q5" s="50" t="s">
        <v>1</v>
      </c>
      <c r="R5" s="50" t="s">
        <v>3</v>
      </c>
      <c r="S5" s="50" t="s">
        <v>5</v>
      </c>
      <c r="T5" s="50" t="s">
        <v>1</v>
      </c>
      <c r="U5" s="50" t="s">
        <v>3</v>
      </c>
      <c r="V5" s="50" t="s">
        <v>5</v>
      </c>
      <c r="W5" s="50" t="s">
        <v>1</v>
      </c>
      <c r="X5" s="50" t="s">
        <v>3</v>
      </c>
      <c r="Y5" s="50" t="s">
        <v>5</v>
      </c>
      <c r="Z5" s="50" t="s">
        <v>1</v>
      </c>
      <c r="AA5" s="50" t="s">
        <v>3</v>
      </c>
      <c r="AB5" s="50" t="s">
        <v>5</v>
      </c>
      <c r="AC5" s="50" t="s">
        <v>1</v>
      </c>
      <c r="AD5" s="50" t="s">
        <v>3</v>
      </c>
      <c r="AE5" s="50" t="s">
        <v>5</v>
      </c>
      <c r="AF5" s="50" t="s">
        <v>1</v>
      </c>
      <c r="AG5" s="50" t="s">
        <v>3</v>
      </c>
      <c r="AH5" s="50" t="s">
        <v>5</v>
      </c>
      <c r="AI5" s="50" t="s">
        <v>1</v>
      </c>
      <c r="AJ5" s="50" t="s">
        <v>3</v>
      </c>
      <c r="AK5" s="50" t="s">
        <v>5</v>
      </c>
      <c r="AL5" s="50" t="s">
        <v>1</v>
      </c>
      <c r="AM5" s="50" t="s">
        <v>3</v>
      </c>
      <c r="AN5" s="50" t="s">
        <v>5</v>
      </c>
      <c r="AO5" s="50" t="s">
        <v>1</v>
      </c>
      <c r="AP5" s="50" t="s">
        <v>3</v>
      </c>
      <c r="AQ5" s="50" t="s">
        <v>5</v>
      </c>
      <c r="AR5" s="50" t="s">
        <v>1</v>
      </c>
      <c r="AS5" s="50" t="s">
        <v>3</v>
      </c>
      <c r="AT5" s="50" t="s">
        <v>5</v>
      </c>
      <c r="AU5" s="50" t="s">
        <v>1</v>
      </c>
      <c r="AV5" s="50" t="s">
        <v>3</v>
      </c>
      <c r="AW5" s="50" t="s">
        <v>5</v>
      </c>
      <c r="AX5" s="50" t="s">
        <v>1</v>
      </c>
      <c r="AY5" s="50" t="s">
        <v>3</v>
      </c>
      <c r="AZ5" s="50" t="s">
        <v>5</v>
      </c>
      <c r="BA5" s="50" t="s">
        <v>1</v>
      </c>
      <c r="BB5" s="50" t="s">
        <v>3</v>
      </c>
      <c r="BC5" s="50" t="s">
        <v>5</v>
      </c>
    </row>
    <row r="6" spans="1:55" ht="20.100000000000001" customHeight="1" x14ac:dyDescent="0.15">
      <c r="A6" s="167" t="s">
        <v>10</v>
      </c>
      <c r="B6" s="168">
        <f>C6+D6</f>
        <v>235550</v>
      </c>
      <c r="C6" s="168">
        <f>C7+C13+C19+C25+C31+C37+C43+C49+C55+C61+C67+C73+C79+C85+C91+C97+C103+C109+C115+C121+C127</f>
        <v>116233</v>
      </c>
      <c r="D6" s="168">
        <f t="shared" ref="D6:BC6" si="0">D7+D13+D19+D25+D31+D37+D43+D49+D55+D61+D67+D73+D79+D85+D91+D97+D103+D109+D115+D121+D127</f>
        <v>119317</v>
      </c>
      <c r="E6" s="168">
        <f t="shared" si="0"/>
        <v>16161</v>
      </c>
      <c r="F6" s="168">
        <f>F7+F13+F19+F25+F31+F37+F43+F49+F55+F61+F67+F73+F79+F85+F91+F97+F103+F109+F115+F121+F127</f>
        <v>8349</v>
      </c>
      <c r="G6" s="168">
        <f t="shared" si="0"/>
        <v>7812</v>
      </c>
      <c r="H6" s="168">
        <f t="shared" si="0"/>
        <v>14737</v>
      </c>
      <c r="I6" s="168">
        <f t="shared" si="0"/>
        <v>7048</v>
      </c>
      <c r="J6" s="168">
        <f t="shared" si="0"/>
        <v>7689</v>
      </c>
      <c r="K6" s="168">
        <f t="shared" si="0"/>
        <v>13385</v>
      </c>
      <c r="L6" s="168">
        <f>L7+L13+L19+L25+L31+L37+L43+L49+L55+L61+L67+L73+L79+L85+L91+L97+L103+L109+L115+L121+L127</f>
        <v>6520</v>
      </c>
      <c r="M6" s="168">
        <f t="shared" si="0"/>
        <v>6865</v>
      </c>
      <c r="N6" s="168">
        <f t="shared" si="0"/>
        <v>14132</v>
      </c>
      <c r="O6" s="168">
        <f t="shared" si="0"/>
        <v>6979</v>
      </c>
      <c r="P6" s="168">
        <f t="shared" si="0"/>
        <v>7153</v>
      </c>
      <c r="Q6" s="168">
        <f t="shared" si="0"/>
        <v>4766</v>
      </c>
      <c r="R6" s="168">
        <f t="shared" si="0"/>
        <v>2501</v>
      </c>
      <c r="S6" s="168">
        <f t="shared" si="0"/>
        <v>2265</v>
      </c>
      <c r="T6" s="168">
        <f t="shared" si="0"/>
        <v>15910</v>
      </c>
      <c r="U6" s="168">
        <f t="shared" si="0"/>
        <v>7994</v>
      </c>
      <c r="V6" s="168">
        <f t="shared" si="0"/>
        <v>7916</v>
      </c>
      <c r="W6" s="168">
        <f t="shared" si="0"/>
        <v>5470</v>
      </c>
      <c r="X6" s="168">
        <f t="shared" si="0"/>
        <v>2697</v>
      </c>
      <c r="Y6" s="168">
        <f t="shared" si="0"/>
        <v>2773</v>
      </c>
      <c r="Z6" s="168">
        <f t="shared" si="0"/>
        <v>6780</v>
      </c>
      <c r="AA6" s="168">
        <f t="shared" si="0"/>
        <v>3407</v>
      </c>
      <c r="AB6" s="168">
        <f t="shared" si="0"/>
        <v>3373</v>
      </c>
      <c r="AC6" s="168">
        <f t="shared" si="0"/>
        <v>9679</v>
      </c>
      <c r="AD6" s="168">
        <f t="shared" si="0"/>
        <v>4628</v>
      </c>
      <c r="AE6" s="168">
        <f t="shared" si="0"/>
        <v>5051</v>
      </c>
      <c r="AF6" s="168">
        <f t="shared" si="0"/>
        <v>10431</v>
      </c>
      <c r="AG6" s="168">
        <f t="shared" si="0"/>
        <v>4919</v>
      </c>
      <c r="AH6" s="168">
        <f t="shared" si="0"/>
        <v>5512</v>
      </c>
      <c r="AI6" s="168">
        <f t="shared" si="0"/>
        <v>13607</v>
      </c>
      <c r="AJ6" s="168">
        <f t="shared" si="0"/>
        <v>6598</v>
      </c>
      <c r="AK6" s="168">
        <f t="shared" si="0"/>
        <v>7009</v>
      </c>
      <c r="AL6" s="168">
        <f t="shared" si="0"/>
        <v>26297</v>
      </c>
      <c r="AM6" s="168">
        <f t="shared" si="0"/>
        <v>12647</v>
      </c>
      <c r="AN6" s="168">
        <f t="shared" si="0"/>
        <v>13650</v>
      </c>
      <c r="AO6" s="168">
        <f t="shared" si="0"/>
        <v>6673</v>
      </c>
      <c r="AP6" s="168">
        <f t="shared" si="0"/>
        <v>3537</v>
      </c>
      <c r="AQ6" s="168">
        <f t="shared" si="0"/>
        <v>3136</v>
      </c>
      <c r="AR6" s="168">
        <f t="shared" si="0"/>
        <v>13898</v>
      </c>
      <c r="AS6" s="168">
        <f t="shared" si="0"/>
        <v>6837</v>
      </c>
      <c r="AT6" s="168">
        <f t="shared" si="0"/>
        <v>7061</v>
      </c>
      <c r="AU6" s="168">
        <f t="shared" si="0"/>
        <v>22851</v>
      </c>
      <c r="AV6" s="168">
        <f t="shared" si="0"/>
        <v>11056</v>
      </c>
      <c r="AW6" s="168">
        <f t="shared" si="0"/>
        <v>11795</v>
      </c>
      <c r="AX6" s="168">
        <f t="shared" si="0"/>
        <v>12906</v>
      </c>
      <c r="AY6" s="168">
        <f t="shared" si="0"/>
        <v>6282</v>
      </c>
      <c r="AZ6" s="168">
        <f t="shared" si="0"/>
        <v>6624</v>
      </c>
      <c r="BA6" s="168">
        <f t="shared" si="0"/>
        <v>27867</v>
      </c>
      <c r="BB6" s="168">
        <f t="shared" si="0"/>
        <v>14234</v>
      </c>
      <c r="BC6" s="168">
        <f t="shared" si="0"/>
        <v>13633</v>
      </c>
    </row>
    <row r="7" spans="1:55" ht="20.100000000000001" customHeight="1" x14ac:dyDescent="0.15">
      <c r="A7" s="167" t="s">
        <v>11</v>
      </c>
      <c r="B7" s="168">
        <f>SUM(C7:D7)</f>
        <v>6031</v>
      </c>
      <c r="C7" s="168">
        <f t="shared" ref="C7:BB7" si="1">SUM(C8:C12)</f>
        <v>3066</v>
      </c>
      <c r="D7" s="168">
        <f t="shared" si="1"/>
        <v>2965</v>
      </c>
      <c r="E7" s="168">
        <f>SUM(F7:G7)</f>
        <v>428</v>
      </c>
      <c r="F7" s="168">
        <f>SUM(F8:F12)</f>
        <v>209</v>
      </c>
      <c r="G7" s="168">
        <f t="shared" si="1"/>
        <v>219</v>
      </c>
      <c r="H7" s="168">
        <f>SUM(I7:J7)</f>
        <v>503</v>
      </c>
      <c r="I7" s="168">
        <f t="shared" si="1"/>
        <v>252</v>
      </c>
      <c r="J7" s="168">
        <f t="shared" si="1"/>
        <v>251</v>
      </c>
      <c r="K7" s="168">
        <f>SUM(L7:M7)</f>
        <v>303</v>
      </c>
      <c r="L7" s="168">
        <f t="shared" si="1"/>
        <v>149</v>
      </c>
      <c r="M7" s="168">
        <f t="shared" si="1"/>
        <v>154</v>
      </c>
      <c r="N7" s="168">
        <f>SUM(O7:P7)</f>
        <v>399</v>
      </c>
      <c r="O7" s="168">
        <f t="shared" si="1"/>
        <v>212</v>
      </c>
      <c r="P7" s="168">
        <f t="shared" si="1"/>
        <v>187</v>
      </c>
      <c r="Q7" s="168">
        <f>SUM(R7:S7)</f>
        <v>71</v>
      </c>
      <c r="R7" s="168">
        <f t="shared" si="1"/>
        <v>48</v>
      </c>
      <c r="S7" s="168">
        <f t="shared" si="1"/>
        <v>23</v>
      </c>
      <c r="T7" s="168">
        <f>SUM(U7:V7)</f>
        <v>297</v>
      </c>
      <c r="U7" s="168">
        <f t="shared" si="1"/>
        <v>148</v>
      </c>
      <c r="V7" s="168">
        <f t="shared" si="1"/>
        <v>149</v>
      </c>
      <c r="W7" s="168">
        <f>SUM(X7:Y7)</f>
        <v>88</v>
      </c>
      <c r="X7" s="168">
        <f t="shared" si="1"/>
        <v>50</v>
      </c>
      <c r="Y7" s="168">
        <f t="shared" si="1"/>
        <v>38</v>
      </c>
      <c r="Z7" s="168">
        <f>SUM(AA7:AB7)</f>
        <v>133</v>
      </c>
      <c r="AA7" s="168">
        <f t="shared" si="1"/>
        <v>73</v>
      </c>
      <c r="AB7" s="168">
        <f t="shared" si="1"/>
        <v>60</v>
      </c>
      <c r="AC7" s="168">
        <f>SUM(AD7:AE7)</f>
        <v>235</v>
      </c>
      <c r="AD7" s="168">
        <f t="shared" si="1"/>
        <v>119</v>
      </c>
      <c r="AE7" s="168">
        <f t="shared" si="1"/>
        <v>116</v>
      </c>
      <c r="AF7" s="168">
        <f>SUM(AG7:AH7)</f>
        <v>310</v>
      </c>
      <c r="AG7" s="168">
        <f t="shared" si="1"/>
        <v>146</v>
      </c>
      <c r="AH7" s="168">
        <f t="shared" si="1"/>
        <v>164</v>
      </c>
      <c r="AI7" s="168">
        <f>SUM(AJ7:AK7)</f>
        <v>466</v>
      </c>
      <c r="AJ7" s="168">
        <f t="shared" si="1"/>
        <v>256</v>
      </c>
      <c r="AK7" s="168">
        <f t="shared" si="1"/>
        <v>210</v>
      </c>
      <c r="AL7" s="168">
        <f>SUM(AM7:AN7)</f>
        <v>686</v>
      </c>
      <c r="AM7" s="168">
        <f t="shared" si="1"/>
        <v>340</v>
      </c>
      <c r="AN7" s="168">
        <f t="shared" si="1"/>
        <v>346</v>
      </c>
      <c r="AO7" s="168">
        <f>SUM(AP7:AQ7)</f>
        <v>195</v>
      </c>
      <c r="AP7" s="168">
        <f t="shared" si="1"/>
        <v>102</v>
      </c>
      <c r="AQ7" s="168">
        <f t="shared" si="1"/>
        <v>93</v>
      </c>
      <c r="AR7" s="168">
        <f>SUM(AS7:AT7)</f>
        <v>377</v>
      </c>
      <c r="AS7" s="168">
        <f t="shared" si="1"/>
        <v>188</v>
      </c>
      <c r="AT7" s="168">
        <f t="shared" si="1"/>
        <v>189</v>
      </c>
      <c r="AU7" s="168">
        <f>SUM(AV7:AW7)</f>
        <v>707</v>
      </c>
      <c r="AV7" s="168">
        <f t="shared" si="1"/>
        <v>364</v>
      </c>
      <c r="AW7" s="168">
        <f t="shared" si="1"/>
        <v>343</v>
      </c>
      <c r="AX7" s="168">
        <f>SUM(AY7:AZ7)</f>
        <v>234</v>
      </c>
      <c r="AY7" s="168">
        <f t="shared" si="1"/>
        <v>115</v>
      </c>
      <c r="AZ7" s="168">
        <f t="shared" si="1"/>
        <v>119</v>
      </c>
      <c r="BA7" s="168">
        <f>SUM(BB7:BC7)</f>
        <v>599</v>
      </c>
      <c r="BB7" s="168">
        <f t="shared" si="1"/>
        <v>295</v>
      </c>
      <c r="BC7" s="168">
        <f>SUM(BC8:BC12)</f>
        <v>304</v>
      </c>
    </row>
    <row r="8" spans="1:55" ht="20.100000000000001" customHeight="1" x14ac:dyDescent="0.15">
      <c r="A8" s="164">
        <v>0</v>
      </c>
      <c r="B8" s="235">
        <f t="shared" ref="B8:B12" si="2">SUM(C8:D8)</f>
        <v>895</v>
      </c>
      <c r="C8" s="135">
        <f>F8+I8+L8+O8+R8+U8+X8+AA8+AD8+AG8+AJ8+AM8+AP8+AS8+AV8+AY8+BB8</f>
        <v>472</v>
      </c>
      <c r="D8" s="135">
        <f>G8+J8+M8+P8+S8+V8+Y8+AB8+AE8+AH8+AK8+AN8+AQ8+AT8+AW8+AZ8+BC8</f>
        <v>423</v>
      </c>
      <c r="E8" s="236">
        <f t="shared" ref="E8:E71" si="3">SUM(F8:G8)</f>
        <v>70</v>
      </c>
      <c r="F8" s="332">
        <v>33</v>
      </c>
      <c r="G8" s="332">
        <v>37</v>
      </c>
      <c r="H8" s="236">
        <f t="shared" ref="H8:H71" si="4">SUM(I8:J8)</f>
        <v>68</v>
      </c>
      <c r="I8" s="332">
        <v>33</v>
      </c>
      <c r="J8" s="332">
        <v>35</v>
      </c>
      <c r="K8" s="236">
        <f t="shared" ref="K8:K71" si="5">SUM(L8:M8)</f>
        <v>53</v>
      </c>
      <c r="L8" s="333">
        <v>19</v>
      </c>
      <c r="M8" s="334">
        <v>34</v>
      </c>
      <c r="N8" s="236">
        <f t="shared" ref="N8:N71" si="6">SUM(O8:P8)</f>
        <v>53</v>
      </c>
      <c r="O8" s="332">
        <v>33</v>
      </c>
      <c r="P8" s="332">
        <v>20</v>
      </c>
      <c r="Q8" s="236">
        <f t="shared" ref="Q8:Q71" si="7">SUM(R8:S8)</f>
        <v>13</v>
      </c>
      <c r="R8" s="332">
        <v>8</v>
      </c>
      <c r="S8" s="332">
        <v>5</v>
      </c>
      <c r="T8" s="236">
        <f t="shared" ref="T8:T71" si="8">SUM(U8:V8)</f>
        <v>36</v>
      </c>
      <c r="U8" s="332">
        <v>21</v>
      </c>
      <c r="V8" s="332">
        <v>15</v>
      </c>
      <c r="W8" s="236">
        <f t="shared" ref="W8:W71" si="9">SUM(X8:Y8)</f>
        <v>17</v>
      </c>
      <c r="X8" s="332">
        <v>10</v>
      </c>
      <c r="Y8" s="332">
        <v>7</v>
      </c>
      <c r="Z8" s="236">
        <f t="shared" ref="Z8:Z71" si="10">SUM(AA8:AB8)</f>
        <v>20</v>
      </c>
      <c r="AA8" s="332">
        <v>15</v>
      </c>
      <c r="AB8" s="332">
        <v>5</v>
      </c>
      <c r="AC8" s="236">
        <f t="shared" ref="AC8:AC71" si="11">SUM(AD8:AE8)</f>
        <v>37</v>
      </c>
      <c r="AD8" s="332">
        <v>23</v>
      </c>
      <c r="AE8" s="332">
        <v>14</v>
      </c>
      <c r="AF8" s="236">
        <f t="shared" ref="AF8:AF71" si="12">SUM(AG8:AH8)</f>
        <v>49</v>
      </c>
      <c r="AG8" s="332">
        <v>29</v>
      </c>
      <c r="AH8" s="332">
        <v>20</v>
      </c>
      <c r="AI8" s="236">
        <f t="shared" ref="AI8:AI71" si="13">SUM(AJ8:AK8)</f>
        <v>56</v>
      </c>
      <c r="AJ8" s="332">
        <v>30</v>
      </c>
      <c r="AK8" s="332">
        <v>26</v>
      </c>
      <c r="AL8" s="236">
        <f t="shared" ref="AL8:AL71" si="14">SUM(AM8:AN8)</f>
        <v>98</v>
      </c>
      <c r="AM8" s="332">
        <v>50</v>
      </c>
      <c r="AN8" s="332">
        <v>48</v>
      </c>
      <c r="AO8" s="236">
        <f t="shared" ref="AO8:AO71" si="15">SUM(AP8:AQ8)</f>
        <v>35</v>
      </c>
      <c r="AP8" s="332">
        <v>21</v>
      </c>
      <c r="AQ8" s="332">
        <v>14</v>
      </c>
      <c r="AR8" s="236">
        <f t="shared" ref="AR8:AR71" si="16">SUM(AS8:AT8)</f>
        <v>60</v>
      </c>
      <c r="AS8" s="332">
        <v>26</v>
      </c>
      <c r="AT8" s="332">
        <v>34</v>
      </c>
      <c r="AU8" s="236">
        <f t="shared" ref="AU8:AU71" si="17">SUM(AV8:AW8)</f>
        <v>91</v>
      </c>
      <c r="AV8" s="332">
        <v>47</v>
      </c>
      <c r="AW8" s="332">
        <v>44</v>
      </c>
      <c r="AX8" s="236">
        <f t="shared" ref="AX8:AX71" si="18">SUM(AY8:AZ8)</f>
        <v>38</v>
      </c>
      <c r="AY8" s="332">
        <v>19</v>
      </c>
      <c r="AZ8" s="332">
        <v>19</v>
      </c>
      <c r="BA8" s="236">
        <f t="shared" ref="BA8:BA71" si="19">SUM(BB8:BC8)</f>
        <v>101</v>
      </c>
      <c r="BB8" s="335">
        <v>55</v>
      </c>
      <c r="BC8" s="335">
        <v>46</v>
      </c>
    </row>
    <row r="9" spans="1:55" ht="20.100000000000001" customHeight="1" x14ac:dyDescent="0.15">
      <c r="A9" s="165">
        <v>1</v>
      </c>
      <c r="B9" s="239">
        <f t="shared" si="2"/>
        <v>1073</v>
      </c>
      <c r="C9" s="133">
        <f t="shared" ref="C9:D12" si="20">F9+I9+L9+O9+R9+U9+X9+AA9+AD9+AG9+AJ9+AM9+AP9+AS9+AV9+AY9+BB9</f>
        <v>538</v>
      </c>
      <c r="D9" s="133">
        <f t="shared" si="20"/>
        <v>535</v>
      </c>
      <c r="E9" s="240">
        <f t="shared" si="3"/>
        <v>85</v>
      </c>
      <c r="F9" s="241">
        <v>47</v>
      </c>
      <c r="G9" s="241">
        <v>38</v>
      </c>
      <c r="H9" s="240">
        <f t="shared" si="4"/>
        <v>81</v>
      </c>
      <c r="I9" s="241">
        <v>40</v>
      </c>
      <c r="J9" s="241">
        <v>41</v>
      </c>
      <c r="K9" s="240">
        <f t="shared" si="5"/>
        <v>52</v>
      </c>
      <c r="L9" s="328">
        <v>24</v>
      </c>
      <c r="M9" s="328">
        <v>28</v>
      </c>
      <c r="N9" s="240">
        <f t="shared" si="6"/>
        <v>75</v>
      </c>
      <c r="O9" s="328">
        <v>34</v>
      </c>
      <c r="P9" s="328">
        <v>41</v>
      </c>
      <c r="Q9" s="240">
        <f t="shared" si="7"/>
        <v>21</v>
      </c>
      <c r="R9" s="328">
        <v>13</v>
      </c>
      <c r="S9" s="328">
        <v>8</v>
      </c>
      <c r="T9" s="240">
        <f t="shared" si="8"/>
        <v>61</v>
      </c>
      <c r="U9" s="328">
        <v>34</v>
      </c>
      <c r="V9" s="328">
        <v>27</v>
      </c>
      <c r="W9" s="240">
        <f t="shared" si="9"/>
        <v>11</v>
      </c>
      <c r="X9" s="328">
        <v>6</v>
      </c>
      <c r="Y9" s="328">
        <v>5</v>
      </c>
      <c r="Z9" s="240">
        <f t="shared" si="10"/>
        <v>17</v>
      </c>
      <c r="AA9" s="328">
        <v>10</v>
      </c>
      <c r="AB9" s="328">
        <v>7</v>
      </c>
      <c r="AC9" s="240">
        <f t="shared" si="11"/>
        <v>45</v>
      </c>
      <c r="AD9" s="328">
        <v>21</v>
      </c>
      <c r="AE9" s="328">
        <v>24</v>
      </c>
      <c r="AF9" s="240">
        <f t="shared" si="12"/>
        <v>60</v>
      </c>
      <c r="AG9" s="328">
        <v>31</v>
      </c>
      <c r="AH9" s="328">
        <v>29</v>
      </c>
      <c r="AI9" s="240">
        <f t="shared" si="13"/>
        <v>84</v>
      </c>
      <c r="AJ9" s="328">
        <v>47</v>
      </c>
      <c r="AK9" s="328">
        <v>37</v>
      </c>
      <c r="AL9" s="240">
        <f t="shared" si="14"/>
        <v>117</v>
      </c>
      <c r="AM9" s="328">
        <v>56</v>
      </c>
      <c r="AN9" s="328">
        <v>61</v>
      </c>
      <c r="AO9" s="240">
        <f t="shared" si="15"/>
        <v>34</v>
      </c>
      <c r="AP9" s="328">
        <v>21</v>
      </c>
      <c r="AQ9" s="328">
        <v>13</v>
      </c>
      <c r="AR9" s="240">
        <f t="shared" si="16"/>
        <v>76</v>
      </c>
      <c r="AS9" s="328">
        <v>34</v>
      </c>
      <c r="AT9" s="328">
        <v>42</v>
      </c>
      <c r="AU9" s="240">
        <f t="shared" si="17"/>
        <v>120</v>
      </c>
      <c r="AV9" s="328">
        <v>54</v>
      </c>
      <c r="AW9" s="328">
        <v>66</v>
      </c>
      <c r="AX9" s="240">
        <f t="shared" si="18"/>
        <v>35</v>
      </c>
      <c r="AY9" s="328">
        <v>18</v>
      </c>
      <c r="AZ9" s="328">
        <v>17</v>
      </c>
      <c r="BA9" s="240">
        <f t="shared" si="19"/>
        <v>99</v>
      </c>
      <c r="BB9" s="328">
        <v>48</v>
      </c>
      <c r="BC9" s="328">
        <v>51</v>
      </c>
    </row>
    <row r="10" spans="1:55" ht="20.100000000000001" customHeight="1" x14ac:dyDescent="0.15">
      <c r="A10" s="165">
        <v>2</v>
      </c>
      <c r="B10" s="239">
        <f t="shared" si="2"/>
        <v>1172</v>
      </c>
      <c r="C10" s="133">
        <f t="shared" si="20"/>
        <v>566</v>
      </c>
      <c r="D10" s="133">
        <f t="shared" si="20"/>
        <v>606</v>
      </c>
      <c r="E10" s="240">
        <f t="shared" si="3"/>
        <v>107</v>
      </c>
      <c r="F10" s="327">
        <v>47</v>
      </c>
      <c r="G10" s="328">
        <v>60</v>
      </c>
      <c r="H10" s="240">
        <f t="shared" si="4"/>
        <v>86</v>
      </c>
      <c r="I10" s="328">
        <v>39</v>
      </c>
      <c r="J10" s="328">
        <v>47</v>
      </c>
      <c r="K10" s="240">
        <f t="shared" si="5"/>
        <v>59</v>
      </c>
      <c r="L10" s="328">
        <v>32</v>
      </c>
      <c r="M10" s="328">
        <v>27</v>
      </c>
      <c r="N10" s="240">
        <f t="shared" si="6"/>
        <v>76</v>
      </c>
      <c r="O10" s="328">
        <v>36</v>
      </c>
      <c r="P10" s="328">
        <v>40</v>
      </c>
      <c r="Q10" s="240">
        <f t="shared" si="7"/>
        <v>14</v>
      </c>
      <c r="R10" s="328">
        <v>8</v>
      </c>
      <c r="S10" s="328">
        <v>6</v>
      </c>
      <c r="T10" s="240">
        <f t="shared" si="8"/>
        <v>70</v>
      </c>
      <c r="U10" s="328">
        <v>35</v>
      </c>
      <c r="V10" s="328">
        <v>35</v>
      </c>
      <c r="W10" s="240">
        <f t="shared" si="9"/>
        <v>24</v>
      </c>
      <c r="X10" s="328">
        <v>14</v>
      </c>
      <c r="Y10" s="328">
        <v>10</v>
      </c>
      <c r="Z10" s="240">
        <f t="shared" si="10"/>
        <v>28</v>
      </c>
      <c r="AA10" s="328">
        <v>18</v>
      </c>
      <c r="AB10" s="328">
        <v>10</v>
      </c>
      <c r="AC10" s="240">
        <f t="shared" si="11"/>
        <v>36</v>
      </c>
      <c r="AD10" s="328">
        <v>18</v>
      </c>
      <c r="AE10" s="328">
        <v>18</v>
      </c>
      <c r="AF10" s="240">
        <f t="shared" si="12"/>
        <v>67</v>
      </c>
      <c r="AG10" s="328">
        <v>30</v>
      </c>
      <c r="AH10" s="328">
        <v>37</v>
      </c>
      <c r="AI10" s="240">
        <f t="shared" si="13"/>
        <v>80</v>
      </c>
      <c r="AJ10" s="328">
        <v>47</v>
      </c>
      <c r="AK10" s="328">
        <v>33</v>
      </c>
      <c r="AL10" s="240">
        <f t="shared" si="14"/>
        <v>125</v>
      </c>
      <c r="AM10" s="328">
        <v>58</v>
      </c>
      <c r="AN10" s="328">
        <v>67</v>
      </c>
      <c r="AO10" s="240">
        <f t="shared" si="15"/>
        <v>40</v>
      </c>
      <c r="AP10" s="328">
        <v>16</v>
      </c>
      <c r="AQ10" s="328">
        <v>24</v>
      </c>
      <c r="AR10" s="240">
        <f t="shared" si="16"/>
        <v>65</v>
      </c>
      <c r="AS10" s="328">
        <v>28</v>
      </c>
      <c r="AT10" s="328">
        <v>37</v>
      </c>
      <c r="AU10" s="240">
        <f t="shared" si="17"/>
        <v>139</v>
      </c>
      <c r="AV10" s="328">
        <v>66</v>
      </c>
      <c r="AW10" s="328">
        <v>73</v>
      </c>
      <c r="AX10" s="240">
        <f t="shared" si="18"/>
        <v>44</v>
      </c>
      <c r="AY10" s="328">
        <v>22</v>
      </c>
      <c r="AZ10" s="328">
        <v>22</v>
      </c>
      <c r="BA10" s="240">
        <f t="shared" si="19"/>
        <v>112</v>
      </c>
      <c r="BB10" s="328">
        <v>52</v>
      </c>
      <c r="BC10" s="328">
        <v>60</v>
      </c>
    </row>
    <row r="11" spans="1:55" ht="20.100000000000001" customHeight="1" x14ac:dyDescent="0.15">
      <c r="A11" s="165">
        <v>3</v>
      </c>
      <c r="B11" s="239">
        <f t="shared" si="2"/>
        <v>1386</v>
      </c>
      <c r="C11" s="133">
        <f t="shared" si="20"/>
        <v>721</v>
      </c>
      <c r="D11" s="133">
        <f t="shared" si="20"/>
        <v>665</v>
      </c>
      <c r="E11" s="240">
        <f t="shared" si="3"/>
        <v>81</v>
      </c>
      <c r="F11" s="327">
        <v>43</v>
      </c>
      <c r="G11" s="328">
        <v>38</v>
      </c>
      <c r="H11" s="240">
        <f t="shared" si="4"/>
        <v>122</v>
      </c>
      <c r="I11" s="328">
        <v>66</v>
      </c>
      <c r="J11" s="328">
        <v>56</v>
      </c>
      <c r="K11" s="240">
        <f t="shared" si="5"/>
        <v>62</v>
      </c>
      <c r="L11" s="328">
        <v>32</v>
      </c>
      <c r="M11" s="328">
        <v>30</v>
      </c>
      <c r="N11" s="240">
        <f t="shared" si="6"/>
        <v>97</v>
      </c>
      <c r="O11" s="328">
        <v>52</v>
      </c>
      <c r="P11" s="328">
        <v>45</v>
      </c>
      <c r="Q11" s="240">
        <f t="shared" si="7"/>
        <v>11</v>
      </c>
      <c r="R11" s="328">
        <v>10</v>
      </c>
      <c r="S11" s="328">
        <v>1</v>
      </c>
      <c r="T11" s="240">
        <f t="shared" si="8"/>
        <v>64</v>
      </c>
      <c r="U11" s="328">
        <v>29</v>
      </c>
      <c r="V11" s="328">
        <v>35</v>
      </c>
      <c r="W11" s="240">
        <f t="shared" si="9"/>
        <v>12</v>
      </c>
      <c r="X11" s="328">
        <v>6</v>
      </c>
      <c r="Y11" s="328">
        <v>6</v>
      </c>
      <c r="Z11" s="240">
        <f t="shared" si="10"/>
        <v>33</v>
      </c>
      <c r="AA11" s="328">
        <v>15</v>
      </c>
      <c r="AB11" s="328">
        <v>18</v>
      </c>
      <c r="AC11" s="240">
        <f t="shared" si="11"/>
        <v>57</v>
      </c>
      <c r="AD11" s="328">
        <v>34</v>
      </c>
      <c r="AE11" s="328">
        <v>23</v>
      </c>
      <c r="AF11" s="240">
        <f t="shared" si="12"/>
        <v>73</v>
      </c>
      <c r="AG11" s="328">
        <v>31</v>
      </c>
      <c r="AH11" s="328">
        <v>42</v>
      </c>
      <c r="AI11" s="240">
        <f t="shared" si="13"/>
        <v>119</v>
      </c>
      <c r="AJ11" s="328">
        <v>60</v>
      </c>
      <c r="AK11" s="328">
        <v>59</v>
      </c>
      <c r="AL11" s="240">
        <f t="shared" si="14"/>
        <v>162</v>
      </c>
      <c r="AM11" s="328">
        <v>76</v>
      </c>
      <c r="AN11" s="328">
        <v>86</v>
      </c>
      <c r="AO11" s="240">
        <f t="shared" si="15"/>
        <v>46</v>
      </c>
      <c r="AP11" s="328">
        <v>22</v>
      </c>
      <c r="AQ11" s="328">
        <v>24</v>
      </c>
      <c r="AR11" s="240">
        <f t="shared" si="16"/>
        <v>94</v>
      </c>
      <c r="AS11" s="328">
        <v>54</v>
      </c>
      <c r="AT11" s="328">
        <v>40</v>
      </c>
      <c r="AU11" s="240">
        <f t="shared" si="17"/>
        <v>163</v>
      </c>
      <c r="AV11" s="328">
        <v>96</v>
      </c>
      <c r="AW11" s="328">
        <v>67</v>
      </c>
      <c r="AX11" s="240">
        <f t="shared" si="18"/>
        <v>61</v>
      </c>
      <c r="AY11" s="328">
        <v>27</v>
      </c>
      <c r="AZ11" s="328">
        <v>34</v>
      </c>
      <c r="BA11" s="240">
        <f t="shared" si="19"/>
        <v>129</v>
      </c>
      <c r="BB11" s="328">
        <v>68</v>
      </c>
      <c r="BC11" s="328">
        <v>61</v>
      </c>
    </row>
    <row r="12" spans="1:55" ht="20.100000000000001" customHeight="1" x14ac:dyDescent="0.15">
      <c r="A12" s="166">
        <v>4</v>
      </c>
      <c r="B12" s="177">
        <f t="shared" si="2"/>
        <v>1505</v>
      </c>
      <c r="C12" s="134">
        <f t="shared" si="20"/>
        <v>769</v>
      </c>
      <c r="D12" s="134">
        <f t="shared" si="20"/>
        <v>736</v>
      </c>
      <c r="E12" s="243">
        <f t="shared" si="3"/>
        <v>85</v>
      </c>
      <c r="F12" s="324">
        <v>39</v>
      </c>
      <c r="G12" s="329">
        <v>46</v>
      </c>
      <c r="H12" s="243">
        <f t="shared" si="4"/>
        <v>146</v>
      </c>
      <c r="I12" s="329">
        <v>74</v>
      </c>
      <c r="J12" s="329">
        <v>72</v>
      </c>
      <c r="K12" s="243">
        <f t="shared" si="5"/>
        <v>77</v>
      </c>
      <c r="L12" s="329">
        <v>42</v>
      </c>
      <c r="M12" s="329">
        <v>35</v>
      </c>
      <c r="N12" s="243">
        <f t="shared" si="6"/>
        <v>98</v>
      </c>
      <c r="O12" s="329">
        <v>57</v>
      </c>
      <c r="P12" s="329">
        <v>41</v>
      </c>
      <c r="Q12" s="243">
        <f t="shared" si="7"/>
        <v>12</v>
      </c>
      <c r="R12" s="329">
        <v>9</v>
      </c>
      <c r="S12" s="329">
        <v>3</v>
      </c>
      <c r="T12" s="243">
        <f t="shared" si="8"/>
        <v>66</v>
      </c>
      <c r="U12" s="329">
        <v>29</v>
      </c>
      <c r="V12" s="329">
        <v>37</v>
      </c>
      <c r="W12" s="243">
        <f t="shared" si="9"/>
        <v>24</v>
      </c>
      <c r="X12" s="329">
        <v>14</v>
      </c>
      <c r="Y12" s="329">
        <v>10</v>
      </c>
      <c r="Z12" s="243">
        <f t="shared" si="10"/>
        <v>35</v>
      </c>
      <c r="AA12" s="329">
        <v>15</v>
      </c>
      <c r="AB12" s="329">
        <v>20</v>
      </c>
      <c r="AC12" s="243">
        <f t="shared" si="11"/>
        <v>60</v>
      </c>
      <c r="AD12" s="329">
        <v>23</v>
      </c>
      <c r="AE12" s="329">
        <v>37</v>
      </c>
      <c r="AF12" s="243">
        <f t="shared" si="12"/>
        <v>61</v>
      </c>
      <c r="AG12" s="329">
        <v>25</v>
      </c>
      <c r="AH12" s="329">
        <v>36</v>
      </c>
      <c r="AI12" s="243">
        <f t="shared" si="13"/>
        <v>127</v>
      </c>
      <c r="AJ12" s="329">
        <v>72</v>
      </c>
      <c r="AK12" s="329">
        <v>55</v>
      </c>
      <c r="AL12" s="243">
        <f t="shared" si="14"/>
        <v>184</v>
      </c>
      <c r="AM12" s="329">
        <v>100</v>
      </c>
      <c r="AN12" s="329">
        <v>84</v>
      </c>
      <c r="AO12" s="243">
        <f t="shared" si="15"/>
        <v>40</v>
      </c>
      <c r="AP12" s="329">
        <v>22</v>
      </c>
      <c r="AQ12" s="329">
        <v>18</v>
      </c>
      <c r="AR12" s="243">
        <f t="shared" si="16"/>
        <v>82</v>
      </c>
      <c r="AS12" s="329">
        <v>46</v>
      </c>
      <c r="AT12" s="329">
        <v>36</v>
      </c>
      <c r="AU12" s="243">
        <f t="shared" si="17"/>
        <v>194</v>
      </c>
      <c r="AV12" s="329">
        <v>101</v>
      </c>
      <c r="AW12" s="329">
        <v>93</v>
      </c>
      <c r="AX12" s="243">
        <f t="shared" si="18"/>
        <v>56</v>
      </c>
      <c r="AY12" s="329">
        <v>29</v>
      </c>
      <c r="AZ12" s="329">
        <v>27</v>
      </c>
      <c r="BA12" s="243">
        <f t="shared" si="19"/>
        <v>158</v>
      </c>
      <c r="BB12" s="329">
        <v>72</v>
      </c>
      <c r="BC12" s="329">
        <v>86</v>
      </c>
    </row>
    <row r="13" spans="1:55" ht="20.100000000000001" customHeight="1" x14ac:dyDescent="0.15">
      <c r="A13" s="167" t="s">
        <v>12</v>
      </c>
      <c r="B13" s="163">
        <f>SUM(C13:D13)</f>
        <v>9143</v>
      </c>
      <c r="C13" s="163">
        <f t="shared" ref="C13:D13" si="21">SUM(C14:C18)</f>
        <v>4697</v>
      </c>
      <c r="D13" s="163">
        <f t="shared" si="21"/>
        <v>4446</v>
      </c>
      <c r="E13" s="168">
        <f>SUM(F13:G13)</f>
        <v>465</v>
      </c>
      <c r="F13" s="168">
        <f t="shared" ref="F13:G13" si="22">SUM(F14:F18)</f>
        <v>219</v>
      </c>
      <c r="G13" s="168">
        <f t="shared" si="22"/>
        <v>246</v>
      </c>
      <c r="H13" s="168">
        <f>SUM(I13:J13)</f>
        <v>1027</v>
      </c>
      <c r="I13" s="168">
        <f t="shared" ref="I13:J13" si="23">SUM(I14:I18)</f>
        <v>516</v>
      </c>
      <c r="J13" s="168">
        <f t="shared" si="23"/>
        <v>511</v>
      </c>
      <c r="K13" s="168">
        <f>SUM(L13:M13)</f>
        <v>426</v>
      </c>
      <c r="L13" s="168">
        <f t="shared" ref="L13:M13" si="24">SUM(L14:L18)</f>
        <v>214</v>
      </c>
      <c r="M13" s="168">
        <f t="shared" si="24"/>
        <v>212</v>
      </c>
      <c r="N13" s="168">
        <f>SUM(O13:P13)</f>
        <v>540</v>
      </c>
      <c r="O13" s="168">
        <f t="shared" ref="O13:P13" si="25">SUM(O14:O18)</f>
        <v>287</v>
      </c>
      <c r="P13" s="168">
        <f t="shared" si="25"/>
        <v>253</v>
      </c>
      <c r="Q13" s="168">
        <f>SUM(R13:S13)</f>
        <v>105</v>
      </c>
      <c r="R13" s="168">
        <f t="shared" ref="R13:S13" si="26">SUM(R14:R18)</f>
        <v>53</v>
      </c>
      <c r="S13" s="168">
        <f t="shared" si="26"/>
        <v>52</v>
      </c>
      <c r="T13" s="168">
        <f>SUM(U13:V13)</f>
        <v>418</v>
      </c>
      <c r="U13" s="168">
        <f t="shared" ref="U13:V13" si="27">SUM(U14:U18)</f>
        <v>222</v>
      </c>
      <c r="V13" s="168">
        <f t="shared" si="27"/>
        <v>196</v>
      </c>
      <c r="W13" s="168">
        <f>SUM(X13:Y13)</f>
        <v>77</v>
      </c>
      <c r="X13" s="168">
        <f t="shared" ref="X13:Y13" si="28">SUM(X14:X18)</f>
        <v>51</v>
      </c>
      <c r="Y13" s="168">
        <f t="shared" si="28"/>
        <v>26</v>
      </c>
      <c r="Z13" s="168">
        <f>SUM(AA13:AB13)</f>
        <v>172</v>
      </c>
      <c r="AA13" s="168">
        <f t="shared" ref="AA13:AB13" si="29">SUM(AA14:AA18)</f>
        <v>99</v>
      </c>
      <c r="AB13" s="168">
        <f t="shared" si="29"/>
        <v>73</v>
      </c>
      <c r="AC13" s="168">
        <f>SUM(AD13:AE13)</f>
        <v>285</v>
      </c>
      <c r="AD13" s="168">
        <f t="shared" ref="AD13:AE13" si="30">SUM(AD14:AD18)</f>
        <v>136</v>
      </c>
      <c r="AE13" s="168">
        <f t="shared" si="30"/>
        <v>149</v>
      </c>
      <c r="AF13" s="168">
        <f>SUM(AG13:AH13)</f>
        <v>326</v>
      </c>
      <c r="AG13" s="168">
        <f t="shared" ref="AG13:AH13" si="31">SUM(AG14:AG18)</f>
        <v>163</v>
      </c>
      <c r="AH13" s="168">
        <f t="shared" si="31"/>
        <v>163</v>
      </c>
      <c r="AI13" s="168">
        <f>SUM(AJ13:AK13)</f>
        <v>729</v>
      </c>
      <c r="AJ13" s="168">
        <f t="shared" ref="AJ13:AK13" si="32">SUM(AJ14:AJ18)</f>
        <v>387</v>
      </c>
      <c r="AK13" s="168">
        <f t="shared" si="32"/>
        <v>342</v>
      </c>
      <c r="AL13" s="168">
        <f>SUM(AM13:AN13)</f>
        <v>1285</v>
      </c>
      <c r="AM13" s="168">
        <f t="shared" ref="AM13:AN13" si="33">SUM(AM14:AM18)</f>
        <v>663</v>
      </c>
      <c r="AN13" s="168">
        <f t="shared" si="33"/>
        <v>622</v>
      </c>
      <c r="AO13" s="168">
        <f>SUM(AP13:AQ13)</f>
        <v>143</v>
      </c>
      <c r="AP13" s="168">
        <f t="shared" ref="AP13:AQ13" si="34">SUM(AP14:AP18)</f>
        <v>82</v>
      </c>
      <c r="AQ13" s="168">
        <f t="shared" si="34"/>
        <v>61</v>
      </c>
      <c r="AR13" s="168">
        <f>SUM(AS13:AT13)</f>
        <v>535</v>
      </c>
      <c r="AS13" s="168">
        <f t="shared" ref="AS13:AT13" si="35">SUM(AS14:AS18)</f>
        <v>270</v>
      </c>
      <c r="AT13" s="168">
        <f t="shared" si="35"/>
        <v>265</v>
      </c>
      <c r="AU13" s="168">
        <f>SUM(AV13:AW13)</f>
        <v>1250</v>
      </c>
      <c r="AV13" s="168">
        <f t="shared" ref="AV13:AW13" si="36">SUM(AV14:AV18)</f>
        <v>654</v>
      </c>
      <c r="AW13" s="168">
        <f t="shared" si="36"/>
        <v>596</v>
      </c>
      <c r="AX13" s="168">
        <f>SUM(AY13:AZ13)</f>
        <v>410</v>
      </c>
      <c r="AY13" s="168">
        <f t="shared" ref="AY13:AZ13" si="37">SUM(AY14:AY18)</f>
        <v>197</v>
      </c>
      <c r="AZ13" s="168">
        <f t="shared" si="37"/>
        <v>213</v>
      </c>
      <c r="BA13" s="168">
        <f>SUM(BB13:BC13)</f>
        <v>950</v>
      </c>
      <c r="BB13" s="168">
        <f t="shared" ref="BB13:BC13" si="38">SUM(BB14:BB18)</f>
        <v>484</v>
      </c>
      <c r="BC13" s="168">
        <f t="shared" si="38"/>
        <v>466</v>
      </c>
    </row>
    <row r="14" spans="1:55" ht="20.100000000000001" customHeight="1" x14ac:dyDescent="0.15">
      <c r="A14" s="164">
        <v>5</v>
      </c>
      <c r="B14" s="235">
        <f>C14+D14</f>
        <v>1709</v>
      </c>
      <c r="C14" s="135">
        <f>F14+I14+L14+O14+R14+U14+X14+AA14+AD14+AG14+AJ14+AM14+AP14+AS14+AV14+AY14+BB14</f>
        <v>905</v>
      </c>
      <c r="D14" s="135">
        <f>G14+J14+M14+P14+S14+V14+Y14+AB14+AE14+AH14+AK14+AN14+AQ14+AT14+AW14+AZ14+BC14</f>
        <v>804</v>
      </c>
      <c r="E14" s="236">
        <f t="shared" si="3"/>
        <v>99</v>
      </c>
      <c r="F14" s="330">
        <v>48</v>
      </c>
      <c r="G14" s="331">
        <v>51</v>
      </c>
      <c r="H14" s="236">
        <f t="shared" si="4"/>
        <v>158</v>
      </c>
      <c r="I14" s="331">
        <v>77</v>
      </c>
      <c r="J14" s="331">
        <v>81</v>
      </c>
      <c r="K14" s="236">
        <f t="shared" si="5"/>
        <v>85</v>
      </c>
      <c r="L14" s="331">
        <v>40</v>
      </c>
      <c r="M14" s="331">
        <v>45</v>
      </c>
      <c r="N14" s="236">
        <f t="shared" si="6"/>
        <v>111</v>
      </c>
      <c r="O14" s="331">
        <v>65</v>
      </c>
      <c r="P14" s="331">
        <v>46</v>
      </c>
      <c r="Q14" s="236">
        <f t="shared" si="7"/>
        <v>21</v>
      </c>
      <c r="R14" s="331">
        <v>10</v>
      </c>
      <c r="S14" s="331">
        <v>11</v>
      </c>
      <c r="T14" s="236">
        <f t="shared" si="8"/>
        <v>81</v>
      </c>
      <c r="U14" s="331">
        <v>47</v>
      </c>
      <c r="V14" s="331">
        <v>34</v>
      </c>
      <c r="W14" s="236">
        <f t="shared" si="9"/>
        <v>14</v>
      </c>
      <c r="X14" s="331">
        <v>9</v>
      </c>
      <c r="Y14" s="331">
        <v>5</v>
      </c>
      <c r="Z14" s="236">
        <f t="shared" si="10"/>
        <v>42</v>
      </c>
      <c r="AA14" s="331">
        <v>25</v>
      </c>
      <c r="AB14" s="331">
        <v>17</v>
      </c>
      <c r="AC14" s="236">
        <f t="shared" si="11"/>
        <v>57</v>
      </c>
      <c r="AD14" s="331">
        <v>31</v>
      </c>
      <c r="AE14" s="331">
        <v>26</v>
      </c>
      <c r="AF14" s="236">
        <f t="shared" si="12"/>
        <v>68</v>
      </c>
      <c r="AG14" s="331">
        <v>35</v>
      </c>
      <c r="AH14" s="336">
        <v>33</v>
      </c>
      <c r="AI14" s="236">
        <f t="shared" si="13"/>
        <v>147</v>
      </c>
      <c r="AJ14" s="336">
        <v>78</v>
      </c>
      <c r="AK14" s="336">
        <v>69</v>
      </c>
      <c r="AL14" s="236">
        <f t="shared" si="14"/>
        <v>239</v>
      </c>
      <c r="AM14" s="336">
        <v>123</v>
      </c>
      <c r="AN14" s="336">
        <v>116</v>
      </c>
      <c r="AO14" s="236">
        <f t="shared" si="15"/>
        <v>31</v>
      </c>
      <c r="AP14" s="336">
        <v>20</v>
      </c>
      <c r="AQ14" s="336">
        <v>11</v>
      </c>
      <c r="AR14" s="236">
        <f t="shared" si="16"/>
        <v>107</v>
      </c>
      <c r="AS14" s="336">
        <v>62</v>
      </c>
      <c r="AT14" s="336">
        <v>45</v>
      </c>
      <c r="AU14" s="236">
        <f t="shared" si="17"/>
        <v>231</v>
      </c>
      <c r="AV14" s="336">
        <v>125</v>
      </c>
      <c r="AW14" s="336">
        <v>106</v>
      </c>
      <c r="AX14" s="236">
        <f t="shared" si="18"/>
        <v>63</v>
      </c>
      <c r="AY14" s="336">
        <v>32</v>
      </c>
      <c r="AZ14" s="336">
        <v>31</v>
      </c>
      <c r="BA14" s="236">
        <f t="shared" si="19"/>
        <v>155</v>
      </c>
      <c r="BB14" s="336">
        <v>78</v>
      </c>
      <c r="BC14" s="336">
        <v>77</v>
      </c>
    </row>
    <row r="15" spans="1:55" ht="20.100000000000001" customHeight="1" x14ac:dyDescent="0.15">
      <c r="A15" s="165">
        <v>6</v>
      </c>
      <c r="B15" s="239">
        <f t="shared" ref="B15:B18" si="39">C15+D15</f>
        <v>1671</v>
      </c>
      <c r="C15" s="133">
        <f t="shared" ref="C15:D18" si="40">F15+I15+L15+O15+R15+U15+X15+AA15+AD15+AG15+AJ15+AM15+AP15+AS15+AV15+AY15+BB15</f>
        <v>832</v>
      </c>
      <c r="D15" s="133">
        <f t="shared" si="40"/>
        <v>839</v>
      </c>
      <c r="E15" s="240">
        <f t="shared" si="3"/>
        <v>87</v>
      </c>
      <c r="F15" s="327">
        <v>43</v>
      </c>
      <c r="G15" s="328">
        <v>44</v>
      </c>
      <c r="H15" s="240">
        <f t="shared" si="4"/>
        <v>188</v>
      </c>
      <c r="I15" s="328">
        <v>99</v>
      </c>
      <c r="J15" s="328">
        <v>89</v>
      </c>
      <c r="K15" s="240">
        <f t="shared" si="5"/>
        <v>71</v>
      </c>
      <c r="L15" s="328">
        <v>34</v>
      </c>
      <c r="M15" s="328">
        <v>37</v>
      </c>
      <c r="N15" s="240">
        <f t="shared" si="6"/>
        <v>104</v>
      </c>
      <c r="O15" s="328">
        <v>57</v>
      </c>
      <c r="P15" s="328">
        <v>47</v>
      </c>
      <c r="Q15" s="240">
        <f t="shared" si="7"/>
        <v>17</v>
      </c>
      <c r="R15" s="328">
        <v>10</v>
      </c>
      <c r="S15" s="328">
        <v>7</v>
      </c>
      <c r="T15" s="240">
        <f t="shared" si="8"/>
        <v>72</v>
      </c>
      <c r="U15" s="328">
        <v>39</v>
      </c>
      <c r="V15" s="328">
        <v>33</v>
      </c>
      <c r="W15" s="240">
        <f t="shared" si="9"/>
        <v>8</v>
      </c>
      <c r="X15" s="328">
        <v>4</v>
      </c>
      <c r="Y15" s="328">
        <v>4</v>
      </c>
      <c r="Z15" s="240">
        <f t="shared" si="10"/>
        <v>30</v>
      </c>
      <c r="AA15" s="328">
        <v>15</v>
      </c>
      <c r="AB15" s="328">
        <v>15</v>
      </c>
      <c r="AC15" s="240">
        <f t="shared" si="11"/>
        <v>44</v>
      </c>
      <c r="AD15" s="328">
        <v>17</v>
      </c>
      <c r="AE15" s="328">
        <v>27</v>
      </c>
      <c r="AF15" s="240">
        <f t="shared" si="12"/>
        <v>64</v>
      </c>
      <c r="AG15" s="328">
        <v>28</v>
      </c>
      <c r="AH15" s="337">
        <v>36</v>
      </c>
      <c r="AI15" s="240">
        <f t="shared" si="13"/>
        <v>126</v>
      </c>
      <c r="AJ15" s="337">
        <v>67</v>
      </c>
      <c r="AK15" s="337">
        <v>59</v>
      </c>
      <c r="AL15" s="240">
        <f t="shared" si="14"/>
        <v>232</v>
      </c>
      <c r="AM15" s="337">
        <v>108</v>
      </c>
      <c r="AN15" s="337">
        <v>124</v>
      </c>
      <c r="AO15" s="240">
        <f t="shared" si="15"/>
        <v>18</v>
      </c>
      <c r="AP15" s="337">
        <v>7</v>
      </c>
      <c r="AQ15" s="337">
        <v>11</v>
      </c>
      <c r="AR15" s="240">
        <f t="shared" si="16"/>
        <v>120</v>
      </c>
      <c r="AS15" s="337">
        <v>52</v>
      </c>
      <c r="AT15" s="337">
        <v>68</v>
      </c>
      <c r="AU15" s="240">
        <f t="shared" si="17"/>
        <v>233</v>
      </c>
      <c r="AV15" s="337">
        <v>126</v>
      </c>
      <c r="AW15" s="337">
        <v>107</v>
      </c>
      <c r="AX15" s="240">
        <f t="shared" si="18"/>
        <v>74</v>
      </c>
      <c r="AY15" s="337">
        <v>34</v>
      </c>
      <c r="AZ15" s="337">
        <v>40</v>
      </c>
      <c r="BA15" s="240">
        <f t="shared" si="19"/>
        <v>183</v>
      </c>
      <c r="BB15" s="337">
        <v>92</v>
      </c>
      <c r="BC15" s="337">
        <v>91</v>
      </c>
    </row>
    <row r="16" spans="1:55" ht="20.100000000000001" customHeight="1" x14ac:dyDescent="0.15">
      <c r="A16" s="165">
        <v>7</v>
      </c>
      <c r="B16" s="239">
        <f t="shared" si="39"/>
        <v>1755</v>
      </c>
      <c r="C16" s="133">
        <f t="shared" si="40"/>
        <v>896</v>
      </c>
      <c r="D16" s="133">
        <f t="shared" si="40"/>
        <v>859</v>
      </c>
      <c r="E16" s="240">
        <f t="shared" si="3"/>
        <v>84</v>
      </c>
      <c r="F16" s="327">
        <v>43</v>
      </c>
      <c r="G16" s="328">
        <v>41</v>
      </c>
      <c r="H16" s="240">
        <f t="shared" si="4"/>
        <v>179</v>
      </c>
      <c r="I16" s="328">
        <v>97</v>
      </c>
      <c r="J16" s="328">
        <v>82</v>
      </c>
      <c r="K16" s="240">
        <f t="shared" si="5"/>
        <v>78</v>
      </c>
      <c r="L16" s="328">
        <v>47</v>
      </c>
      <c r="M16" s="328">
        <v>31</v>
      </c>
      <c r="N16" s="240">
        <f t="shared" si="6"/>
        <v>95</v>
      </c>
      <c r="O16" s="328">
        <v>45</v>
      </c>
      <c r="P16" s="328">
        <v>50</v>
      </c>
      <c r="Q16" s="240">
        <f t="shared" si="7"/>
        <v>23</v>
      </c>
      <c r="R16" s="328">
        <v>9</v>
      </c>
      <c r="S16" s="328">
        <v>14</v>
      </c>
      <c r="T16" s="240">
        <f t="shared" si="8"/>
        <v>79</v>
      </c>
      <c r="U16" s="328">
        <v>39</v>
      </c>
      <c r="V16" s="328">
        <v>40</v>
      </c>
      <c r="W16" s="240">
        <f t="shared" si="9"/>
        <v>9</v>
      </c>
      <c r="X16" s="328">
        <v>5</v>
      </c>
      <c r="Y16" s="328">
        <v>4</v>
      </c>
      <c r="Z16" s="240">
        <f t="shared" si="10"/>
        <v>22</v>
      </c>
      <c r="AA16" s="328">
        <v>13</v>
      </c>
      <c r="AB16" s="328">
        <v>9</v>
      </c>
      <c r="AC16" s="240">
        <f t="shared" si="11"/>
        <v>76</v>
      </c>
      <c r="AD16" s="328">
        <v>42</v>
      </c>
      <c r="AE16" s="328">
        <v>34</v>
      </c>
      <c r="AF16" s="240">
        <f t="shared" si="12"/>
        <v>64</v>
      </c>
      <c r="AG16" s="328">
        <v>29</v>
      </c>
      <c r="AH16" s="337">
        <v>35</v>
      </c>
      <c r="AI16" s="240">
        <f t="shared" si="13"/>
        <v>148</v>
      </c>
      <c r="AJ16" s="337">
        <v>78</v>
      </c>
      <c r="AK16" s="337">
        <v>70</v>
      </c>
      <c r="AL16" s="240">
        <f t="shared" si="14"/>
        <v>255</v>
      </c>
      <c r="AM16" s="337">
        <v>130</v>
      </c>
      <c r="AN16" s="337">
        <v>125</v>
      </c>
      <c r="AO16" s="240">
        <f t="shared" si="15"/>
        <v>26</v>
      </c>
      <c r="AP16" s="337">
        <v>12</v>
      </c>
      <c r="AQ16" s="337">
        <v>14</v>
      </c>
      <c r="AR16" s="240">
        <f t="shared" si="16"/>
        <v>98</v>
      </c>
      <c r="AS16" s="337">
        <v>47</v>
      </c>
      <c r="AT16" s="337">
        <v>51</v>
      </c>
      <c r="AU16" s="240">
        <f t="shared" si="17"/>
        <v>260</v>
      </c>
      <c r="AV16" s="337">
        <v>136</v>
      </c>
      <c r="AW16" s="337">
        <v>124</v>
      </c>
      <c r="AX16" s="240">
        <f t="shared" si="18"/>
        <v>74</v>
      </c>
      <c r="AY16" s="337">
        <v>33</v>
      </c>
      <c r="AZ16" s="337">
        <v>41</v>
      </c>
      <c r="BA16" s="240">
        <f t="shared" si="19"/>
        <v>185</v>
      </c>
      <c r="BB16" s="337">
        <v>91</v>
      </c>
      <c r="BC16" s="337">
        <v>94</v>
      </c>
    </row>
    <row r="17" spans="1:55" ht="20.100000000000001" customHeight="1" x14ac:dyDescent="0.15">
      <c r="A17" s="165">
        <v>8</v>
      </c>
      <c r="B17" s="239">
        <f t="shared" si="39"/>
        <v>1992</v>
      </c>
      <c r="C17" s="133">
        <f t="shared" si="40"/>
        <v>1017</v>
      </c>
      <c r="D17" s="133">
        <f t="shared" si="40"/>
        <v>975</v>
      </c>
      <c r="E17" s="240">
        <f t="shared" si="3"/>
        <v>101</v>
      </c>
      <c r="F17" s="327">
        <v>44</v>
      </c>
      <c r="G17" s="328">
        <v>57</v>
      </c>
      <c r="H17" s="240">
        <f t="shared" si="4"/>
        <v>231</v>
      </c>
      <c r="I17" s="328">
        <v>108</v>
      </c>
      <c r="J17" s="328">
        <v>123</v>
      </c>
      <c r="K17" s="240">
        <f t="shared" si="5"/>
        <v>96</v>
      </c>
      <c r="L17" s="328">
        <v>49</v>
      </c>
      <c r="M17" s="328">
        <v>47</v>
      </c>
      <c r="N17" s="240">
        <f t="shared" si="6"/>
        <v>112</v>
      </c>
      <c r="O17" s="328">
        <v>58</v>
      </c>
      <c r="P17" s="328">
        <v>54</v>
      </c>
      <c r="Q17" s="240">
        <f t="shared" si="7"/>
        <v>24</v>
      </c>
      <c r="R17" s="328">
        <v>14</v>
      </c>
      <c r="S17" s="328">
        <v>10</v>
      </c>
      <c r="T17" s="240">
        <f t="shared" si="8"/>
        <v>90</v>
      </c>
      <c r="U17" s="328">
        <v>45</v>
      </c>
      <c r="V17" s="328">
        <v>45</v>
      </c>
      <c r="W17" s="240">
        <f t="shared" si="9"/>
        <v>22</v>
      </c>
      <c r="X17" s="328">
        <v>14</v>
      </c>
      <c r="Y17" s="328">
        <v>8</v>
      </c>
      <c r="Z17" s="240">
        <f t="shared" si="10"/>
        <v>39</v>
      </c>
      <c r="AA17" s="328">
        <v>19</v>
      </c>
      <c r="AB17" s="328">
        <v>20</v>
      </c>
      <c r="AC17" s="240">
        <f t="shared" si="11"/>
        <v>58</v>
      </c>
      <c r="AD17" s="328">
        <v>26</v>
      </c>
      <c r="AE17" s="328">
        <v>32</v>
      </c>
      <c r="AF17" s="240">
        <f t="shared" si="12"/>
        <v>65</v>
      </c>
      <c r="AG17" s="328">
        <v>38</v>
      </c>
      <c r="AH17" s="337">
        <v>27</v>
      </c>
      <c r="AI17" s="240">
        <f t="shared" si="13"/>
        <v>142</v>
      </c>
      <c r="AJ17" s="337">
        <v>78</v>
      </c>
      <c r="AK17" s="337">
        <v>64</v>
      </c>
      <c r="AL17" s="240">
        <f t="shared" si="14"/>
        <v>284</v>
      </c>
      <c r="AM17" s="337">
        <v>149</v>
      </c>
      <c r="AN17" s="337">
        <v>135</v>
      </c>
      <c r="AO17" s="240">
        <f t="shared" si="15"/>
        <v>35</v>
      </c>
      <c r="AP17" s="337">
        <v>25</v>
      </c>
      <c r="AQ17" s="337">
        <v>10</v>
      </c>
      <c r="AR17" s="240">
        <f t="shared" si="16"/>
        <v>119</v>
      </c>
      <c r="AS17" s="337">
        <v>61</v>
      </c>
      <c r="AT17" s="337">
        <v>58</v>
      </c>
      <c r="AU17" s="240">
        <f t="shared" si="17"/>
        <v>263</v>
      </c>
      <c r="AV17" s="337">
        <v>125</v>
      </c>
      <c r="AW17" s="337">
        <v>138</v>
      </c>
      <c r="AX17" s="240">
        <f t="shared" si="18"/>
        <v>99</v>
      </c>
      <c r="AY17" s="337">
        <v>53</v>
      </c>
      <c r="AZ17" s="337">
        <v>46</v>
      </c>
      <c r="BA17" s="240">
        <f t="shared" si="19"/>
        <v>212</v>
      </c>
      <c r="BB17" s="337">
        <v>111</v>
      </c>
      <c r="BC17" s="337">
        <v>101</v>
      </c>
    </row>
    <row r="18" spans="1:55" ht="20.100000000000001" customHeight="1" x14ac:dyDescent="0.15">
      <c r="A18" s="166">
        <v>9</v>
      </c>
      <c r="B18" s="177">
        <f t="shared" si="39"/>
        <v>2016</v>
      </c>
      <c r="C18" s="134">
        <f t="shared" si="40"/>
        <v>1047</v>
      </c>
      <c r="D18" s="134">
        <f t="shared" si="40"/>
        <v>969</v>
      </c>
      <c r="E18" s="243">
        <f t="shared" si="3"/>
        <v>94</v>
      </c>
      <c r="F18" s="324">
        <v>41</v>
      </c>
      <c r="G18" s="329">
        <v>53</v>
      </c>
      <c r="H18" s="243">
        <f t="shared" si="4"/>
        <v>271</v>
      </c>
      <c r="I18" s="329">
        <v>135</v>
      </c>
      <c r="J18" s="329">
        <v>136</v>
      </c>
      <c r="K18" s="243">
        <f t="shared" si="5"/>
        <v>96</v>
      </c>
      <c r="L18" s="329">
        <v>44</v>
      </c>
      <c r="M18" s="329">
        <v>52</v>
      </c>
      <c r="N18" s="243">
        <f t="shared" si="6"/>
        <v>118</v>
      </c>
      <c r="O18" s="329">
        <v>62</v>
      </c>
      <c r="P18" s="329">
        <v>56</v>
      </c>
      <c r="Q18" s="243">
        <f t="shared" si="7"/>
        <v>20</v>
      </c>
      <c r="R18" s="329">
        <v>10</v>
      </c>
      <c r="S18" s="329">
        <v>10</v>
      </c>
      <c r="T18" s="243">
        <f t="shared" si="8"/>
        <v>96</v>
      </c>
      <c r="U18" s="329">
        <v>52</v>
      </c>
      <c r="V18" s="329">
        <v>44</v>
      </c>
      <c r="W18" s="243">
        <f t="shared" si="9"/>
        <v>24</v>
      </c>
      <c r="X18" s="329">
        <v>19</v>
      </c>
      <c r="Y18" s="329">
        <v>5</v>
      </c>
      <c r="Z18" s="243">
        <f t="shared" si="10"/>
        <v>39</v>
      </c>
      <c r="AA18" s="329">
        <v>27</v>
      </c>
      <c r="AB18" s="329">
        <v>12</v>
      </c>
      <c r="AC18" s="243">
        <f t="shared" si="11"/>
        <v>50</v>
      </c>
      <c r="AD18" s="329">
        <v>20</v>
      </c>
      <c r="AE18" s="329">
        <v>30</v>
      </c>
      <c r="AF18" s="243">
        <f t="shared" si="12"/>
        <v>65</v>
      </c>
      <c r="AG18" s="329">
        <v>33</v>
      </c>
      <c r="AH18" s="338">
        <v>32</v>
      </c>
      <c r="AI18" s="243">
        <f t="shared" si="13"/>
        <v>166</v>
      </c>
      <c r="AJ18" s="338">
        <v>86</v>
      </c>
      <c r="AK18" s="338">
        <v>80</v>
      </c>
      <c r="AL18" s="243">
        <f t="shared" si="14"/>
        <v>275</v>
      </c>
      <c r="AM18" s="338">
        <v>153</v>
      </c>
      <c r="AN18" s="338">
        <v>122</v>
      </c>
      <c r="AO18" s="243">
        <f t="shared" si="15"/>
        <v>33</v>
      </c>
      <c r="AP18" s="338">
        <v>18</v>
      </c>
      <c r="AQ18" s="338">
        <v>15</v>
      </c>
      <c r="AR18" s="243">
        <f t="shared" si="16"/>
        <v>91</v>
      </c>
      <c r="AS18" s="338">
        <v>48</v>
      </c>
      <c r="AT18" s="338">
        <v>43</v>
      </c>
      <c r="AU18" s="243">
        <f t="shared" si="17"/>
        <v>263</v>
      </c>
      <c r="AV18" s="338">
        <v>142</v>
      </c>
      <c r="AW18" s="338">
        <v>121</v>
      </c>
      <c r="AX18" s="243">
        <f t="shared" si="18"/>
        <v>100</v>
      </c>
      <c r="AY18" s="338">
        <v>45</v>
      </c>
      <c r="AZ18" s="338">
        <v>55</v>
      </c>
      <c r="BA18" s="243">
        <f t="shared" si="19"/>
        <v>215</v>
      </c>
      <c r="BB18" s="338">
        <v>112</v>
      </c>
      <c r="BC18" s="338">
        <v>103</v>
      </c>
    </row>
    <row r="19" spans="1:55" ht="20.100000000000001" customHeight="1" x14ac:dyDescent="0.15">
      <c r="A19" s="167" t="s">
        <v>13</v>
      </c>
      <c r="B19" s="163">
        <f>SUM(C19:D19)</f>
        <v>10236</v>
      </c>
      <c r="C19" s="163">
        <f t="shared" ref="C19:D19" si="41">SUM(C20:C24)</f>
        <v>5218</v>
      </c>
      <c r="D19" s="163">
        <f t="shared" si="41"/>
        <v>5018</v>
      </c>
      <c r="E19" s="168">
        <f>SUM(F19:G19)</f>
        <v>453</v>
      </c>
      <c r="F19" s="168">
        <f t="shared" ref="F19:G19" si="42">SUM(F20:F24)</f>
        <v>226</v>
      </c>
      <c r="G19" s="168">
        <f t="shared" si="42"/>
        <v>227</v>
      </c>
      <c r="H19" s="168">
        <f>SUM(I19:J19)</f>
        <v>1280</v>
      </c>
      <c r="I19" s="168">
        <f t="shared" ref="I19:J19" si="43">SUM(I20:I24)</f>
        <v>622</v>
      </c>
      <c r="J19" s="168">
        <f t="shared" si="43"/>
        <v>658</v>
      </c>
      <c r="K19" s="168">
        <f>SUM(L19:M19)</f>
        <v>549</v>
      </c>
      <c r="L19" s="168">
        <f t="shared" ref="L19:M19" si="44">SUM(L20:L24)</f>
        <v>296</v>
      </c>
      <c r="M19" s="168">
        <f t="shared" si="44"/>
        <v>253</v>
      </c>
      <c r="N19" s="168">
        <f>SUM(O19:P19)</f>
        <v>539</v>
      </c>
      <c r="O19" s="168">
        <f t="shared" ref="O19:P19" si="45">SUM(O20:O24)</f>
        <v>272</v>
      </c>
      <c r="P19" s="168">
        <f t="shared" si="45"/>
        <v>267</v>
      </c>
      <c r="Q19" s="168">
        <f>SUM(R19:S19)</f>
        <v>156</v>
      </c>
      <c r="R19" s="168">
        <f t="shared" ref="R19:S19" si="46">SUM(R20:R24)</f>
        <v>87</v>
      </c>
      <c r="S19" s="168">
        <f t="shared" si="46"/>
        <v>69</v>
      </c>
      <c r="T19" s="168">
        <f>SUM(U19:V19)</f>
        <v>502</v>
      </c>
      <c r="U19" s="168">
        <f t="shared" ref="U19:V19" si="47">SUM(U20:U24)</f>
        <v>250</v>
      </c>
      <c r="V19" s="168">
        <f t="shared" si="47"/>
        <v>252</v>
      </c>
      <c r="W19" s="168">
        <f>SUM(X19:Y19)</f>
        <v>113</v>
      </c>
      <c r="X19" s="168">
        <f t="shared" ref="X19:Y19" si="48">SUM(X20:X24)</f>
        <v>66</v>
      </c>
      <c r="Y19" s="168">
        <f t="shared" si="48"/>
        <v>47</v>
      </c>
      <c r="Z19" s="168">
        <f>SUM(AA19:AB19)</f>
        <v>175</v>
      </c>
      <c r="AA19" s="168">
        <f t="shared" ref="AA19:AB19" si="49">SUM(AA20:AA24)</f>
        <v>96</v>
      </c>
      <c r="AB19" s="168">
        <f t="shared" si="49"/>
        <v>79</v>
      </c>
      <c r="AC19" s="168">
        <f>SUM(AD19:AE19)</f>
        <v>316</v>
      </c>
      <c r="AD19" s="168">
        <f t="shared" ref="AD19:AE19" si="50">SUM(AD20:AD24)</f>
        <v>143</v>
      </c>
      <c r="AE19" s="168">
        <f t="shared" si="50"/>
        <v>173</v>
      </c>
      <c r="AF19" s="168">
        <f>SUM(AG19:AH19)</f>
        <v>334</v>
      </c>
      <c r="AG19" s="168">
        <f t="shared" ref="AG19:AH19" si="51">SUM(AG20:AG24)</f>
        <v>164</v>
      </c>
      <c r="AH19" s="168">
        <f t="shared" si="51"/>
        <v>170</v>
      </c>
      <c r="AI19" s="168">
        <f>SUM(AJ19:AK19)</f>
        <v>807</v>
      </c>
      <c r="AJ19" s="168">
        <f t="shared" ref="AJ19:AK19" si="52">SUM(AJ20:AJ24)</f>
        <v>387</v>
      </c>
      <c r="AK19" s="168">
        <f t="shared" si="52"/>
        <v>420</v>
      </c>
      <c r="AL19" s="168">
        <f>SUM(AM19:AN19)</f>
        <v>1491</v>
      </c>
      <c r="AM19" s="168">
        <f t="shared" ref="AM19:AN19" si="53">SUM(AM20:AM24)</f>
        <v>768</v>
      </c>
      <c r="AN19" s="168">
        <f t="shared" si="53"/>
        <v>723</v>
      </c>
      <c r="AO19" s="168">
        <f>SUM(AP19:AQ19)</f>
        <v>157</v>
      </c>
      <c r="AP19" s="168">
        <f t="shared" ref="AP19:AQ19" si="54">SUM(AP20:AP24)</f>
        <v>82</v>
      </c>
      <c r="AQ19" s="168">
        <f t="shared" si="54"/>
        <v>75</v>
      </c>
      <c r="AR19" s="168">
        <f>SUM(AS19:AT19)</f>
        <v>403</v>
      </c>
      <c r="AS19" s="168">
        <f t="shared" ref="AS19:AT19" si="55">SUM(AS20:AS24)</f>
        <v>207</v>
      </c>
      <c r="AT19" s="168">
        <f t="shared" si="55"/>
        <v>196</v>
      </c>
      <c r="AU19" s="168">
        <f>SUM(AV19:AW19)</f>
        <v>1421</v>
      </c>
      <c r="AV19" s="168">
        <f t="shared" ref="AV19:AW19" si="56">SUM(AV20:AV24)</f>
        <v>726</v>
      </c>
      <c r="AW19" s="168">
        <f t="shared" si="56"/>
        <v>695</v>
      </c>
      <c r="AX19" s="168">
        <f>SUM(AY19:AZ19)</f>
        <v>470</v>
      </c>
      <c r="AY19" s="168">
        <f t="shared" ref="AY19:AZ19" si="57">SUM(AY20:AY24)</f>
        <v>250</v>
      </c>
      <c r="AZ19" s="168">
        <f t="shared" si="57"/>
        <v>220</v>
      </c>
      <c r="BA19" s="168">
        <f>SUM(BB19:BC19)</f>
        <v>1070</v>
      </c>
      <c r="BB19" s="168">
        <f t="shared" ref="BB19:BC19" si="58">SUM(BB20:BB24)</f>
        <v>576</v>
      </c>
      <c r="BC19" s="168">
        <f t="shared" si="58"/>
        <v>494</v>
      </c>
    </row>
    <row r="20" spans="1:55" ht="20.100000000000001" customHeight="1" x14ac:dyDescent="0.15">
      <c r="A20" s="164">
        <v>10</v>
      </c>
      <c r="B20" s="235">
        <f>C20+D20</f>
        <v>2002</v>
      </c>
      <c r="C20" s="135">
        <f>F20+I20+L20+O20+R20+U20+X20+AA20+AD20+AG20+AJ20+AM20+AP20+AS20+AV20+AY20+BB20</f>
        <v>1008</v>
      </c>
      <c r="D20" s="135">
        <f>G20+J20+M20+P20+S20+V20+Y20+AB20+AE20+AH20+AK20+AN20+AQ20+AT20+AW20+AZ20+BC20</f>
        <v>994</v>
      </c>
      <c r="E20" s="236">
        <f t="shared" si="3"/>
        <v>96</v>
      </c>
      <c r="F20" s="330">
        <v>41</v>
      </c>
      <c r="G20" s="331">
        <v>55</v>
      </c>
      <c r="H20" s="236">
        <f t="shared" si="4"/>
        <v>244</v>
      </c>
      <c r="I20" s="331">
        <v>118</v>
      </c>
      <c r="J20" s="331">
        <v>126</v>
      </c>
      <c r="K20" s="236">
        <f t="shared" si="5"/>
        <v>100</v>
      </c>
      <c r="L20" s="331">
        <v>56</v>
      </c>
      <c r="M20" s="331">
        <v>44</v>
      </c>
      <c r="N20" s="236">
        <f t="shared" si="6"/>
        <v>125</v>
      </c>
      <c r="O20" s="331">
        <v>70</v>
      </c>
      <c r="P20" s="331">
        <v>55</v>
      </c>
      <c r="Q20" s="236">
        <f t="shared" si="7"/>
        <v>29</v>
      </c>
      <c r="R20" s="331">
        <v>17</v>
      </c>
      <c r="S20" s="331">
        <v>12</v>
      </c>
      <c r="T20" s="236">
        <f t="shared" si="8"/>
        <v>117</v>
      </c>
      <c r="U20" s="331">
        <v>58</v>
      </c>
      <c r="V20" s="331">
        <v>59</v>
      </c>
      <c r="W20" s="236">
        <f t="shared" si="9"/>
        <v>26</v>
      </c>
      <c r="X20" s="331">
        <v>16</v>
      </c>
      <c r="Y20" s="331">
        <v>10</v>
      </c>
      <c r="Z20" s="236">
        <f t="shared" si="10"/>
        <v>38</v>
      </c>
      <c r="AA20" s="331">
        <v>23</v>
      </c>
      <c r="AB20" s="331">
        <v>15</v>
      </c>
      <c r="AC20" s="236">
        <f t="shared" si="11"/>
        <v>54</v>
      </c>
      <c r="AD20" s="331">
        <v>25</v>
      </c>
      <c r="AE20" s="331">
        <v>29</v>
      </c>
      <c r="AF20" s="236">
        <f t="shared" si="12"/>
        <v>63</v>
      </c>
      <c r="AG20" s="331">
        <v>28</v>
      </c>
      <c r="AH20" s="331">
        <v>35</v>
      </c>
      <c r="AI20" s="236">
        <f t="shared" si="13"/>
        <v>159</v>
      </c>
      <c r="AJ20" s="331">
        <v>79</v>
      </c>
      <c r="AK20" s="331">
        <v>80</v>
      </c>
      <c r="AL20" s="236">
        <f t="shared" si="14"/>
        <v>268</v>
      </c>
      <c r="AM20" s="331">
        <v>134</v>
      </c>
      <c r="AN20" s="331">
        <v>134</v>
      </c>
      <c r="AO20" s="236">
        <f t="shared" si="15"/>
        <v>26</v>
      </c>
      <c r="AP20" s="331">
        <v>13</v>
      </c>
      <c r="AQ20" s="331">
        <v>13</v>
      </c>
      <c r="AR20" s="236">
        <f t="shared" si="16"/>
        <v>88</v>
      </c>
      <c r="AS20" s="331">
        <v>45</v>
      </c>
      <c r="AT20" s="331">
        <v>43</v>
      </c>
      <c r="AU20" s="236">
        <f t="shared" si="17"/>
        <v>255</v>
      </c>
      <c r="AV20" s="331">
        <v>135</v>
      </c>
      <c r="AW20" s="331">
        <v>120</v>
      </c>
      <c r="AX20" s="236">
        <f t="shared" si="18"/>
        <v>85</v>
      </c>
      <c r="AY20" s="331">
        <v>44</v>
      </c>
      <c r="AZ20" s="331">
        <v>41</v>
      </c>
      <c r="BA20" s="236">
        <f t="shared" si="19"/>
        <v>229</v>
      </c>
      <c r="BB20" s="331">
        <v>106</v>
      </c>
      <c r="BC20" s="331">
        <v>123</v>
      </c>
    </row>
    <row r="21" spans="1:55" ht="20.100000000000001" customHeight="1" x14ac:dyDescent="0.15">
      <c r="A21" s="165">
        <v>11</v>
      </c>
      <c r="B21" s="239">
        <f t="shared" ref="B21:B24" si="59">C21+D21</f>
        <v>1894</v>
      </c>
      <c r="C21" s="133">
        <f t="shared" ref="C21:D24" si="60">F21+I21+L21+O21+R21+U21+X21+AA21+AD21+AG21+AJ21+AM21+AP21+AS21+AV21+AY21+BB21</f>
        <v>954</v>
      </c>
      <c r="D21" s="133">
        <f t="shared" si="60"/>
        <v>940</v>
      </c>
      <c r="E21" s="240">
        <f t="shared" si="3"/>
        <v>88</v>
      </c>
      <c r="F21" s="327">
        <v>47</v>
      </c>
      <c r="G21" s="328">
        <v>41</v>
      </c>
      <c r="H21" s="240">
        <f t="shared" si="4"/>
        <v>251</v>
      </c>
      <c r="I21" s="328">
        <v>121</v>
      </c>
      <c r="J21" s="328">
        <v>130</v>
      </c>
      <c r="K21" s="240">
        <f t="shared" si="5"/>
        <v>101</v>
      </c>
      <c r="L21" s="328">
        <v>55</v>
      </c>
      <c r="M21" s="328">
        <v>46</v>
      </c>
      <c r="N21" s="240">
        <f t="shared" si="6"/>
        <v>89</v>
      </c>
      <c r="O21" s="328">
        <v>38</v>
      </c>
      <c r="P21" s="328">
        <v>51</v>
      </c>
      <c r="Q21" s="240">
        <f t="shared" si="7"/>
        <v>39</v>
      </c>
      <c r="R21" s="328">
        <v>21</v>
      </c>
      <c r="S21" s="328">
        <v>18</v>
      </c>
      <c r="T21" s="240">
        <f t="shared" si="8"/>
        <v>73</v>
      </c>
      <c r="U21" s="328">
        <v>38</v>
      </c>
      <c r="V21" s="328">
        <v>35</v>
      </c>
      <c r="W21" s="240">
        <f t="shared" si="9"/>
        <v>20</v>
      </c>
      <c r="X21" s="328">
        <v>9</v>
      </c>
      <c r="Y21" s="328">
        <v>11</v>
      </c>
      <c r="Z21" s="240">
        <f t="shared" si="10"/>
        <v>25</v>
      </c>
      <c r="AA21" s="328">
        <v>12</v>
      </c>
      <c r="AB21" s="328">
        <v>13</v>
      </c>
      <c r="AC21" s="240">
        <f t="shared" si="11"/>
        <v>69</v>
      </c>
      <c r="AD21" s="328">
        <v>31</v>
      </c>
      <c r="AE21" s="328">
        <v>38</v>
      </c>
      <c r="AF21" s="240">
        <f t="shared" si="12"/>
        <v>61</v>
      </c>
      <c r="AG21" s="328">
        <v>35</v>
      </c>
      <c r="AH21" s="328">
        <v>26</v>
      </c>
      <c r="AI21" s="240">
        <f t="shared" si="13"/>
        <v>138</v>
      </c>
      <c r="AJ21" s="328">
        <v>57</v>
      </c>
      <c r="AK21" s="328">
        <v>81</v>
      </c>
      <c r="AL21" s="240">
        <f t="shared" si="14"/>
        <v>277</v>
      </c>
      <c r="AM21" s="328">
        <v>143</v>
      </c>
      <c r="AN21" s="328">
        <v>134</v>
      </c>
      <c r="AO21" s="240">
        <f t="shared" si="15"/>
        <v>33</v>
      </c>
      <c r="AP21" s="328">
        <v>15</v>
      </c>
      <c r="AQ21" s="328">
        <v>18</v>
      </c>
      <c r="AR21" s="240">
        <f t="shared" si="16"/>
        <v>79</v>
      </c>
      <c r="AS21" s="328">
        <v>31</v>
      </c>
      <c r="AT21" s="328">
        <v>48</v>
      </c>
      <c r="AU21" s="240">
        <f t="shared" si="17"/>
        <v>265</v>
      </c>
      <c r="AV21" s="328">
        <v>134</v>
      </c>
      <c r="AW21" s="328">
        <v>131</v>
      </c>
      <c r="AX21" s="240">
        <f t="shared" si="18"/>
        <v>87</v>
      </c>
      <c r="AY21" s="328">
        <v>53</v>
      </c>
      <c r="AZ21" s="328">
        <v>34</v>
      </c>
      <c r="BA21" s="240">
        <f t="shared" si="19"/>
        <v>199</v>
      </c>
      <c r="BB21" s="328">
        <v>114</v>
      </c>
      <c r="BC21" s="328">
        <v>85</v>
      </c>
    </row>
    <row r="22" spans="1:55" ht="20.100000000000001" customHeight="1" x14ac:dyDescent="0.15">
      <c r="A22" s="165">
        <v>12</v>
      </c>
      <c r="B22" s="239">
        <f t="shared" si="59"/>
        <v>2118</v>
      </c>
      <c r="C22" s="133">
        <f t="shared" si="60"/>
        <v>1108</v>
      </c>
      <c r="D22" s="133">
        <f t="shared" si="60"/>
        <v>1010</v>
      </c>
      <c r="E22" s="240">
        <f t="shared" si="3"/>
        <v>99</v>
      </c>
      <c r="F22" s="327">
        <v>44</v>
      </c>
      <c r="G22" s="328">
        <v>55</v>
      </c>
      <c r="H22" s="240">
        <f t="shared" si="4"/>
        <v>262</v>
      </c>
      <c r="I22" s="328">
        <v>140</v>
      </c>
      <c r="J22" s="328">
        <v>122</v>
      </c>
      <c r="K22" s="240">
        <f t="shared" si="5"/>
        <v>126</v>
      </c>
      <c r="L22" s="328">
        <v>73</v>
      </c>
      <c r="M22" s="328">
        <v>53</v>
      </c>
      <c r="N22" s="240">
        <f t="shared" si="6"/>
        <v>122</v>
      </c>
      <c r="O22" s="328">
        <v>61</v>
      </c>
      <c r="P22" s="328">
        <v>61</v>
      </c>
      <c r="Q22" s="240">
        <f t="shared" si="7"/>
        <v>26</v>
      </c>
      <c r="R22" s="328">
        <v>12</v>
      </c>
      <c r="S22" s="328">
        <v>14</v>
      </c>
      <c r="T22" s="240">
        <f t="shared" si="8"/>
        <v>104</v>
      </c>
      <c r="U22" s="328">
        <v>50</v>
      </c>
      <c r="V22" s="328">
        <v>54</v>
      </c>
      <c r="W22" s="240">
        <f t="shared" si="9"/>
        <v>15</v>
      </c>
      <c r="X22" s="328">
        <v>12</v>
      </c>
      <c r="Y22" s="328">
        <v>3</v>
      </c>
      <c r="Z22" s="240">
        <f t="shared" si="10"/>
        <v>36</v>
      </c>
      <c r="AA22" s="328">
        <v>16</v>
      </c>
      <c r="AB22" s="328">
        <v>20</v>
      </c>
      <c r="AC22" s="240">
        <f t="shared" si="11"/>
        <v>60</v>
      </c>
      <c r="AD22" s="328">
        <v>27</v>
      </c>
      <c r="AE22" s="328">
        <v>33</v>
      </c>
      <c r="AF22" s="240">
        <f t="shared" si="12"/>
        <v>60</v>
      </c>
      <c r="AG22" s="328">
        <v>27</v>
      </c>
      <c r="AH22" s="328">
        <v>33</v>
      </c>
      <c r="AI22" s="240">
        <f t="shared" si="13"/>
        <v>180</v>
      </c>
      <c r="AJ22" s="328">
        <v>85</v>
      </c>
      <c r="AK22" s="328">
        <v>95</v>
      </c>
      <c r="AL22" s="240">
        <f t="shared" si="14"/>
        <v>316</v>
      </c>
      <c r="AM22" s="328">
        <v>167</v>
      </c>
      <c r="AN22" s="328">
        <v>149</v>
      </c>
      <c r="AO22" s="240">
        <f t="shared" si="15"/>
        <v>31</v>
      </c>
      <c r="AP22" s="328">
        <v>18</v>
      </c>
      <c r="AQ22" s="328">
        <v>13</v>
      </c>
      <c r="AR22" s="240">
        <f t="shared" si="16"/>
        <v>72</v>
      </c>
      <c r="AS22" s="328">
        <v>39</v>
      </c>
      <c r="AT22" s="328">
        <v>33</v>
      </c>
      <c r="AU22" s="240">
        <f t="shared" si="17"/>
        <v>307</v>
      </c>
      <c r="AV22" s="328">
        <v>178</v>
      </c>
      <c r="AW22" s="328">
        <v>129</v>
      </c>
      <c r="AX22" s="240">
        <f t="shared" si="18"/>
        <v>102</v>
      </c>
      <c r="AY22" s="328">
        <v>48</v>
      </c>
      <c r="AZ22" s="328">
        <v>54</v>
      </c>
      <c r="BA22" s="240">
        <f t="shared" si="19"/>
        <v>200</v>
      </c>
      <c r="BB22" s="328">
        <v>111</v>
      </c>
      <c r="BC22" s="328">
        <v>89</v>
      </c>
    </row>
    <row r="23" spans="1:55" ht="20.100000000000001" customHeight="1" x14ac:dyDescent="0.15">
      <c r="A23" s="165">
        <v>13</v>
      </c>
      <c r="B23" s="239">
        <f t="shared" si="59"/>
        <v>2182</v>
      </c>
      <c r="C23" s="133">
        <f t="shared" si="60"/>
        <v>1129</v>
      </c>
      <c r="D23" s="133">
        <f t="shared" si="60"/>
        <v>1053</v>
      </c>
      <c r="E23" s="240">
        <f t="shared" si="3"/>
        <v>89</v>
      </c>
      <c r="F23" s="327">
        <v>45</v>
      </c>
      <c r="G23" s="328">
        <v>44</v>
      </c>
      <c r="H23" s="240">
        <f t="shared" si="4"/>
        <v>274</v>
      </c>
      <c r="I23" s="328">
        <v>129</v>
      </c>
      <c r="J23" s="328">
        <v>145</v>
      </c>
      <c r="K23" s="240">
        <f t="shared" si="5"/>
        <v>116</v>
      </c>
      <c r="L23" s="328">
        <v>59</v>
      </c>
      <c r="M23" s="328">
        <v>57</v>
      </c>
      <c r="N23" s="240">
        <f t="shared" si="6"/>
        <v>116</v>
      </c>
      <c r="O23" s="328">
        <v>65</v>
      </c>
      <c r="P23" s="328">
        <v>51</v>
      </c>
      <c r="Q23" s="240">
        <f t="shared" si="7"/>
        <v>32</v>
      </c>
      <c r="R23" s="328">
        <v>19</v>
      </c>
      <c r="S23" s="328">
        <v>13</v>
      </c>
      <c r="T23" s="240">
        <f t="shared" si="8"/>
        <v>101</v>
      </c>
      <c r="U23" s="328">
        <v>50</v>
      </c>
      <c r="V23" s="328">
        <v>51</v>
      </c>
      <c r="W23" s="240">
        <f t="shared" si="9"/>
        <v>28</v>
      </c>
      <c r="X23" s="328">
        <v>16</v>
      </c>
      <c r="Y23" s="328">
        <v>12</v>
      </c>
      <c r="Z23" s="240">
        <f t="shared" si="10"/>
        <v>44</v>
      </c>
      <c r="AA23" s="328">
        <v>24</v>
      </c>
      <c r="AB23" s="328">
        <v>20</v>
      </c>
      <c r="AC23" s="240">
        <f t="shared" si="11"/>
        <v>70</v>
      </c>
      <c r="AD23" s="328">
        <v>31</v>
      </c>
      <c r="AE23" s="328">
        <v>39</v>
      </c>
      <c r="AF23" s="240">
        <f t="shared" si="12"/>
        <v>75</v>
      </c>
      <c r="AG23" s="328">
        <v>38</v>
      </c>
      <c r="AH23" s="328">
        <v>37</v>
      </c>
      <c r="AI23" s="240">
        <f t="shared" si="13"/>
        <v>173</v>
      </c>
      <c r="AJ23" s="328">
        <v>88</v>
      </c>
      <c r="AK23" s="328">
        <v>85</v>
      </c>
      <c r="AL23" s="240">
        <f t="shared" si="14"/>
        <v>333</v>
      </c>
      <c r="AM23" s="328">
        <v>170</v>
      </c>
      <c r="AN23" s="328">
        <v>163</v>
      </c>
      <c r="AO23" s="240">
        <f t="shared" si="15"/>
        <v>29</v>
      </c>
      <c r="AP23" s="328">
        <v>16</v>
      </c>
      <c r="AQ23" s="328">
        <v>13</v>
      </c>
      <c r="AR23" s="240">
        <f t="shared" si="16"/>
        <v>74</v>
      </c>
      <c r="AS23" s="328">
        <v>40</v>
      </c>
      <c r="AT23" s="328">
        <v>34</v>
      </c>
      <c r="AU23" s="240">
        <f t="shared" si="17"/>
        <v>308</v>
      </c>
      <c r="AV23" s="328">
        <v>158</v>
      </c>
      <c r="AW23" s="328">
        <v>150</v>
      </c>
      <c r="AX23" s="240">
        <f t="shared" si="18"/>
        <v>103</v>
      </c>
      <c r="AY23" s="328">
        <v>56</v>
      </c>
      <c r="AZ23" s="328">
        <v>47</v>
      </c>
      <c r="BA23" s="240">
        <f t="shared" si="19"/>
        <v>217</v>
      </c>
      <c r="BB23" s="328">
        <v>125</v>
      </c>
      <c r="BC23" s="328">
        <v>92</v>
      </c>
    </row>
    <row r="24" spans="1:55" ht="20.100000000000001" customHeight="1" x14ac:dyDescent="0.15">
      <c r="A24" s="166">
        <v>14</v>
      </c>
      <c r="B24" s="177">
        <f t="shared" si="59"/>
        <v>2040</v>
      </c>
      <c r="C24" s="134">
        <f t="shared" si="60"/>
        <v>1019</v>
      </c>
      <c r="D24" s="134">
        <f t="shared" si="60"/>
        <v>1021</v>
      </c>
      <c r="E24" s="243">
        <f t="shared" si="3"/>
        <v>81</v>
      </c>
      <c r="F24" s="324">
        <v>49</v>
      </c>
      <c r="G24" s="329">
        <v>32</v>
      </c>
      <c r="H24" s="243">
        <f t="shared" si="4"/>
        <v>249</v>
      </c>
      <c r="I24" s="329">
        <v>114</v>
      </c>
      <c r="J24" s="329">
        <v>135</v>
      </c>
      <c r="K24" s="243">
        <f t="shared" si="5"/>
        <v>106</v>
      </c>
      <c r="L24" s="329">
        <v>53</v>
      </c>
      <c r="M24" s="329">
        <v>53</v>
      </c>
      <c r="N24" s="243">
        <f t="shared" si="6"/>
        <v>87</v>
      </c>
      <c r="O24" s="329">
        <v>38</v>
      </c>
      <c r="P24" s="329">
        <v>49</v>
      </c>
      <c r="Q24" s="243">
        <f t="shared" si="7"/>
        <v>30</v>
      </c>
      <c r="R24" s="329">
        <v>18</v>
      </c>
      <c r="S24" s="329">
        <v>12</v>
      </c>
      <c r="T24" s="243">
        <f t="shared" si="8"/>
        <v>107</v>
      </c>
      <c r="U24" s="329">
        <v>54</v>
      </c>
      <c r="V24" s="329">
        <v>53</v>
      </c>
      <c r="W24" s="243">
        <f t="shared" si="9"/>
        <v>24</v>
      </c>
      <c r="X24" s="329">
        <v>13</v>
      </c>
      <c r="Y24" s="329">
        <v>11</v>
      </c>
      <c r="Z24" s="243">
        <f t="shared" si="10"/>
        <v>32</v>
      </c>
      <c r="AA24" s="329">
        <v>21</v>
      </c>
      <c r="AB24" s="329">
        <v>11</v>
      </c>
      <c r="AC24" s="243">
        <f t="shared" si="11"/>
        <v>63</v>
      </c>
      <c r="AD24" s="329">
        <v>29</v>
      </c>
      <c r="AE24" s="329">
        <v>34</v>
      </c>
      <c r="AF24" s="243">
        <f t="shared" si="12"/>
        <v>75</v>
      </c>
      <c r="AG24" s="329">
        <v>36</v>
      </c>
      <c r="AH24" s="329">
        <v>39</v>
      </c>
      <c r="AI24" s="243">
        <f t="shared" si="13"/>
        <v>157</v>
      </c>
      <c r="AJ24" s="329">
        <v>78</v>
      </c>
      <c r="AK24" s="329">
        <v>79</v>
      </c>
      <c r="AL24" s="243">
        <f t="shared" si="14"/>
        <v>297</v>
      </c>
      <c r="AM24" s="329">
        <v>154</v>
      </c>
      <c r="AN24" s="329">
        <v>143</v>
      </c>
      <c r="AO24" s="243">
        <f t="shared" si="15"/>
        <v>38</v>
      </c>
      <c r="AP24" s="329">
        <v>20</v>
      </c>
      <c r="AQ24" s="329">
        <v>18</v>
      </c>
      <c r="AR24" s="243">
        <f t="shared" si="16"/>
        <v>90</v>
      </c>
      <c r="AS24" s="329">
        <v>52</v>
      </c>
      <c r="AT24" s="329">
        <v>38</v>
      </c>
      <c r="AU24" s="243">
        <f t="shared" si="17"/>
        <v>286</v>
      </c>
      <c r="AV24" s="329">
        <v>121</v>
      </c>
      <c r="AW24" s="329">
        <v>165</v>
      </c>
      <c r="AX24" s="243">
        <f t="shared" si="18"/>
        <v>93</v>
      </c>
      <c r="AY24" s="329">
        <v>49</v>
      </c>
      <c r="AZ24" s="329">
        <v>44</v>
      </c>
      <c r="BA24" s="243">
        <f t="shared" si="19"/>
        <v>225</v>
      </c>
      <c r="BB24" s="329">
        <v>120</v>
      </c>
      <c r="BC24" s="329">
        <v>105</v>
      </c>
    </row>
    <row r="25" spans="1:55" ht="20.100000000000001" customHeight="1" x14ac:dyDescent="0.15">
      <c r="A25" s="167" t="s">
        <v>14</v>
      </c>
      <c r="B25" s="163">
        <f>SUM(C25:D25)</f>
        <v>11751</v>
      </c>
      <c r="C25" s="163">
        <f t="shared" ref="C25:D25" si="61">SUM(C26:C30)</f>
        <v>6114</v>
      </c>
      <c r="D25" s="163">
        <f t="shared" si="61"/>
        <v>5637</v>
      </c>
      <c r="E25" s="168">
        <f>SUM(F25:G25)</f>
        <v>559</v>
      </c>
      <c r="F25" s="168">
        <f t="shared" ref="F25:G25" si="62">SUM(F26:F30)</f>
        <v>287</v>
      </c>
      <c r="G25" s="168">
        <f t="shared" si="62"/>
        <v>272</v>
      </c>
      <c r="H25" s="168">
        <f>SUM(I25:J25)</f>
        <v>1166</v>
      </c>
      <c r="I25" s="168">
        <f t="shared" ref="I25:J25" si="63">SUM(I26:I30)</f>
        <v>583</v>
      </c>
      <c r="J25" s="168">
        <f t="shared" si="63"/>
        <v>583</v>
      </c>
      <c r="K25" s="168">
        <f>SUM(L25:M25)</f>
        <v>692</v>
      </c>
      <c r="L25" s="168">
        <f t="shared" ref="L25:M25" si="64">SUM(L26:L30)</f>
        <v>372</v>
      </c>
      <c r="M25" s="168">
        <f t="shared" si="64"/>
        <v>320</v>
      </c>
      <c r="N25" s="168">
        <f>SUM(O25:P25)</f>
        <v>584</v>
      </c>
      <c r="O25" s="168">
        <f t="shared" ref="O25:P25" si="65">SUM(O26:O30)</f>
        <v>335</v>
      </c>
      <c r="P25" s="168">
        <f t="shared" si="65"/>
        <v>249</v>
      </c>
      <c r="Q25" s="168">
        <f>SUM(R25:S25)</f>
        <v>146</v>
      </c>
      <c r="R25" s="168">
        <f t="shared" ref="R25:S25" si="66">SUM(R26:R30)</f>
        <v>81</v>
      </c>
      <c r="S25" s="168">
        <f t="shared" si="66"/>
        <v>65</v>
      </c>
      <c r="T25" s="168">
        <f>SUM(U25:V25)</f>
        <v>651</v>
      </c>
      <c r="U25" s="168">
        <f t="shared" ref="U25:V25" si="67">SUM(U26:U30)</f>
        <v>337</v>
      </c>
      <c r="V25" s="168">
        <f t="shared" si="67"/>
        <v>314</v>
      </c>
      <c r="W25" s="168">
        <f>SUM(X25:Y25)</f>
        <v>147</v>
      </c>
      <c r="X25" s="168">
        <f t="shared" ref="X25:Y25" si="68">SUM(X26:X30)</f>
        <v>79</v>
      </c>
      <c r="Y25" s="168">
        <f t="shared" si="68"/>
        <v>68</v>
      </c>
      <c r="Z25" s="168">
        <f>SUM(AA25:AB25)</f>
        <v>290</v>
      </c>
      <c r="AA25" s="168">
        <f t="shared" ref="AA25:AB25" si="69">SUM(AA26:AA30)</f>
        <v>146</v>
      </c>
      <c r="AB25" s="168">
        <f t="shared" si="69"/>
        <v>144</v>
      </c>
      <c r="AC25" s="168">
        <f>SUM(AD25:AE25)</f>
        <v>425</v>
      </c>
      <c r="AD25" s="168">
        <f t="shared" ref="AD25:AE25" si="70">SUM(AD26:AD30)</f>
        <v>187</v>
      </c>
      <c r="AE25" s="168">
        <f t="shared" si="70"/>
        <v>238</v>
      </c>
      <c r="AF25" s="168">
        <f>SUM(AG25:AH25)</f>
        <v>446</v>
      </c>
      <c r="AG25" s="168">
        <f t="shared" ref="AG25:AH25" si="71">SUM(AG26:AG30)</f>
        <v>217</v>
      </c>
      <c r="AH25" s="168">
        <f t="shared" si="71"/>
        <v>229</v>
      </c>
      <c r="AI25" s="168">
        <f>SUM(AJ25:AK25)</f>
        <v>829</v>
      </c>
      <c r="AJ25" s="168">
        <f t="shared" ref="AJ25:AK25" si="72">SUM(AJ26:AJ30)</f>
        <v>427</v>
      </c>
      <c r="AK25" s="168">
        <f t="shared" si="72"/>
        <v>402</v>
      </c>
      <c r="AL25" s="168">
        <f>SUM(AM25:AN25)</f>
        <v>1662</v>
      </c>
      <c r="AM25" s="168">
        <f t="shared" ref="AM25:AN25" si="73">SUM(AM26:AM30)</f>
        <v>846</v>
      </c>
      <c r="AN25" s="168">
        <f t="shared" si="73"/>
        <v>816</v>
      </c>
      <c r="AO25" s="168">
        <f>SUM(AP25:AQ25)</f>
        <v>201</v>
      </c>
      <c r="AP25" s="168">
        <f t="shared" ref="AP25:AQ25" si="74">SUM(AP26:AP30)</f>
        <v>123</v>
      </c>
      <c r="AQ25" s="168">
        <f t="shared" si="74"/>
        <v>78</v>
      </c>
      <c r="AR25" s="168">
        <f>SUM(AS25:AT25)</f>
        <v>589</v>
      </c>
      <c r="AS25" s="168">
        <f t="shared" ref="AS25:AT25" si="75">SUM(AS26:AS30)</f>
        <v>319</v>
      </c>
      <c r="AT25" s="168">
        <f t="shared" si="75"/>
        <v>270</v>
      </c>
      <c r="AU25" s="168">
        <f>SUM(AV25:AW25)</f>
        <v>1468</v>
      </c>
      <c r="AV25" s="168">
        <f t="shared" ref="AV25:AW25" si="76">SUM(AV26:AV30)</f>
        <v>778</v>
      </c>
      <c r="AW25" s="168">
        <f t="shared" si="76"/>
        <v>690</v>
      </c>
      <c r="AX25" s="168">
        <f>SUM(AY25:AZ25)</f>
        <v>627</v>
      </c>
      <c r="AY25" s="168">
        <f t="shared" ref="AY25:AZ25" si="77">SUM(AY26:AY30)</f>
        <v>334</v>
      </c>
      <c r="AZ25" s="168">
        <f t="shared" si="77"/>
        <v>293</v>
      </c>
      <c r="BA25" s="168">
        <f>SUM(BB25:BC25)</f>
        <v>1269</v>
      </c>
      <c r="BB25" s="168">
        <f t="shared" ref="BB25:BC25" si="78">SUM(BB26:BB30)</f>
        <v>663</v>
      </c>
      <c r="BC25" s="168">
        <f t="shared" si="78"/>
        <v>606</v>
      </c>
    </row>
    <row r="26" spans="1:55" ht="20.100000000000001" customHeight="1" x14ac:dyDescent="0.15">
      <c r="A26" s="164">
        <v>15</v>
      </c>
      <c r="B26" s="235">
        <f>C26+D26</f>
        <v>2035</v>
      </c>
      <c r="C26" s="135">
        <f>F26+I26+L26+O26+R26+U26+X26+AA26+AD26+AG26+AJ26+AM26+AP26+AS26+AV26+AY26+BB26</f>
        <v>1030</v>
      </c>
      <c r="D26" s="135">
        <f>G26+J26+M26+P26+S26+V26+Y26+AB26+AE26+AH26+AK26+AN26+AQ26+AT26+AW26+AZ26+BC26</f>
        <v>1005</v>
      </c>
      <c r="E26" s="236">
        <f t="shared" si="3"/>
        <v>77</v>
      </c>
      <c r="F26" s="330">
        <v>38</v>
      </c>
      <c r="G26" s="331">
        <v>39</v>
      </c>
      <c r="H26" s="236">
        <f t="shared" si="4"/>
        <v>221</v>
      </c>
      <c r="I26" s="331">
        <v>102</v>
      </c>
      <c r="J26" s="331">
        <v>119</v>
      </c>
      <c r="K26" s="236">
        <f t="shared" si="5"/>
        <v>121</v>
      </c>
      <c r="L26" s="331">
        <v>67</v>
      </c>
      <c r="M26" s="331">
        <v>54</v>
      </c>
      <c r="N26" s="236">
        <f t="shared" si="6"/>
        <v>111</v>
      </c>
      <c r="O26" s="331">
        <v>58</v>
      </c>
      <c r="P26" s="331">
        <v>53</v>
      </c>
      <c r="Q26" s="236">
        <f t="shared" si="7"/>
        <v>31</v>
      </c>
      <c r="R26" s="331">
        <v>23</v>
      </c>
      <c r="S26" s="331">
        <v>8</v>
      </c>
      <c r="T26" s="236">
        <f t="shared" si="8"/>
        <v>94</v>
      </c>
      <c r="U26" s="331">
        <v>46</v>
      </c>
      <c r="V26" s="331">
        <v>48</v>
      </c>
      <c r="W26" s="236">
        <f t="shared" si="9"/>
        <v>16</v>
      </c>
      <c r="X26" s="331">
        <v>9</v>
      </c>
      <c r="Y26" s="331">
        <v>7</v>
      </c>
      <c r="Z26" s="236">
        <f t="shared" si="10"/>
        <v>49</v>
      </c>
      <c r="AA26" s="331">
        <v>28</v>
      </c>
      <c r="AB26" s="331">
        <v>21</v>
      </c>
      <c r="AC26" s="236">
        <f t="shared" si="11"/>
        <v>67</v>
      </c>
      <c r="AD26" s="331">
        <v>29</v>
      </c>
      <c r="AE26" s="331">
        <v>38</v>
      </c>
      <c r="AF26" s="236">
        <f t="shared" si="12"/>
        <v>84</v>
      </c>
      <c r="AG26" s="331">
        <v>39</v>
      </c>
      <c r="AH26" s="331">
        <v>45</v>
      </c>
      <c r="AI26" s="236">
        <f t="shared" si="13"/>
        <v>160</v>
      </c>
      <c r="AJ26" s="331">
        <v>76</v>
      </c>
      <c r="AK26" s="331">
        <v>84</v>
      </c>
      <c r="AL26" s="236">
        <f t="shared" si="14"/>
        <v>284</v>
      </c>
      <c r="AM26" s="331">
        <v>141</v>
      </c>
      <c r="AN26" s="331">
        <v>143</v>
      </c>
      <c r="AO26" s="236">
        <f t="shared" si="15"/>
        <v>32</v>
      </c>
      <c r="AP26" s="331">
        <v>17</v>
      </c>
      <c r="AQ26" s="331">
        <v>15</v>
      </c>
      <c r="AR26" s="236">
        <f t="shared" si="16"/>
        <v>102</v>
      </c>
      <c r="AS26" s="331">
        <v>55</v>
      </c>
      <c r="AT26" s="331">
        <v>47</v>
      </c>
      <c r="AU26" s="236">
        <f t="shared" si="17"/>
        <v>277</v>
      </c>
      <c r="AV26" s="331">
        <v>141</v>
      </c>
      <c r="AW26" s="331">
        <v>136</v>
      </c>
      <c r="AX26" s="236">
        <f t="shared" si="18"/>
        <v>98</v>
      </c>
      <c r="AY26" s="331">
        <v>54</v>
      </c>
      <c r="AZ26" s="331">
        <v>44</v>
      </c>
      <c r="BA26" s="236">
        <f t="shared" si="19"/>
        <v>211</v>
      </c>
      <c r="BB26" s="331">
        <v>107</v>
      </c>
      <c r="BC26" s="331">
        <v>104</v>
      </c>
    </row>
    <row r="27" spans="1:55" ht="20.100000000000001" customHeight="1" x14ac:dyDescent="0.15">
      <c r="A27" s="165">
        <v>16</v>
      </c>
      <c r="B27" s="239">
        <f t="shared" ref="B27:B30" si="79">C27+D27</f>
        <v>2155</v>
      </c>
      <c r="C27" s="133">
        <f t="shared" ref="C27:D30" si="80">F27+I27+L27+O27+R27+U27+X27+AA27+AD27+AG27+AJ27+AM27+AP27+AS27+AV27+AY27+BB27</f>
        <v>1105</v>
      </c>
      <c r="D27" s="133">
        <f t="shared" si="80"/>
        <v>1050</v>
      </c>
      <c r="E27" s="240">
        <f t="shared" si="3"/>
        <v>101</v>
      </c>
      <c r="F27" s="327">
        <v>48</v>
      </c>
      <c r="G27" s="328">
        <v>53</v>
      </c>
      <c r="H27" s="240">
        <f t="shared" si="4"/>
        <v>232</v>
      </c>
      <c r="I27" s="328">
        <v>117</v>
      </c>
      <c r="J27" s="328">
        <v>115</v>
      </c>
      <c r="K27" s="240">
        <f t="shared" si="5"/>
        <v>114</v>
      </c>
      <c r="L27" s="328">
        <v>54</v>
      </c>
      <c r="M27" s="328">
        <v>60</v>
      </c>
      <c r="N27" s="240">
        <f t="shared" si="6"/>
        <v>117</v>
      </c>
      <c r="O27" s="328">
        <v>75</v>
      </c>
      <c r="P27" s="328">
        <v>42</v>
      </c>
      <c r="Q27" s="240">
        <f t="shared" si="7"/>
        <v>23</v>
      </c>
      <c r="R27" s="328">
        <v>15</v>
      </c>
      <c r="S27" s="328">
        <v>8</v>
      </c>
      <c r="T27" s="240">
        <f t="shared" si="8"/>
        <v>116</v>
      </c>
      <c r="U27" s="328">
        <v>61</v>
      </c>
      <c r="V27" s="328">
        <v>55</v>
      </c>
      <c r="W27" s="240">
        <f t="shared" si="9"/>
        <v>29</v>
      </c>
      <c r="X27" s="328">
        <v>10</v>
      </c>
      <c r="Y27" s="328">
        <v>19</v>
      </c>
      <c r="Z27" s="240">
        <f t="shared" si="10"/>
        <v>44</v>
      </c>
      <c r="AA27" s="328">
        <v>19</v>
      </c>
      <c r="AB27" s="328">
        <v>25</v>
      </c>
      <c r="AC27" s="240">
        <f t="shared" si="11"/>
        <v>74</v>
      </c>
      <c r="AD27" s="328">
        <v>34</v>
      </c>
      <c r="AE27" s="328">
        <v>40</v>
      </c>
      <c r="AF27" s="240">
        <f t="shared" si="12"/>
        <v>76</v>
      </c>
      <c r="AG27" s="328">
        <v>39</v>
      </c>
      <c r="AH27" s="328">
        <v>37</v>
      </c>
      <c r="AI27" s="240">
        <f t="shared" si="13"/>
        <v>154</v>
      </c>
      <c r="AJ27" s="328">
        <v>85</v>
      </c>
      <c r="AK27" s="328">
        <v>69</v>
      </c>
      <c r="AL27" s="240">
        <f t="shared" si="14"/>
        <v>297</v>
      </c>
      <c r="AM27" s="328">
        <v>140</v>
      </c>
      <c r="AN27" s="328">
        <v>157</v>
      </c>
      <c r="AO27" s="240">
        <f t="shared" si="15"/>
        <v>29</v>
      </c>
      <c r="AP27" s="328">
        <v>19</v>
      </c>
      <c r="AQ27" s="328">
        <v>10</v>
      </c>
      <c r="AR27" s="240">
        <f t="shared" si="16"/>
        <v>93</v>
      </c>
      <c r="AS27" s="328">
        <v>46</v>
      </c>
      <c r="AT27" s="328">
        <v>47</v>
      </c>
      <c r="AU27" s="240">
        <f t="shared" si="17"/>
        <v>296</v>
      </c>
      <c r="AV27" s="328">
        <v>154</v>
      </c>
      <c r="AW27" s="328">
        <v>142</v>
      </c>
      <c r="AX27" s="240">
        <f t="shared" si="18"/>
        <v>135</v>
      </c>
      <c r="AY27" s="328">
        <v>76</v>
      </c>
      <c r="AZ27" s="328">
        <v>59</v>
      </c>
      <c r="BA27" s="240">
        <f t="shared" si="19"/>
        <v>225</v>
      </c>
      <c r="BB27" s="328">
        <v>113</v>
      </c>
      <c r="BC27" s="328">
        <v>112</v>
      </c>
    </row>
    <row r="28" spans="1:55" ht="20.100000000000001" customHeight="1" x14ac:dyDescent="0.15">
      <c r="A28" s="165">
        <v>17</v>
      </c>
      <c r="B28" s="239">
        <f t="shared" si="79"/>
        <v>2439</v>
      </c>
      <c r="C28" s="133">
        <f t="shared" si="80"/>
        <v>1274</v>
      </c>
      <c r="D28" s="133">
        <f t="shared" si="80"/>
        <v>1165</v>
      </c>
      <c r="E28" s="240">
        <f t="shared" si="3"/>
        <v>105</v>
      </c>
      <c r="F28" s="327">
        <v>52</v>
      </c>
      <c r="G28" s="328">
        <v>53</v>
      </c>
      <c r="H28" s="240">
        <f t="shared" si="4"/>
        <v>250</v>
      </c>
      <c r="I28" s="328">
        <v>133</v>
      </c>
      <c r="J28" s="328">
        <v>117</v>
      </c>
      <c r="K28" s="240">
        <f t="shared" si="5"/>
        <v>146</v>
      </c>
      <c r="L28" s="328">
        <v>80</v>
      </c>
      <c r="M28" s="328">
        <v>66</v>
      </c>
      <c r="N28" s="240">
        <f t="shared" si="6"/>
        <v>123</v>
      </c>
      <c r="O28" s="328">
        <v>67</v>
      </c>
      <c r="P28" s="328">
        <v>56</v>
      </c>
      <c r="Q28" s="240">
        <f t="shared" si="7"/>
        <v>29</v>
      </c>
      <c r="R28" s="328">
        <v>10</v>
      </c>
      <c r="S28" s="328">
        <v>19</v>
      </c>
      <c r="T28" s="240">
        <f t="shared" si="8"/>
        <v>129</v>
      </c>
      <c r="U28" s="328">
        <v>65</v>
      </c>
      <c r="V28" s="328">
        <v>64</v>
      </c>
      <c r="W28" s="240">
        <f t="shared" si="9"/>
        <v>30</v>
      </c>
      <c r="X28" s="328">
        <v>18</v>
      </c>
      <c r="Y28" s="328">
        <v>12</v>
      </c>
      <c r="Z28" s="240">
        <f t="shared" si="10"/>
        <v>48</v>
      </c>
      <c r="AA28" s="328">
        <v>18</v>
      </c>
      <c r="AB28" s="328">
        <v>30</v>
      </c>
      <c r="AC28" s="240">
        <f t="shared" si="11"/>
        <v>86</v>
      </c>
      <c r="AD28" s="328">
        <v>39</v>
      </c>
      <c r="AE28" s="328">
        <v>47</v>
      </c>
      <c r="AF28" s="240">
        <f t="shared" si="12"/>
        <v>93</v>
      </c>
      <c r="AG28" s="328">
        <v>40</v>
      </c>
      <c r="AH28" s="328">
        <v>53</v>
      </c>
      <c r="AI28" s="240">
        <f t="shared" si="13"/>
        <v>174</v>
      </c>
      <c r="AJ28" s="328">
        <v>82</v>
      </c>
      <c r="AK28" s="328">
        <v>92</v>
      </c>
      <c r="AL28" s="240">
        <f t="shared" si="14"/>
        <v>369</v>
      </c>
      <c r="AM28" s="328">
        <v>198</v>
      </c>
      <c r="AN28" s="328">
        <v>171</v>
      </c>
      <c r="AO28" s="240">
        <f t="shared" si="15"/>
        <v>42</v>
      </c>
      <c r="AP28" s="328">
        <v>27</v>
      </c>
      <c r="AQ28" s="328">
        <v>15</v>
      </c>
      <c r="AR28" s="240">
        <f t="shared" si="16"/>
        <v>125</v>
      </c>
      <c r="AS28" s="328">
        <v>70</v>
      </c>
      <c r="AT28" s="328">
        <v>55</v>
      </c>
      <c r="AU28" s="240">
        <f t="shared" si="17"/>
        <v>300</v>
      </c>
      <c r="AV28" s="328">
        <v>167</v>
      </c>
      <c r="AW28" s="328">
        <v>133</v>
      </c>
      <c r="AX28" s="240">
        <f t="shared" si="18"/>
        <v>120</v>
      </c>
      <c r="AY28" s="328">
        <v>63</v>
      </c>
      <c r="AZ28" s="328">
        <v>57</v>
      </c>
      <c r="BA28" s="240">
        <f t="shared" si="19"/>
        <v>270</v>
      </c>
      <c r="BB28" s="328">
        <v>145</v>
      </c>
      <c r="BC28" s="328">
        <v>125</v>
      </c>
    </row>
    <row r="29" spans="1:55" ht="20.100000000000001" customHeight="1" x14ac:dyDescent="0.15">
      <c r="A29" s="165">
        <v>18</v>
      </c>
      <c r="B29" s="239">
        <f t="shared" si="79"/>
        <v>2415</v>
      </c>
      <c r="C29" s="133">
        <f t="shared" si="80"/>
        <v>1288</v>
      </c>
      <c r="D29" s="133">
        <f t="shared" si="80"/>
        <v>1127</v>
      </c>
      <c r="E29" s="240">
        <f t="shared" si="3"/>
        <v>129</v>
      </c>
      <c r="F29" s="327">
        <v>75</v>
      </c>
      <c r="G29" s="328">
        <v>54</v>
      </c>
      <c r="H29" s="240">
        <f t="shared" si="4"/>
        <v>241</v>
      </c>
      <c r="I29" s="328">
        <v>117</v>
      </c>
      <c r="J29" s="328">
        <v>124</v>
      </c>
      <c r="K29" s="240">
        <f t="shared" si="5"/>
        <v>152</v>
      </c>
      <c r="L29" s="328">
        <v>78</v>
      </c>
      <c r="M29" s="328">
        <v>74</v>
      </c>
      <c r="N29" s="240">
        <f t="shared" si="6"/>
        <v>107</v>
      </c>
      <c r="O29" s="328">
        <v>61</v>
      </c>
      <c r="P29" s="328">
        <v>46</v>
      </c>
      <c r="Q29" s="240">
        <f t="shared" si="7"/>
        <v>29</v>
      </c>
      <c r="R29" s="328">
        <v>11</v>
      </c>
      <c r="S29" s="328">
        <v>18</v>
      </c>
      <c r="T29" s="240">
        <f t="shared" si="8"/>
        <v>145</v>
      </c>
      <c r="U29" s="328">
        <v>72</v>
      </c>
      <c r="V29" s="328">
        <v>73</v>
      </c>
      <c r="W29" s="240">
        <f t="shared" si="9"/>
        <v>35</v>
      </c>
      <c r="X29" s="328">
        <v>22</v>
      </c>
      <c r="Y29" s="328">
        <v>13</v>
      </c>
      <c r="Z29" s="240">
        <f t="shared" si="10"/>
        <v>67</v>
      </c>
      <c r="AA29" s="328">
        <v>41</v>
      </c>
      <c r="AB29" s="328">
        <v>26</v>
      </c>
      <c r="AC29" s="240">
        <f t="shared" si="11"/>
        <v>94</v>
      </c>
      <c r="AD29" s="328">
        <v>51</v>
      </c>
      <c r="AE29" s="328">
        <v>43</v>
      </c>
      <c r="AF29" s="240">
        <f t="shared" si="12"/>
        <v>85</v>
      </c>
      <c r="AG29" s="328">
        <v>46</v>
      </c>
      <c r="AH29" s="328">
        <v>39</v>
      </c>
      <c r="AI29" s="240">
        <f t="shared" si="13"/>
        <v>179</v>
      </c>
      <c r="AJ29" s="328">
        <v>80</v>
      </c>
      <c r="AK29" s="328">
        <v>99</v>
      </c>
      <c r="AL29" s="240">
        <f t="shared" si="14"/>
        <v>327</v>
      </c>
      <c r="AM29" s="328">
        <v>170</v>
      </c>
      <c r="AN29" s="328">
        <v>157</v>
      </c>
      <c r="AO29" s="240">
        <f t="shared" si="15"/>
        <v>42</v>
      </c>
      <c r="AP29" s="328">
        <v>27</v>
      </c>
      <c r="AQ29" s="328">
        <v>15</v>
      </c>
      <c r="AR29" s="240">
        <f t="shared" si="16"/>
        <v>126</v>
      </c>
      <c r="AS29" s="328">
        <v>73</v>
      </c>
      <c r="AT29" s="328">
        <v>53</v>
      </c>
      <c r="AU29" s="240">
        <f t="shared" si="17"/>
        <v>283</v>
      </c>
      <c r="AV29" s="328">
        <v>158</v>
      </c>
      <c r="AW29" s="328">
        <v>125</v>
      </c>
      <c r="AX29" s="240">
        <f t="shared" si="18"/>
        <v>125</v>
      </c>
      <c r="AY29" s="328">
        <v>62</v>
      </c>
      <c r="AZ29" s="328">
        <v>63</v>
      </c>
      <c r="BA29" s="240">
        <f t="shared" si="19"/>
        <v>249</v>
      </c>
      <c r="BB29" s="328">
        <v>144</v>
      </c>
      <c r="BC29" s="328">
        <v>105</v>
      </c>
    </row>
    <row r="30" spans="1:55" ht="20.100000000000001" customHeight="1" x14ac:dyDescent="0.15">
      <c r="A30" s="166">
        <v>19</v>
      </c>
      <c r="B30" s="177">
        <f t="shared" si="79"/>
        <v>2707</v>
      </c>
      <c r="C30" s="134">
        <f t="shared" si="80"/>
        <v>1417</v>
      </c>
      <c r="D30" s="134">
        <f t="shared" si="80"/>
        <v>1290</v>
      </c>
      <c r="E30" s="243">
        <f t="shared" si="3"/>
        <v>147</v>
      </c>
      <c r="F30" s="324">
        <v>74</v>
      </c>
      <c r="G30" s="329">
        <v>73</v>
      </c>
      <c r="H30" s="243">
        <f t="shared" si="4"/>
        <v>222</v>
      </c>
      <c r="I30" s="329">
        <v>114</v>
      </c>
      <c r="J30" s="329">
        <v>108</v>
      </c>
      <c r="K30" s="243">
        <f t="shared" si="5"/>
        <v>159</v>
      </c>
      <c r="L30" s="329">
        <v>93</v>
      </c>
      <c r="M30" s="329">
        <v>66</v>
      </c>
      <c r="N30" s="243">
        <f t="shared" si="6"/>
        <v>126</v>
      </c>
      <c r="O30" s="329">
        <v>74</v>
      </c>
      <c r="P30" s="329">
        <v>52</v>
      </c>
      <c r="Q30" s="243">
        <f t="shared" si="7"/>
        <v>34</v>
      </c>
      <c r="R30" s="329">
        <v>22</v>
      </c>
      <c r="S30" s="329">
        <v>12</v>
      </c>
      <c r="T30" s="243">
        <f t="shared" si="8"/>
        <v>167</v>
      </c>
      <c r="U30" s="329">
        <v>93</v>
      </c>
      <c r="V30" s="329">
        <v>74</v>
      </c>
      <c r="W30" s="243">
        <f t="shared" si="9"/>
        <v>37</v>
      </c>
      <c r="X30" s="329">
        <v>20</v>
      </c>
      <c r="Y30" s="329">
        <v>17</v>
      </c>
      <c r="Z30" s="243">
        <f t="shared" si="10"/>
        <v>82</v>
      </c>
      <c r="AA30" s="329">
        <v>40</v>
      </c>
      <c r="AB30" s="329">
        <v>42</v>
      </c>
      <c r="AC30" s="243">
        <f t="shared" si="11"/>
        <v>104</v>
      </c>
      <c r="AD30" s="329">
        <v>34</v>
      </c>
      <c r="AE30" s="329">
        <v>70</v>
      </c>
      <c r="AF30" s="243">
        <f t="shared" si="12"/>
        <v>108</v>
      </c>
      <c r="AG30" s="329">
        <v>53</v>
      </c>
      <c r="AH30" s="329">
        <v>55</v>
      </c>
      <c r="AI30" s="243">
        <f t="shared" si="13"/>
        <v>162</v>
      </c>
      <c r="AJ30" s="329">
        <v>104</v>
      </c>
      <c r="AK30" s="329">
        <v>58</v>
      </c>
      <c r="AL30" s="243">
        <f t="shared" si="14"/>
        <v>385</v>
      </c>
      <c r="AM30" s="329">
        <v>197</v>
      </c>
      <c r="AN30" s="329">
        <v>188</v>
      </c>
      <c r="AO30" s="243">
        <f t="shared" si="15"/>
        <v>56</v>
      </c>
      <c r="AP30" s="329">
        <v>33</v>
      </c>
      <c r="AQ30" s="329">
        <v>23</v>
      </c>
      <c r="AR30" s="243">
        <f t="shared" si="16"/>
        <v>143</v>
      </c>
      <c r="AS30" s="329">
        <v>75</v>
      </c>
      <c r="AT30" s="329">
        <v>68</v>
      </c>
      <c r="AU30" s="243">
        <f t="shared" si="17"/>
        <v>312</v>
      </c>
      <c r="AV30" s="329">
        <v>158</v>
      </c>
      <c r="AW30" s="329">
        <v>154</v>
      </c>
      <c r="AX30" s="243">
        <f t="shared" si="18"/>
        <v>149</v>
      </c>
      <c r="AY30" s="329">
        <v>79</v>
      </c>
      <c r="AZ30" s="329">
        <v>70</v>
      </c>
      <c r="BA30" s="243">
        <f t="shared" si="19"/>
        <v>314</v>
      </c>
      <c r="BB30" s="329">
        <v>154</v>
      </c>
      <c r="BC30" s="329">
        <v>160</v>
      </c>
    </row>
    <row r="31" spans="1:55" ht="20.100000000000001" customHeight="1" x14ac:dyDescent="0.15">
      <c r="A31" s="167" t="s">
        <v>15</v>
      </c>
      <c r="B31" s="163">
        <f>SUM(C31:D31)</f>
        <v>15329</v>
      </c>
      <c r="C31" s="163">
        <f t="shared" ref="C31:D31" si="81">SUM(C32:C36)</f>
        <v>7845</v>
      </c>
      <c r="D31" s="163">
        <f t="shared" si="81"/>
        <v>7484</v>
      </c>
      <c r="E31" s="168">
        <f>SUM(F31:G31)</f>
        <v>1120</v>
      </c>
      <c r="F31" s="168">
        <f t="shared" ref="F31:G31" si="82">SUM(F32:F36)</f>
        <v>504</v>
      </c>
      <c r="G31" s="168">
        <f t="shared" si="82"/>
        <v>616</v>
      </c>
      <c r="H31" s="168">
        <f>SUM(I31:J31)</f>
        <v>999</v>
      </c>
      <c r="I31" s="168">
        <f t="shared" ref="I31:J31" si="83">SUM(I32:I36)</f>
        <v>518</v>
      </c>
      <c r="J31" s="168">
        <f t="shared" si="83"/>
        <v>481</v>
      </c>
      <c r="K31" s="168">
        <f>SUM(L31:M31)</f>
        <v>814</v>
      </c>
      <c r="L31" s="168">
        <f t="shared" ref="L31:M31" si="84">SUM(L32:L36)</f>
        <v>449</v>
      </c>
      <c r="M31" s="168">
        <f t="shared" si="84"/>
        <v>365</v>
      </c>
      <c r="N31" s="168">
        <f>SUM(O31:P31)</f>
        <v>1047</v>
      </c>
      <c r="O31" s="168">
        <f t="shared" ref="O31:P31" si="85">SUM(O32:O36)</f>
        <v>455</v>
      </c>
      <c r="P31" s="168">
        <f t="shared" si="85"/>
        <v>592</v>
      </c>
      <c r="Q31" s="168">
        <f>SUM(R31:S31)</f>
        <v>243</v>
      </c>
      <c r="R31" s="168">
        <f t="shared" ref="R31:S31" si="86">SUM(R32:R36)</f>
        <v>137</v>
      </c>
      <c r="S31" s="168">
        <f t="shared" si="86"/>
        <v>106</v>
      </c>
      <c r="T31" s="168">
        <f>SUM(U31:V31)</f>
        <v>868</v>
      </c>
      <c r="U31" s="168">
        <f t="shared" ref="U31:V31" si="87">SUM(U32:U36)</f>
        <v>449</v>
      </c>
      <c r="V31" s="168">
        <f t="shared" si="87"/>
        <v>419</v>
      </c>
      <c r="W31" s="168">
        <f>SUM(X31:Y31)</f>
        <v>446</v>
      </c>
      <c r="X31" s="168">
        <f t="shared" ref="X31:Y31" si="88">SUM(X32:X36)</f>
        <v>199</v>
      </c>
      <c r="Y31" s="168">
        <f t="shared" si="88"/>
        <v>247</v>
      </c>
      <c r="Z31" s="168">
        <f>SUM(AA31:AB31)</f>
        <v>398</v>
      </c>
      <c r="AA31" s="168">
        <f t="shared" ref="AA31:AB31" si="89">SUM(AA32:AA36)</f>
        <v>190</v>
      </c>
      <c r="AB31" s="168">
        <f t="shared" si="89"/>
        <v>208</v>
      </c>
      <c r="AC31" s="168">
        <f>SUM(AD31:AE31)</f>
        <v>803</v>
      </c>
      <c r="AD31" s="168">
        <f t="shared" ref="AD31:AE31" si="90">SUM(AD32:AD36)</f>
        <v>339</v>
      </c>
      <c r="AE31" s="168">
        <f t="shared" si="90"/>
        <v>464</v>
      </c>
      <c r="AF31" s="168">
        <f>SUM(AG31:AH31)</f>
        <v>736</v>
      </c>
      <c r="AG31" s="168">
        <f t="shared" ref="AG31:AH31" si="91">SUM(AG32:AG36)</f>
        <v>392</v>
      </c>
      <c r="AH31" s="168">
        <f t="shared" si="91"/>
        <v>344</v>
      </c>
      <c r="AI31" s="168">
        <f>SUM(AJ31:AK31)</f>
        <v>872</v>
      </c>
      <c r="AJ31" s="168">
        <f t="shared" ref="AJ31:AK31" si="92">SUM(AJ32:AJ36)</f>
        <v>455</v>
      </c>
      <c r="AK31" s="168">
        <f t="shared" si="92"/>
        <v>417</v>
      </c>
      <c r="AL31" s="168">
        <f>SUM(AM31:AN31)</f>
        <v>1723</v>
      </c>
      <c r="AM31" s="168">
        <f t="shared" ref="AM31:AN31" si="93">SUM(AM32:AM36)</f>
        <v>942</v>
      </c>
      <c r="AN31" s="168">
        <f t="shared" si="93"/>
        <v>781</v>
      </c>
      <c r="AO31" s="168">
        <f>SUM(AP31:AQ31)</f>
        <v>333</v>
      </c>
      <c r="AP31" s="168">
        <f t="shared" ref="AP31:AQ31" si="94">SUM(AP32:AP36)</f>
        <v>181</v>
      </c>
      <c r="AQ31" s="168">
        <f t="shared" si="94"/>
        <v>152</v>
      </c>
      <c r="AR31" s="168">
        <f>SUM(AS31:AT31)</f>
        <v>884</v>
      </c>
      <c r="AS31" s="168">
        <f t="shared" ref="AS31:AT31" si="95">SUM(AS32:AS36)</f>
        <v>444</v>
      </c>
      <c r="AT31" s="168">
        <f t="shared" si="95"/>
        <v>440</v>
      </c>
      <c r="AU31" s="168">
        <f>SUM(AV31:AW31)</f>
        <v>1577</v>
      </c>
      <c r="AV31" s="168">
        <f t="shared" ref="AV31" si="96">SUM(AV32:AV36)</f>
        <v>805</v>
      </c>
      <c r="AW31" s="168">
        <f>SUM(AW32:AW36)</f>
        <v>772</v>
      </c>
      <c r="AX31" s="168">
        <f>SUM(AY31:AZ31)</f>
        <v>776</v>
      </c>
      <c r="AY31" s="168">
        <f t="shared" ref="AY31:AZ31" si="97">SUM(AY32:AY36)</f>
        <v>450</v>
      </c>
      <c r="AZ31" s="168">
        <f t="shared" si="97"/>
        <v>326</v>
      </c>
      <c r="BA31" s="168">
        <f>SUM(BB31:BC31)</f>
        <v>1690</v>
      </c>
      <c r="BB31" s="168">
        <f t="shared" ref="BB31:BC31" si="98">SUM(BB32:BB36)</f>
        <v>936</v>
      </c>
      <c r="BC31" s="168">
        <f t="shared" si="98"/>
        <v>754</v>
      </c>
    </row>
    <row r="32" spans="1:55" ht="20.100000000000001" customHeight="1" x14ac:dyDescent="0.15">
      <c r="A32" s="164">
        <v>20</v>
      </c>
      <c r="B32" s="235">
        <f>C32+D32</f>
        <v>2951</v>
      </c>
      <c r="C32" s="135">
        <f>F32+I32+L32+O32+R32+U32+X32+AA32+AD32+AG32+AJ32+AM32+AP32+AS32+AV32+AY32+BB32</f>
        <v>1546</v>
      </c>
      <c r="D32" s="135">
        <f>G32+J32+M32+P32+S32+V32+Y32+AB32+AE32+AH32+AK32+AN32+AQ32+AT32+AW32+AZ32+BC32</f>
        <v>1405</v>
      </c>
      <c r="E32" s="236">
        <f t="shared" si="3"/>
        <v>170</v>
      </c>
      <c r="F32" s="330">
        <v>82</v>
      </c>
      <c r="G32" s="331">
        <v>88</v>
      </c>
      <c r="H32" s="236">
        <f t="shared" si="4"/>
        <v>243</v>
      </c>
      <c r="I32" s="331">
        <v>120</v>
      </c>
      <c r="J32" s="331">
        <v>123</v>
      </c>
      <c r="K32" s="236">
        <f t="shared" si="5"/>
        <v>160</v>
      </c>
      <c r="L32" s="331">
        <v>89</v>
      </c>
      <c r="M32" s="331">
        <v>71</v>
      </c>
      <c r="N32" s="236">
        <f t="shared" si="6"/>
        <v>168</v>
      </c>
      <c r="O32" s="331">
        <v>81</v>
      </c>
      <c r="P32" s="331">
        <v>87</v>
      </c>
      <c r="Q32" s="236">
        <f t="shared" si="7"/>
        <v>43</v>
      </c>
      <c r="R32" s="331">
        <v>24</v>
      </c>
      <c r="S32" s="331">
        <v>19</v>
      </c>
      <c r="T32" s="236">
        <f t="shared" si="8"/>
        <v>160</v>
      </c>
      <c r="U32" s="331">
        <v>77</v>
      </c>
      <c r="V32" s="331">
        <v>83</v>
      </c>
      <c r="W32" s="236">
        <f t="shared" si="9"/>
        <v>55</v>
      </c>
      <c r="X32" s="331">
        <v>26</v>
      </c>
      <c r="Y32" s="331">
        <v>29</v>
      </c>
      <c r="Z32" s="236">
        <f t="shared" si="10"/>
        <v>75</v>
      </c>
      <c r="AA32" s="331">
        <v>41</v>
      </c>
      <c r="AB32" s="331">
        <v>34</v>
      </c>
      <c r="AC32" s="236">
        <f t="shared" si="11"/>
        <v>134</v>
      </c>
      <c r="AD32" s="331">
        <v>55</v>
      </c>
      <c r="AE32" s="331">
        <v>79</v>
      </c>
      <c r="AF32" s="236">
        <f t="shared" si="12"/>
        <v>125</v>
      </c>
      <c r="AG32" s="331">
        <v>76</v>
      </c>
      <c r="AH32" s="331">
        <v>49</v>
      </c>
      <c r="AI32" s="236">
        <f t="shared" si="13"/>
        <v>208</v>
      </c>
      <c r="AJ32" s="331">
        <v>101</v>
      </c>
      <c r="AK32" s="331">
        <v>107</v>
      </c>
      <c r="AL32" s="236">
        <f t="shared" si="14"/>
        <v>377</v>
      </c>
      <c r="AM32" s="331">
        <v>201</v>
      </c>
      <c r="AN32" s="331">
        <v>176</v>
      </c>
      <c r="AO32" s="236">
        <f t="shared" si="15"/>
        <v>55</v>
      </c>
      <c r="AP32" s="331">
        <v>34</v>
      </c>
      <c r="AQ32" s="331">
        <v>21</v>
      </c>
      <c r="AR32" s="236">
        <f t="shared" si="16"/>
        <v>152</v>
      </c>
      <c r="AS32" s="331">
        <v>84</v>
      </c>
      <c r="AT32" s="331">
        <v>68</v>
      </c>
      <c r="AU32" s="236">
        <f t="shared" si="17"/>
        <v>343</v>
      </c>
      <c r="AV32" s="331">
        <v>187</v>
      </c>
      <c r="AW32" s="331">
        <v>156</v>
      </c>
      <c r="AX32" s="236">
        <f t="shared" si="18"/>
        <v>137</v>
      </c>
      <c r="AY32" s="331">
        <v>76</v>
      </c>
      <c r="AZ32" s="331">
        <v>61</v>
      </c>
      <c r="BA32" s="236">
        <f t="shared" si="19"/>
        <v>346</v>
      </c>
      <c r="BB32" s="331">
        <v>192</v>
      </c>
      <c r="BC32" s="331">
        <v>154</v>
      </c>
    </row>
    <row r="33" spans="1:55" ht="20.100000000000001" customHeight="1" x14ac:dyDescent="0.15">
      <c r="A33" s="165">
        <v>21</v>
      </c>
      <c r="B33" s="239">
        <f t="shared" ref="B33:B36" si="99">C33+D33</f>
        <v>2906</v>
      </c>
      <c r="C33" s="133">
        <f t="shared" ref="C33:D36" si="100">F33+I33+L33+O33+R33+U33+X33+AA33+AD33+AG33+AJ33+AM33+AP33+AS33+AV33+AY33+BB33</f>
        <v>1515</v>
      </c>
      <c r="D33" s="133">
        <f t="shared" si="100"/>
        <v>1391</v>
      </c>
      <c r="E33" s="240">
        <f t="shared" si="3"/>
        <v>181</v>
      </c>
      <c r="F33" s="327">
        <v>79</v>
      </c>
      <c r="G33" s="328">
        <v>102</v>
      </c>
      <c r="H33" s="240">
        <f t="shared" si="4"/>
        <v>212</v>
      </c>
      <c r="I33" s="328">
        <v>113</v>
      </c>
      <c r="J33" s="328">
        <v>99</v>
      </c>
      <c r="K33" s="240">
        <f t="shared" si="5"/>
        <v>141</v>
      </c>
      <c r="L33" s="328">
        <v>71</v>
      </c>
      <c r="M33" s="328">
        <v>70</v>
      </c>
      <c r="N33" s="240">
        <f t="shared" si="6"/>
        <v>155</v>
      </c>
      <c r="O33" s="328">
        <v>76</v>
      </c>
      <c r="P33" s="328">
        <v>79</v>
      </c>
      <c r="Q33" s="240">
        <f t="shared" si="7"/>
        <v>38</v>
      </c>
      <c r="R33" s="328">
        <v>28</v>
      </c>
      <c r="S33" s="328">
        <v>10</v>
      </c>
      <c r="T33" s="240">
        <f t="shared" si="8"/>
        <v>178</v>
      </c>
      <c r="U33" s="328">
        <v>83</v>
      </c>
      <c r="V33" s="328">
        <v>95</v>
      </c>
      <c r="W33" s="240">
        <f t="shared" si="9"/>
        <v>68</v>
      </c>
      <c r="X33" s="328">
        <v>37</v>
      </c>
      <c r="Y33" s="328">
        <v>31</v>
      </c>
      <c r="Z33" s="240">
        <f t="shared" si="10"/>
        <v>82</v>
      </c>
      <c r="AA33" s="328">
        <v>39</v>
      </c>
      <c r="AB33" s="328">
        <v>43</v>
      </c>
      <c r="AC33" s="240">
        <f t="shared" si="11"/>
        <v>161</v>
      </c>
      <c r="AD33" s="328">
        <v>68</v>
      </c>
      <c r="AE33" s="328">
        <v>93</v>
      </c>
      <c r="AF33" s="240">
        <f t="shared" si="12"/>
        <v>151</v>
      </c>
      <c r="AG33" s="328">
        <v>96</v>
      </c>
      <c r="AH33" s="328">
        <v>55</v>
      </c>
      <c r="AI33" s="240">
        <f t="shared" si="13"/>
        <v>180</v>
      </c>
      <c r="AJ33" s="328">
        <v>91</v>
      </c>
      <c r="AK33" s="328">
        <v>89</v>
      </c>
      <c r="AL33" s="240">
        <f t="shared" si="14"/>
        <v>354</v>
      </c>
      <c r="AM33" s="328">
        <v>209</v>
      </c>
      <c r="AN33" s="328">
        <v>145</v>
      </c>
      <c r="AO33" s="240">
        <f t="shared" si="15"/>
        <v>59</v>
      </c>
      <c r="AP33" s="328">
        <v>27</v>
      </c>
      <c r="AQ33" s="328">
        <v>32</v>
      </c>
      <c r="AR33" s="240">
        <f t="shared" si="16"/>
        <v>168</v>
      </c>
      <c r="AS33" s="328">
        <v>89</v>
      </c>
      <c r="AT33" s="328">
        <v>79</v>
      </c>
      <c r="AU33" s="240">
        <f t="shared" si="17"/>
        <v>284</v>
      </c>
      <c r="AV33" s="328">
        <v>146</v>
      </c>
      <c r="AW33" s="328">
        <v>138</v>
      </c>
      <c r="AX33" s="240">
        <f t="shared" si="18"/>
        <v>176</v>
      </c>
      <c r="AY33" s="328">
        <v>105</v>
      </c>
      <c r="AZ33" s="328">
        <v>71</v>
      </c>
      <c r="BA33" s="240">
        <f t="shared" si="19"/>
        <v>318</v>
      </c>
      <c r="BB33" s="328">
        <v>158</v>
      </c>
      <c r="BC33" s="328">
        <v>160</v>
      </c>
    </row>
    <row r="34" spans="1:55" ht="20.100000000000001" customHeight="1" x14ac:dyDescent="0.15">
      <c r="A34" s="165">
        <v>22</v>
      </c>
      <c r="B34" s="239">
        <f t="shared" si="99"/>
        <v>2963</v>
      </c>
      <c r="C34" s="133">
        <f t="shared" si="100"/>
        <v>1526</v>
      </c>
      <c r="D34" s="133">
        <f t="shared" si="100"/>
        <v>1437</v>
      </c>
      <c r="E34" s="240">
        <f t="shared" si="3"/>
        <v>193</v>
      </c>
      <c r="F34" s="327">
        <v>91</v>
      </c>
      <c r="G34" s="328">
        <v>102</v>
      </c>
      <c r="H34" s="240">
        <f t="shared" si="4"/>
        <v>204</v>
      </c>
      <c r="I34" s="328">
        <v>103</v>
      </c>
      <c r="J34" s="328">
        <v>101</v>
      </c>
      <c r="K34" s="240">
        <f t="shared" si="5"/>
        <v>158</v>
      </c>
      <c r="L34" s="328">
        <v>95</v>
      </c>
      <c r="M34" s="328">
        <v>63</v>
      </c>
      <c r="N34" s="240">
        <f t="shared" si="6"/>
        <v>218</v>
      </c>
      <c r="O34" s="328">
        <v>100</v>
      </c>
      <c r="P34" s="328">
        <v>118</v>
      </c>
      <c r="Q34" s="240">
        <f t="shared" si="7"/>
        <v>50</v>
      </c>
      <c r="R34" s="328">
        <v>27</v>
      </c>
      <c r="S34" s="328">
        <v>23</v>
      </c>
      <c r="T34" s="240">
        <f t="shared" si="8"/>
        <v>149</v>
      </c>
      <c r="U34" s="328">
        <v>79</v>
      </c>
      <c r="V34" s="328">
        <v>70</v>
      </c>
      <c r="W34" s="240">
        <f t="shared" si="9"/>
        <v>73</v>
      </c>
      <c r="X34" s="328">
        <v>36</v>
      </c>
      <c r="Y34" s="328">
        <v>37</v>
      </c>
      <c r="Z34" s="240">
        <f t="shared" si="10"/>
        <v>86</v>
      </c>
      <c r="AA34" s="328">
        <v>42</v>
      </c>
      <c r="AB34" s="328">
        <v>44</v>
      </c>
      <c r="AC34" s="240">
        <f t="shared" si="11"/>
        <v>173</v>
      </c>
      <c r="AD34" s="328">
        <v>66</v>
      </c>
      <c r="AE34" s="328">
        <v>107</v>
      </c>
      <c r="AF34" s="240">
        <f t="shared" si="12"/>
        <v>162</v>
      </c>
      <c r="AG34" s="328">
        <v>79</v>
      </c>
      <c r="AH34" s="328">
        <v>83</v>
      </c>
      <c r="AI34" s="240">
        <f t="shared" si="13"/>
        <v>149</v>
      </c>
      <c r="AJ34" s="328">
        <v>78</v>
      </c>
      <c r="AK34" s="328">
        <v>71</v>
      </c>
      <c r="AL34" s="240">
        <f t="shared" si="14"/>
        <v>315</v>
      </c>
      <c r="AM34" s="328">
        <v>178</v>
      </c>
      <c r="AN34" s="328">
        <v>137</v>
      </c>
      <c r="AO34" s="240">
        <f t="shared" si="15"/>
        <v>62</v>
      </c>
      <c r="AP34" s="328">
        <v>35</v>
      </c>
      <c r="AQ34" s="328">
        <v>27</v>
      </c>
      <c r="AR34" s="240">
        <f t="shared" si="16"/>
        <v>200</v>
      </c>
      <c r="AS34" s="328">
        <v>97</v>
      </c>
      <c r="AT34" s="328">
        <v>103</v>
      </c>
      <c r="AU34" s="240">
        <f t="shared" si="17"/>
        <v>316</v>
      </c>
      <c r="AV34" s="328">
        <v>165</v>
      </c>
      <c r="AW34" s="328">
        <v>151</v>
      </c>
      <c r="AX34" s="240">
        <f t="shared" si="18"/>
        <v>139</v>
      </c>
      <c r="AY34" s="328">
        <v>87</v>
      </c>
      <c r="AZ34" s="328">
        <v>52</v>
      </c>
      <c r="BA34" s="240">
        <f t="shared" si="19"/>
        <v>316</v>
      </c>
      <c r="BB34" s="328">
        <v>168</v>
      </c>
      <c r="BC34" s="328">
        <v>148</v>
      </c>
    </row>
    <row r="35" spans="1:55" ht="20.100000000000001" customHeight="1" x14ac:dyDescent="0.15">
      <c r="A35" s="165">
        <v>23</v>
      </c>
      <c r="B35" s="239">
        <f t="shared" si="99"/>
        <v>3150</v>
      </c>
      <c r="C35" s="133">
        <f t="shared" si="100"/>
        <v>1589</v>
      </c>
      <c r="D35" s="133">
        <f t="shared" si="100"/>
        <v>1561</v>
      </c>
      <c r="E35" s="240">
        <f t="shared" si="3"/>
        <v>264</v>
      </c>
      <c r="F35" s="327">
        <v>115</v>
      </c>
      <c r="G35" s="328">
        <v>149</v>
      </c>
      <c r="H35" s="240">
        <f t="shared" si="4"/>
        <v>176</v>
      </c>
      <c r="I35" s="328">
        <v>97</v>
      </c>
      <c r="J35" s="328">
        <v>79</v>
      </c>
      <c r="K35" s="240">
        <f t="shared" si="5"/>
        <v>172</v>
      </c>
      <c r="L35" s="328">
        <v>94</v>
      </c>
      <c r="M35" s="328">
        <v>78</v>
      </c>
      <c r="N35" s="240">
        <f t="shared" si="6"/>
        <v>239</v>
      </c>
      <c r="O35" s="328">
        <v>91</v>
      </c>
      <c r="P35" s="328">
        <v>148</v>
      </c>
      <c r="Q35" s="240">
        <f t="shared" si="7"/>
        <v>49</v>
      </c>
      <c r="R35" s="328">
        <v>29</v>
      </c>
      <c r="S35" s="328">
        <v>20</v>
      </c>
      <c r="T35" s="240">
        <f t="shared" si="8"/>
        <v>161</v>
      </c>
      <c r="U35" s="328">
        <v>85</v>
      </c>
      <c r="V35" s="328">
        <v>76</v>
      </c>
      <c r="W35" s="240">
        <f t="shared" si="9"/>
        <v>118</v>
      </c>
      <c r="X35" s="328">
        <v>51</v>
      </c>
      <c r="Y35" s="328">
        <v>67</v>
      </c>
      <c r="Z35" s="240">
        <f t="shared" si="10"/>
        <v>70</v>
      </c>
      <c r="AA35" s="328">
        <v>36</v>
      </c>
      <c r="AB35" s="328">
        <v>34</v>
      </c>
      <c r="AC35" s="240">
        <f t="shared" si="11"/>
        <v>163</v>
      </c>
      <c r="AD35" s="328">
        <v>69</v>
      </c>
      <c r="AE35" s="328">
        <v>94</v>
      </c>
      <c r="AF35" s="240">
        <f t="shared" si="12"/>
        <v>158</v>
      </c>
      <c r="AG35" s="328">
        <v>84</v>
      </c>
      <c r="AH35" s="328">
        <v>74</v>
      </c>
      <c r="AI35" s="240">
        <f t="shared" si="13"/>
        <v>179</v>
      </c>
      <c r="AJ35" s="328">
        <v>85</v>
      </c>
      <c r="AK35" s="328">
        <v>94</v>
      </c>
      <c r="AL35" s="240">
        <f t="shared" si="14"/>
        <v>317</v>
      </c>
      <c r="AM35" s="328">
        <v>178</v>
      </c>
      <c r="AN35" s="328">
        <v>139</v>
      </c>
      <c r="AO35" s="240">
        <f t="shared" si="15"/>
        <v>82</v>
      </c>
      <c r="AP35" s="328">
        <v>45</v>
      </c>
      <c r="AQ35" s="328">
        <v>37</v>
      </c>
      <c r="AR35" s="240">
        <f t="shared" si="16"/>
        <v>170</v>
      </c>
      <c r="AS35" s="328">
        <v>79</v>
      </c>
      <c r="AT35" s="328">
        <v>91</v>
      </c>
      <c r="AU35" s="240">
        <f t="shared" si="17"/>
        <v>323</v>
      </c>
      <c r="AV35" s="328">
        <v>162</v>
      </c>
      <c r="AW35" s="328">
        <v>161</v>
      </c>
      <c r="AX35" s="240">
        <f t="shared" si="18"/>
        <v>164</v>
      </c>
      <c r="AY35" s="328">
        <v>91</v>
      </c>
      <c r="AZ35" s="328">
        <v>73</v>
      </c>
      <c r="BA35" s="240">
        <f t="shared" si="19"/>
        <v>345</v>
      </c>
      <c r="BB35" s="328">
        <v>198</v>
      </c>
      <c r="BC35" s="328">
        <v>147</v>
      </c>
    </row>
    <row r="36" spans="1:55" ht="20.100000000000001" customHeight="1" x14ac:dyDescent="0.15">
      <c r="A36" s="166">
        <v>24</v>
      </c>
      <c r="B36" s="177">
        <f t="shared" si="99"/>
        <v>3359</v>
      </c>
      <c r="C36" s="134">
        <f t="shared" si="100"/>
        <v>1669</v>
      </c>
      <c r="D36" s="134">
        <f t="shared" si="100"/>
        <v>1690</v>
      </c>
      <c r="E36" s="243">
        <f t="shared" si="3"/>
        <v>312</v>
      </c>
      <c r="F36" s="324">
        <v>137</v>
      </c>
      <c r="G36" s="329">
        <v>175</v>
      </c>
      <c r="H36" s="243">
        <f t="shared" si="4"/>
        <v>164</v>
      </c>
      <c r="I36" s="329">
        <v>85</v>
      </c>
      <c r="J36" s="329">
        <v>79</v>
      </c>
      <c r="K36" s="243">
        <f t="shared" si="5"/>
        <v>183</v>
      </c>
      <c r="L36" s="329">
        <v>100</v>
      </c>
      <c r="M36" s="329">
        <v>83</v>
      </c>
      <c r="N36" s="243">
        <f t="shared" si="6"/>
        <v>267</v>
      </c>
      <c r="O36" s="329">
        <v>107</v>
      </c>
      <c r="P36" s="329">
        <v>160</v>
      </c>
      <c r="Q36" s="243">
        <f t="shared" si="7"/>
        <v>63</v>
      </c>
      <c r="R36" s="329">
        <v>29</v>
      </c>
      <c r="S36" s="329">
        <v>34</v>
      </c>
      <c r="T36" s="243">
        <f t="shared" si="8"/>
        <v>220</v>
      </c>
      <c r="U36" s="329">
        <v>125</v>
      </c>
      <c r="V36" s="329">
        <v>95</v>
      </c>
      <c r="W36" s="243">
        <f t="shared" si="9"/>
        <v>132</v>
      </c>
      <c r="X36" s="329">
        <v>49</v>
      </c>
      <c r="Y36" s="329">
        <v>83</v>
      </c>
      <c r="Z36" s="243">
        <f t="shared" si="10"/>
        <v>85</v>
      </c>
      <c r="AA36" s="329">
        <v>32</v>
      </c>
      <c r="AB36" s="329">
        <v>53</v>
      </c>
      <c r="AC36" s="243">
        <f t="shared" si="11"/>
        <v>172</v>
      </c>
      <c r="AD36" s="329">
        <v>81</v>
      </c>
      <c r="AE36" s="329">
        <v>91</v>
      </c>
      <c r="AF36" s="243">
        <f t="shared" si="12"/>
        <v>140</v>
      </c>
      <c r="AG36" s="329">
        <v>57</v>
      </c>
      <c r="AH36" s="329">
        <v>83</v>
      </c>
      <c r="AI36" s="243">
        <f t="shared" si="13"/>
        <v>156</v>
      </c>
      <c r="AJ36" s="329">
        <v>100</v>
      </c>
      <c r="AK36" s="329">
        <v>56</v>
      </c>
      <c r="AL36" s="243">
        <f t="shared" si="14"/>
        <v>360</v>
      </c>
      <c r="AM36" s="329">
        <v>176</v>
      </c>
      <c r="AN36" s="329">
        <v>184</v>
      </c>
      <c r="AO36" s="243">
        <f t="shared" si="15"/>
        <v>75</v>
      </c>
      <c r="AP36" s="329">
        <v>40</v>
      </c>
      <c r="AQ36" s="329">
        <v>35</v>
      </c>
      <c r="AR36" s="243">
        <f t="shared" si="16"/>
        <v>194</v>
      </c>
      <c r="AS36" s="329">
        <v>95</v>
      </c>
      <c r="AT36" s="329">
        <v>99</v>
      </c>
      <c r="AU36" s="243">
        <f t="shared" si="17"/>
        <v>311</v>
      </c>
      <c r="AV36" s="329">
        <v>145</v>
      </c>
      <c r="AW36" s="329">
        <v>166</v>
      </c>
      <c r="AX36" s="243">
        <f t="shared" si="18"/>
        <v>160</v>
      </c>
      <c r="AY36" s="329">
        <v>91</v>
      </c>
      <c r="AZ36" s="329">
        <v>69</v>
      </c>
      <c r="BA36" s="243">
        <f t="shared" si="19"/>
        <v>365</v>
      </c>
      <c r="BB36" s="329">
        <v>220</v>
      </c>
      <c r="BC36" s="329">
        <v>145</v>
      </c>
    </row>
    <row r="37" spans="1:55" ht="20.100000000000001" customHeight="1" x14ac:dyDescent="0.15">
      <c r="A37" s="167" t="s">
        <v>16</v>
      </c>
      <c r="B37" s="163">
        <f>SUM(C37:D37)</f>
        <v>15611</v>
      </c>
      <c r="C37" s="163">
        <f t="shared" ref="C37:D37" si="101">SUM(C38:C42)</f>
        <v>8003</v>
      </c>
      <c r="D37" s="163">
        <f t="shared" si="101"/>
        <v>7608</v>
      </c>
      <c r="E37" s="168">
        <f>SUM(F37:G37)</f>
        <v>1688</v>
      </c>
      <c r="F37" s="168">
        <f t="shared" ref="F37:G37" si="102">SUM(F38:F42)</f>
        <v>829</v>
      </c>
      <c r="G37" s="168">
        <f t="shared" si="102"/>
        <v>859</v>
      </c>
      <c r="H37" s="168">
        <f>SUM(I37:J37)</f>
        <v>631</v>
      </c>
      <c r="I37" s="168">
        <f t="shared" ref="I37:J37" si="103">SUM(I38:I42)</f>
        <v>301</v>
      </c>
      <c r="J37" s="168">
        <f t="shared" si="103"/>
        <v>330</v>
      </c>
      <c r="K37" s="168">
        <f>SUM(L37:M37)</f>
        <v>810</v>
      </c>
      <c r="L37" s="168">
        <f t="shared" ref="L37:M37" si="104">SUM(L38:L42)</f>
        <v>422</v>
      </c>
      <c r="M37" s="168">
        <f t="shared" si="104"/>
        <v>388</v>
      </c>
      <c r="N37" s="168">
        <f>SUM(O37:P37)</f>
        <v>1416</v>
      </c>
      <c r="O37" s="168">
        <f t="shared" ref="O37:P37" si="105">SUM(O38:O42)</f>
        <v>673</v>
      </c>
      <c r="P37" s="168">
        <f t="shared" si="105"/>
        <v>743</v>
      </c>
      <c r="Q37" s="168">
        <f>SUM(R37:S37)</f>
        <v>254</v>
      </c>
      <c r="R37" s="168">
        <f t="shared" ref="R37:S37" si="106">SUM(R38:R42)</f>
        <v>138</v>
      </c>
      <c r="S37" s="168">
        <f t="shared" si="106"/>
        <v>116</v>
      </c>
      <c r="T37" s="168">
        <f>SUM(U37:V37)</f>
        <v>973</v>
      </c>
      <c r="U37" s="168">
        <f t="shared" ref="U37:V37" si="107">SUM(U38:U42)</f>
        <v>548</v>
      </c>
      <c r="V37" s="168">
        <f t="shared" si="107"/>
        <v>425</v>
      </c>
      <c r="W37" s="168">
        <f>SUM(X37:Y37)</f>
        <v>551</v>
      </c>
      <c r="X37" s="168">
        <f t="shared" ref="X37:Y37" si="108">SUM(X38:X42)</f>
        <v>249</v>
      </c>
      <c r="Y37" s="168">
        <f t="shared" si="108"/>
        <v>302</v>
      </c>
      <c r="Z37" s="168">
        <f>SUM(AA37:AB37)</f>
        <v>367</v>
      </c>
      <c r="AA37" s="168">
        <f t="shared" ref="AA37:AB37" si="109">SUM(AA38:AA42)</f>
        <v>206</v>
      </c>
      <c r="AB37" s="168">
        <f t="shared" si="109"/>
        <v>161</v>
      </c>
      <c r="AC37" s="168">
        <f>SUM(AD37:AE37)</f>
        <v>1017</v>
      </c>
      <c r="AD37" s="168">
        <f t="shared" ref="AD37:AE37" si="110">SUM(AD38:AD42)</f>
        <v>490</v>
      </c>
      <c r="AE37" s="168">
        <f t="shared" si="110"/>
        <v>527</v>
      </c>
      <c r="AF37" s="168">
        <f>SUM(AG37:AH37)</f>
        <v>763</v>
      </c>
      <c r="AG37" s="168">
        <f t="shared" ref="AG37:AH37" si="111">SUM(AG38:AG42)</f>
        <v>368</v>
      </c>
      <c r="AH37" s="168">
        <f t="shared" si="111"/>
        <v>395</v>
      </c>
      <c r="AI37" s="168">
        <f>SUM(AJ37:AK37)</f>
        <v>651</v>
      </c>
      <c r="AJ37" s="168">
        <f t="shared" ref="AJ37:AK37" si="112">SUM(AJ38:AJ42)</f>
        <v>321</v>
      </c>
      <c r="AK37" s="168">
        <f t="shared" si="112"/>
        <v>330</v>
      </c>
      <c r="AL37" s="168">
        <f>SUM(AM37:AN37)</f>
        <v>1325</v>
      </c>
      <c r="AM37" s="168">
        <f t="shared" ref="AM37:AN37" si="113">SUM(AM38:AM42)</f>
        <v>684</v>
      </c>
      <c r="AN37" s="168">
        <f t="shared" si="113"/>
        <v>641</v>
      </c>
      <c r="AO37" s="168">
        <f>SUM(AP37:AQ37)</f>
        <v>530</v>
      </c>
      <c r="AP37" s="168">
        <f t="shared" ref="AP37:AQ37" si="114">SUM(AP38:AP42)</f>
        <v>314</v>
      </c>
      <c r="AQ37" s="168">
        <f t="shared" si="114"/>
        <v>216</v>
      </c>
      <c r="AR37" s="168">
        <f>SUM(AS37:AT37)</f>
        <v>918</v>
      </c>
      <c r="AS37" s="168">
        <f t="shared" ref="AS37:AT37" si="115">SUM(AS38:AS42)</f>
        <v>461</v>
      </c>
      <c r="AT37" s="168">
        <f t="shared" si="115"/>
        <v>457</v>
      </c>
      <c r="AU37" s="168">
        <f>SUM(AV37:AW37)</f>
        <v>1287</v>
      </c>
      <c r="AV37" s="168">
        <f t="shared" ref="AV37:AW37" si="116">SUM(AV38:AV42)</f>
        <v>626</v>
      </c>
      <c r="AW37" s="168">
        <f t="shared" si="116"/>
        <v>661</v>
      </c>
      <c r="AX37" s="168">
        <f>SUM(AY37:AZ37)</f>
        <v>790</v>
      </c>
      <c r="AY37" s="168">
        <f t="shared" ref="AY37:AZ37" si="117">SUM(AY38:AY42)</f>
        <v>434</v>
      </c>
      <c r="AZ37" s="168">
        <f t="shared" si="117"/>
        <v>356</v>
      </c>
      <c r="BA37" s="168">
        <f>SUM(BB37:BC37)</f>
        <v>1640</v>
      </c>
      <c r="BB37" s="168">
        <f t="shared" ref="BB37:BC37" si="118">SUM(BB38:BB42)</f>
        <v>939</v>
      </c>
      <c r="BC37" s="168">
        <f t="shared" si="118"/>
        <v>701</v>
      </c>
    </row>
    <row r="38" spans="1:55" ht="20.100000000000001" customHeight="1" x14ac:dyDescent="0.15">
      <c r="A38" s="164">
        <v>25</v>
      </c>
      <c r="B38" s="235">
        <f>C38+D38</f>
        <v>3327</v>
      </c>
      <c r="C38" s="135">
        <f>F38+I38+L38+O38+R38+U38+X38+AA38+AD38+AG38+AJ38+AM38+AP38+AS38+AV38+AY38+BB38</f>
        <v>1675</v>
      </c>
      <c r="D38" s="135">
        <f>G38+J38+M38+P38+S38+V38+Y38+AB38+AE38+AH38+AK38+AN38+AQ38+AT38+AW38+AZ38+BC38</f>
        <v>1652</v>
      </c>
      <c r="E38" s="236">
        <f t="shared" si="3"/>
        <v>327</v>
      </c>
      <c r="F38" s="330">
        <v>135</v>
      </c>
      <c r="G38" s="331">
        <v>192</v>
      </c>
      <c r="H38" s="236">
        <f t="shared" si="4"/>
        <v>146</v>
      </c>
      <c r="I38" s="331">
        <v>74</v>
      </c>
      <c r="J38" s="331">
        <v>72</v>
      </c>
      <c r="K38" s="236">
        <f t="shared" si="5"/>
        <v>177</v>
      </c>
      <c r="L38" s="331">
        <v>89</v>
      </c>
      <c r="M38" s="331">
        <v>88</v>
      </c>
      <c r="N38" s="236">
        <f t="shared" si="6"/>
        <v>334</v>
      </c>
      <c r="O38" s="331">
        <v>148</v>
      </c>
      <c r="P38" s="331">
        <v>186</v>
      </c>
      <c r="Q38" s="236">
        <f t="shared" si="7"/>
        <v>58</v>
      </c>
      <c r="R38" s="331">
        <v>34</v>
      </c>
      <c r="S38" s="331">
        <v>24</v>
      </c>
      <c r="T38" s="236">
        <f t="shared" si="8"/>
        <v>195</v>
      </c>
      <c r="U38" s="331">
        <v>118</v>
      </c>
      <c r="V38" s="331">
        <v>77</v>
      </c>
      <c r="W38" s="236">
        <f t="shared" si="9"/>
        <v>116</v>
      </c>
      <c r="X38" s="331">
        <v>38</v>
      </c>
      <c r="Y38" s="331">
        <v>78</v>
      </c>
      <c r="Z38" s="236">
        <f t="shared" si="10"/>
        <v>79</v>
      </c>
      <c r="AA38" s="331">
        <v>41</v>
      </c>
      <c r="AB38" s="331">
        <v>38</v>
      </c>
      <c r="AC38" s="236">
        <f t="shared" si="11"/>
        <v>185</v>
      </c>
      <c r="AD38" s="331">
        <v>85</v>
      </c>
      <c r="AE38" s="331">
        <v>100</v>
      </c>
      <c r="AF38" s="236">
        <f t="shared" si="12"/>
        <v>154</v>
      </c>
      <c r="AG38" s="331">
        <v>68</v>
      </c>
      <c r="AH38" s="331">
        <v>86</v>
      </c>
      <c r="AI38" s="236">
        <f t="shared" si="13"/>
        <v>127</v>
      </c>
      <c r="AJ38" s="331">
        <v>65</v>
      </c>
      <c r="AK38" s="331">
        <v>62</v>
      </c>
      <c r="AL38" s="236">
        <f t="shared" si="14"/>
        <v>285</v>
      </c>
      <c r="AM38" s="331">
        <v>143</v>
      </c>
      <c r="AN38" s="331">
        <v>142</v>
      </c>
      <c r="AO38" s="236">
        <f t="shared" si="15"/>
        <v>101</v>
      </c>
      <c r="AP38" s="331">
        <v>66</v>
      </c>
      <c r="AQ38" s="331">
        <v>35</v>
      </c>
      <c r="AR38" s="236">
        <f t="shared" si="16"/>
        <v>219</v>
      </c>
      <c r="AS38" s="331">
        <v>117</v>
      </c>
      <c r="AT38" s="331">
        <v>102</v>
      </c>
      <c r="AU38" s="236">
        <f t="shared" si="17"/>
        <v>306</v>
      </c>
      <c r="AV38" s="331">
        <v>155</v>
      </c>
      <c r="AW38" s="331">
        <v>151</v>
      </c>
      <c r="AX38" s="236">
        <f t="shared" si="18"/>
        <v>170</v>
      </c>
      <c r="AY38" s="331">
        <v>90</v>
      </c>
      <c r="AZ38" s="331">
        <v>80</v>
      </c>
      <c r="BA38" s="236">
        <f t="shared" si="19"/>
        <v>348</v>
      </c>
      <c r="BB38" s="331">
        <v>209</v>
      </c>
      <c r="BC38" s="331">
        <v>139</v>
      </c>
    </row>
    <row r="39" spans="1:55" ht="20.100000000000001" customHeight="1" x14ac:dyDescent="0.15">
      <c r="A39" s="165">
        <v>26</v>
      </c>
      <c r="B39" s="239">
        <f t="shared" ref="B39:B42" si="119">C39+D39</f>
        <v>3247</v>
      </c>
      <c r="C39" s="133">
        <f t="shared" ref="C39:D42" si="120">F39+I39+L39+O39+R39+U39+X39+AA39+AD39+AG39+AJ39+AM39+AP39+AS39+AV39+AY39+BB39</f>
        <v>1659</v>
      </c>
      <c r="D39" s="133">
        <f t="shared" si="120"/>
        <v>1588</v>
      </c>
      <c r="E39" s="240">
        <f t="shared" si="3"/>
        <v>365</v>
      </c>
      <c r="F39" s="327">
        <v>165</v>
      </c>
      <c r="G39" s="328">
        <v>200</v>
      </c>
      <c r="H39" s="240">
        <f t="shared" si="4"/>
        <v>137</v>
      </c>
      <c r="I39" s="328">
        <v>72</v>
      </c>
      <c r="J39" s="328">
        <v>65</v>
      </c>
      <c r="K39" s="240">
        <f t="shared" si="5"/>
        <v>173</v>
      </c>
      <c r="L39" s="328">
        <v>101</v>
      </c>
      <c r="M39" s="328">
        <v>72</v>
      </c>
      <c r="N39" s="240">
        <f t="shared" si="6"/>
        <v>276</v>
      </c>
      <c r="O39" s="328">
        <v>134</v>
      </c>
      <c r="P39" s="328">
        <v>142</v>
      </c>
      <c r="Q39" s="240">
        <f t="shared" si="7"/>
        <v>52</v>
      </c>
      <c r="R39" s="328">
        <v>28</v>
      </c>
      <c r="S39" s="328">
        <v>24</v>
      </c>
      <c r="T39" s="240">
        <f t="shared" si="8"/>
        <v>192</v>
      </c>
      <c r="U39" s="328">
        <v>109</v>
      </c>
      <c r="V39" s="328">
        <v>83</v>
      </c>
      <c r="W39" s="240">
        <f t="shared" si="9"/>
        <v>126</v>
      </c>
      <c r="X39" s="328">
        <v>67</v>
      </c>
      <c r="Y39" s="328">
        <v>59</v>
      </c>
      <c r="Z39" s="240">
        <f t="shared" si="10"/>
        <v>78</v>
      </c>
      <c r="AA39" s="328">
        <v>45</v>
      </c>
      <c r="AB39" s="328">
        <v>33</v>
      </c>
      <c r="AC39" s="240">
        <f t="shared" si="11"/>
        <v>209</v>
      </c>
      <c r="AD39" s="328">
        <v>89</v>
      </c>
      <c r="AE39" s="328">
        <v>120</v>
      </c>
      <c r="AF39" s="240">
        <f t="shared" si="12"/>
        <v>167</v>
      </c>
      <c r="AG39" s="328">
        <v>86</v>
      </c>
      <c r="AH39" s="328">
        <v>81</v>
      </c>
      <c r="AI39" s="240">
        <f t="shared" si="13"/>
        <v>143</v>
      </c>
      <c r="AJ39" s="328">
        <v>61</v>
      </c>
      <c r="AK39" s="328">
        <v>82</v>
      </c>
      <c r="AL39" s="240">
        <f t="shared" si="14"/>
        <v>304</v>
      </c>
      <c r="AM39" s="328">
        <v>156</v>
      </c>
      <c r="AN39" s="328">
        <v>148</v>
      </c>
      <c r="AO39" s="240">
        <f t="shared" si="15"/>
        <v>101</v>
      </c>
      <c r="AP39" s="328">
        <v>61</v>
      </c>
      <c r="AQ39" s="328">
        <v>40</v>
      </c>
      <c r="AR39" s="240">
        <f t="shared" si="16"/>
        <v>185</v>
      </c>
      <c r="AS39" s="328">
        <v>94</v>
      </c>
      <c r="AT39" s="328">
        <v>91</v>
      </c>
      <c r="AU39" s="240">
        <f t="shared" si="17"/>
        <v>250</v>
      </c>
      <c r="AV39" s="328">
        <v>123</v>
      </c>
      <c r="AW39" s="328">
        <v>127</v>
      </c>
      <c r="AX39" s="240">
        <f t="shared" si="18"/>
        <v>147</v>
      </c>
      <c r="AY39" s="328">
        <v>69</v>
      </c>
      <c r="AZ39" s="328">
        <v>78</v>
      </c>
      <c r="BA39" s="240">
        <f t="shared" si="19"/>
        <v>342</v>
      </c>
      <c r="BB39" s="328">
        <v>199</v>
      </c>
      <c r="BC39" s="328">
        <v>143</v>
      </c>
    </row>
    <row r="40" spans="1:55" ht="20.100000000000001" customHeight="1" x14ac:dyDescent="0.15">
      <c r="A40" s="165">
        <v>27</v>
      </c>
      <c r="B40" s="239">
        <f t="shared" si="119"/>
        <v>3050</v>
      </c>
      <c r="C40" s="133">
        <f t="shared" si="120"/>
        <v>1563</v>
      </c>
      <c r="D40" s="133">
        <f t="shared" si="120"/>
        <v>1487</v>
      </c>
      <c r="E40" s="240">
        <f t="shared" si="3"/>
        <v>318</v>
      </c>
      <c r="F40" s="327">
        <v>170</v>
      </c>
      <c r="G40" s="328">
        <v>148</v>
      </c>
      <c r="H40" s="240">
        <f t="shared" si="4"/>
        <v>118</v>
      </c>
      <c r="I40" s="328">
        <v>58</v>
      </c>
      <c r="J40" s="328">
        <v>60</v>
      </c>
      <c r="K40" s="240">
        <f t="shared" si="5"/>
        <v>171</v>
      </c>
      <c r="L40" s="328">
        <v>83</v>
      </c>
      <c r="M40" s="328">
        <v>88</v>
      </c>
      <c r="N40" s="240">
        <f t="shared" si="6"/>
        <v>266</v>
      </c>
      <c r="O40" s="328">
        <v>120</v>
      </c>
      <c r="P40" s="328">
        <v>146</v>
      </c>
      <c r="Q40" s="240">
        <f t="shared" si="7"/>
        <v>51</v>
      </c>
      <c r="R40" s="328">
        <v>27</v>
      </c>
      <c r="S40" s="328">
        <v>24</v>
      </c>
      <c r="T40" s="240">
        <f t="shared" si="8"/>
        <v>202</v>
      </c>
      <c r="U40" s="328">
        <v>104</v>
      </c>
      <c r="V40" s="328">
        <v>98</v>
      </c>
      <c r="W40" s="240">
        <f t="shared" si="9"/>
        <v>111</v>
      </c>
      <c r="X40" s="328">
        <v>54</v>
      </c>
      <c r="Y40" s="328">
        <v>57</v>
      </c>
      <c r="Z40" s="240">
        <f t="shared" si="10"/>
        <v>69</v>
      </c>
      <c r="AA40" s="328">
        <v>38</v>
      </c>
      <c r="AB40" s="328">
        <v>31</v>
      </c>
      <c r="AC40" s="240">
        <f t="shared" si="11"/>
        <v>214</v>
      </c>
      <c r="AD40" s="328">
        <v>110</v>
      </c>
      <c r="AE40" s="328">
        <v>104</v>
      </c>
      <c r="AF40" s="240">
        <f t="shared" si="12"/>
        <v>148</v>
      </c>
      <c r="AG40" s="328">
        <v>68</v>
      </c>
      <c r="AH40" s="328">
        <v>80</v>
      </c>
      <c r="AI40" s="240">
        <f t="shared" si="13"/>
        <v>122</v>
      </c>
      <c r="AJ40" s="328">
        <v>58</v>
      </c>
      <c r="AK40" s="328">
        <v>64</v>
      </c>
      <c r="AL40" s="240">
        <f t="shared" si="14"/>
        <v>248</v>
      </c>
      <c r="AM40" s="328">
        <v>136</v>
      </c>
      <c r="AN40" s="328">
        <v>112</v>
      </c>
      <c r="AO40" s="240">
        <f t="shared" si="15"/>
        <v>93</v>
      </c>
      <c r="AP40" s="328">
        <v>52</v>
      </c>
      <c r="AQ40" s="328">
        <v>41</v>
      </c>
      <c r="AR40" s="240">
        <f t="shared" si="16"/>
        <v>165</v>
      </c>
      <c r="AS40" s="328">
        <v>73</v>
      </c>
      <c r="AT40" s="328">
        <v>92</v>
      </c>
      <c r="AU40" s="240">
        <f t="shared" si="17"/>
        <v>258</v>
      </c>
      <c r="AV40" s="328">
        <v>129</v>
      </c>
      <c r="AW40" s="328">
        <v>129</v>
      </c>
      <c r="AX40" s="240">
        <f t="shared" si="18"/>
        <v>165</v>
      </c>
      <c r="AY40" s="328">
        <v>93</v>
      </c>
      <c r="AZ40" s="328">
        <v>72</v>
      </c>
      <c r="BA40" s="240">
        <f t="shared" si="19"/>
        <v>331</v>
      </c>
      <c r="BB40" s="328">
        <v>190</v>
      </c>
      <c r="BC40" s="328">
        <v>141</v>
      </c>
    </row>
    <row r="41" spans="1:55" ht="20.100000000000001" customHeight="1" x14ac:dyDescent="0.15">
      <c r="A41" s="165">
        <v>28</v>
      </c>
      <c r="B41" s="239">
        <f t="shared" si="119"/>
        <v>3065</v>
      </c>
      <c r="C41" s="133">
        <f t="shared" si="120"/>
        <v>1609</v>
      </c>
      <c r="D41" s="133">
        <f t="shared" si="120"/>
        <v>1456</v>
      </c>
      <c r="E41" s="240">
        <f t="shared" si="3"/>
        <v>364</v>
      </c>
      <c r="F41" s="327">
        <v>187</v>
      </c>
      <c r="G41" s="328">
        <v>177</v>
      </c>
      <c r="H41" s="240">
        <f t="shared" si="4"/>
        <v>114</v>
      </c>
      <c r="I41" s="328">
        <v>41</v>
      </c>
      <c r="J41" s="328">
        <v>73</v>
      </c>
      <c r="K41" s="240">
        <f t="shared" si="5"/>
        <v>134</v>
      </c>
      <c r="L41" s="328">
        <v>72</v>
      </c>
      <c r="M41" s="328">
        <v>62</v>
      </c>
      <c r="N41" s="240">
        <f t="shared" si="6"/>
        <v>282</v>
      </c>
      <c r="O41" s="328">
        <v>138</v>
      </c>
      <c r="P41" s="328">
        <v>144</v>
      </c>
      <c r="Q41" s="240">
        <f t="shared" si="7"/>
        <v>46</v>
      </c>
      <c r="R41" s="328">
        <v>26</v>
      </c>
      <c r="S41" s="328">
        <v>20</v>
      </c>
      <c r="T41" s="240">
        <f t="shared" si="8"/>
        <v>200</v>
      </c>
      <c r="U41" s="328">
        <v>119</v>
      </c>
      <c r="V41" s="328">
        <v>81</v>
      </c>
      <c r="W41" s="240">
        <f t="shared" si="9"/>
        <v>100</v>
      </c>
      <c r="X41" s="328">
        <v>46</v>
      </c>
      <c r="Y41" s="328">
        <v>54</v>
      </c>
      <c r="Z41" s="240">
        <f t="shared" si="10"/>
        <v>64</v>
      </c>
      <c r="AA41" s="328">
        <v>40</v>
      </c>
      <c r="AB41" s="328">
        <v>24</v>
      </c>
      <c r="AC41" s="240">
        <f t="shared" si="11"/>
        <v>220</v>
      </c>
      <c r="AD41" s="328">
        <v>116</v>
      </c>
      <c r="AE41" s="328">
        <v>104</v>
      </c>
      <c r="AF41" s="240">
        <f t="shared" si="12"/>
        <v>151</v>
      </c>
      <c r="AG41" s="328">
        <v>75</v>
      </c>
      <c r="AH41" s="328">
        <v>76</v>
      </c>
      <c r="AI41" s="240">
        <f t="shared" si="13"/>
        <v>125</v>
      </c>
      <c r="AJ41" s="328">
        <v>68</v>
      </c>
      <c r="AK41" s="328">
        <v>57</v>
      </c>
      <c r="AL41" s="240">
        <f t="shared" si="14"/>
        <v>244</v>
      </c>
      <c r="AM41" s="328">
        <v>136</v>
      </c>
      <c r="AN41" s="328">
        <v>108</v>
      </c>
      <c r="AO41" s="240">
        <f t="shared" si="15"/>
        <v>119</v>
      </c>
      <c r="AP41" s="328">
        <v>69</v>
      </c>
      <c r="AQ41" s="328">
        <v>50</v>
      </c>
      <c r="AR41" s="240">
        <f t="shared" si="16"/>
        <v>181</v>
      </c>
      <c r="AS41" s="328">
        <v>95</v>
      </c>
      <c r="AT41" s="328">
        <v>86</v>
      </c>
      <c r="AU41" s="240">
        <f t="shared" si="17"/>
        <v>244</v>
      </c>
      <c r="AV41" s="328">
        <v>110</v>
      </c>
      <c r="AW41" s="328">
        <v>134</v>
      </c>
      <c r="AX41" s="240">
        <f t="shared" si="18"/>
        <v>174</v>
      </c>
      <c r="AY41" s="328">
        <v>97</v>
      </c>
      <c r="AZ41" s="328">
        <v>77</v>
      </c>
      <c r="BA41" s="240">
        <f t="shared" si="19"/>
        <v>303</v>
      </c>
      <c r="BB41" s="328">
        <v>174</v>
      </c>
      <c r="BC41" s="328">
        <v>129</v>
      </c>
    </row>
    <row r="42" spans="1:55" ht="20.100000000000001" customHeight="1" x14ac:dyDescent="0.15">
      <c r="A42" s="166">
        <v>29</v>
      </c>
      <c r="B42" s="177">
        <f t="shared" si="119"/>
        <v>2922</v>
      </c>
      <c r="C42" s="134">
        <f t="shared" si="120"/>
        <v>1497</v>
      </c>
      <c r="D42" s="134">
        <f t="shared" si="120"/>
        <v>1425</v>
      </c>
      <c r="E42" s="243">
        <f t="shared" si="3"/>
        <v>314</v>
      </c>
      <c r="F42" s="324">
        <v>172</v>
      </c>
      <c r="G42" s="329">
        <v>142</v>
      </c>
      <c r="H42" s="243">
        <f t="shared" si="4"/>
        <v>116</v>
      </c>
      <c r="I42" s="329">
        <v>56</v>
      </c>
      <c r="J42" s="329">
        <v>60</v>
      </c>
      <c r="K42" s="243">
        <f t="shared" si="5"/>
        <v>155</v>
      </c>
      <c r="L42" s="329">
        <v>77</v>
      </c>
      <c r="M42" s="329">
        <v>78</v>
      </c>
      <c r="N42" s="243">
        <f t="shared" si="6"/>
        <v>258</v>
      </c>
      <c r="O42" s="329">
        <v>133</v>
      </c>
      <c r="P42" s="329">
        <v>125</v>
      </c>
      <c r="Q42" s="243">
        <f t="shared" si="7"/>
        <v>47</v>
      </c>
      <c r="R42" s="329">
        <v>23</v>
      </c>
      <c r="S42" s="329">
        <v>24</v>
      </c>
      <c r="T42" s="243">
        <f t="shared" si="8"/>
        <v>184</v>
      </c>
      <c r="U42" s="329">
        <v>98</v>
      </c>
      <c r="V42" s="329">
        <v>86</v>
      </c>
      <c r="W42" s="243">
        <f t="shared" si="9"/>
        <v>98</v>
      </c>
      <c r="X42" s="329">
        <v>44</v>
      </c>
      <c r="Y42" s="329">
        <v>54</v>
      </c>
      <c r="Z42" s="243">
        <f t="shared" si="10"/>
        <v>77</v>
      </c>
      <c r="AA42" s="329">
        <v>42</v>
      </c>
      <c r="AB42" s="329">
        <v>35</v>
      </c>
      <c r="AC42" s="243">
        <f t="shared" si="11"/>
        <v>189</v>
      </c>
      <c r="AD42" s="329">
        <v>90</v>
      </c>
      <c r="AE42" s="329">
        <v>99</v>
      </c>
      <c r="AF42" s="243">
        <f t="shared" si="12"/>
        <v>143</v>
      </c>
      <c r="AG42" s="329">
        <v>71</v>
      </c>
      <c r="AH42" s="329">
        <v>72</v>
      </c>
      <c r="AI42" s="243">
        <f t="shared" si="13"/>
        <v>134</v>
      </c>
      <c r="AJ42" s="329">
        <v>69</v>
      </c>
      <c r="AK42" s="329">
        <v>65</v>
      </c>
      <c r="AL42" s="243">
        <f t="shared" si="14"/>
        <v>244</v>
      </c>
      <c r="AM42" s="329">
        <v>113</v>
      </c>
      <c r="AN42" s="329">
        <v>131</v>
      </c>
      <c r="AO42" s="243">
        <f t="shared" si="15"/>
        <v>116</v>
      </c>
      <c r="AP42" s="329">
        <v>66</v>
      </c>
      <c r="AQ42" s="329">
        <v>50</v>
      </c>
      <c r="AR42" s="243">
        <f t="shared" si="16"/>
        <v>168</v>
      </c>
      <c r="AS42" s="329">
        <v>82</v>
      </c>
      <c r="AT42" s="329">
        <v>86</v>
      </c>
      <c r="AU42" s="243">
        <f t="shared" si="17"/>
        <v>229</v>
      </c>
      <c r="AV42" s="329">
        <v>109</v>
      </c>
      <c r="AW42" s="329">
        <v>120</v>
      </c>
      <c r="AX42" s="243">
        <f t="shared" si="18"/>
        <v>134</v>
      </c>
      <c r="AY42" s="329">
        <v>85</v>
      </c>
      <c r="AZ42" s="329">
        <v>49</v>
      </c>
      <c r="BA42" s="243">
        <f t="shared" si="19"/>
        <v>316</v>
      </c>
      <c r="BB42" s="329">
        <v>167</v>
      </c>
      <c r="BC42" s="329">
        <v>149</v>
      </c>
    </row>
    <row r="43" spans="1:55" ht="20.100000000000001" customHeight="1" x14ac:dyDescent="0.15">
      <c r="A43" s="167" t="s">
        <v>17</v>
      </c>
      <c r="B43" s="163">
        <f>SUM(C43:D43)</f>
        <v>12045</v>
      </c>
      <c r="C43" s="163">
        <f t="shared" ref="C43:D43" si="121">SUM(C44:C48)</f>
        <v>6335</v>
      </c>
      <c r="D43" s="163">
        <f t="shared" si="121"/>
        <v>5710</v>
      </c>
      <c r="E43" s="168">
        <f>SUM(F43:G43)</f>
        <v>1208</v>
      </c>
      <c r="F43" s="168">
        <f t="shared" ref="F43:G43" si="122">SUM(F44:F48)</f>
        <v>651</v>
      </c>
      <c r="G43" s="168">
        <f t="shared" si="122"/>
        <v>557</v>
      </c>
      <c r="H43" s="168">
        <f>SUM(I43:J43)</f>
        <v>603</v>
      </c>
      <c r="I43" s="168">
        <f t="shared" ref="I43:J43" si="123">SUM(I44:I48)</f>
        <v>284</v>
      </c>
      <c r="J43" s="168">
        <f t="shared" si="123"/>
        <v>319</v>
      </c>
      <c r="K43" s="168">
        <f>SUM(L43:M43)</f>
        <v>613</v>
      </c>
      <c r="L43" s="168">
        <f t="shared" ref="L43:M43" si="124">SUM(L44:L48)</f>
        <v>321</v>
      </c>
      <c r="M43" s="168">
        <f t="shared" si="124"/>
        <v>292</v>
      </c>
      <c r="N43" s="168">
        <f>SUM(O43:P43)</f>
        <v>982</v>
      </c>
      <c r="O43" s="168">
        <f t="shared" ref="O43:P43" si="125">SUM(O44:O48)</f>
        <v>489</v>
      </c>
      <c r="P43" s="168">
        <f t="shared" si="125"/>
        <v>493</v>
      </c>
      <c r="Q43" s="168">
        <f>SUM(R43:S43)</f>
        <v>224</v>
      </c>
      <c r="R43" s="168">
        <f t="shared" ref="R43:S43" si="126">SUM(R44:R48)</f>
        <v>128</v>
      </c>
      <c r="S43" s="168">
        <f t="shared" si="126"/>
        <v>96</v>
      </c>
      <c r="T43" s="168">
        <f>SUM(U43:V43)</f>
        <v>780</v>
      </c>
      <c r="U43" s="168">
        <f t="shared" ref="U43:V43" si="127">SUM(U44:U48)</f>
        <v>453</v>
      </c>
      <c r="V43" s="168">
        <f t="shared" si="127"/>
        <v>327</v>
      </c>
      <c r="W43" s="168">
        <f>SUM(X43:Y43)</f>
        <v>334</v>
      </c>
      <c r="X43" s="168">
        <f t="shared" ref="X43:Y43" si="128">SUM(X44:X48)</f>
        <v>191</v>
      </c>
      <c r="Y43" s="168">
        <f t="shared" si="128"/>
        <v>143</v>
      </c>
      <c r="Z43" s="168">
        <f>SUM(AA43:AB43)</f>
        <v>307</v>
      </c>
      <c r="AA43" s="168">
        <f t="shared" ref="AA43:AB43" si="129">SUM(AA44:AA48)</f>
        <v>178</v>
      </c>
      <c r="AB43" s="168">
        <f t="shared" si="129"/>
        <v>129</v>
      </c>
      <c r="AC43" s="168">
        <f>SUM(AD43:AE43)</f>
        <v>631</v>
      </c>
      <c r="AD43" s="168">
        <f t="shared" ref="AD43:AE43" si="130">SUM(AD44:AD48)</f>
        <v>340</v>
      </c>
      <c r="AE43" s="168">
        <f t="shared" si="130"/>
        <v>291</v>
      </c>
      <c r="AF43" s="168">
        <f>SUM(AG43:AH43)</f>
        <v>633</v>
      </c>
      <c r="AG43" s="168">
        <f t="shared" ref="AG43:AH43" si="131">SUM(AG44:AG48)</f>
        <v>326</v>
      </c>
      <c r="AH43" s="168">
        <f t="shared" si="131"/>
        <v>307</v>
      </c>
      <c r="AI43" s="168">
        <f>SUM(AJ43:AK43)</f>
        <v>633</v>
      </c>
      <c r="AJ43" s="168">
        <f t="shared" ref="AJ43:AK43" si="132">SUM(AJ44:AJ48)</f>
        <v>311</v>
      </c>
      <c r="AK43" s="168">
        <f t="shared" si="132"/>
        <v>322</v>
      </c>
      <c r="AL43" s="168">
        <f>SUM(AM43:AN43)</f>
        <v>975</v>
      </c>
      <c r="AM43" s="168">
        <f t="shared" ref="AM43:AN43" si="133">SUM(AM44:AM48)</f>
        <v>479</v>
      </c>
      <c r="AN43" s="168">
        <f t="shared" si="133"/>
        <v>496</v>
      </c>
      <c r="AO43" s="168">
        <f>SUM(AP43:AQ43)</f>
        <v>436</v>
      </c>
      <c r="AP43" s="168">
        <f t="shared" ref="AP43:AQ43" si="134">SUM(AP44:AP48)</f>
        <v>249</v>
      </c>
      <c r="AQ43" s="168">
        <f t="shared" si="134"/>
        <v>187</v>
      </c>
      <c r="AR43" s="168">
        <f>SUM(AS43:AT43)</f>
        <v>778</v>
      </c>
      <c r="AS43" s="168">
        <f t="shared" ref="AS43:AT43" si="135">SUM(AS44:AS48)</f>
        <v>409</v>
      </c>
      <c r="AT43" s="168">
        <f t="shared" si="135"/>
        <v>369</v>
      </c>
      <c r="AU43" s="168">
        <f>SUM(AV43:AW43)</f>
        <v>1059</v>
      </c>
      <c r="AV43" s="168">
        <f t="shared" ref="AV43:AW43" si="136">SUM(AV44:AV48)</f>
        <v>506</v>
      </c>
      <c r="AW43" s="168">
        <f t="shared" si="136"/>
        <v>553</v>
      </c>
      <c r="AX43" s="168">
        <f>SUM(AY43:AZ43)</f>
        <v>620</v>
      </c>
      <c r="AY43" s="168">
        <f t="shared" ref="AY43:AZ43" si="137">SUM(AY44:AY48)</f>
        <v>350</v>
      </c>
      <c r="AZ43" s="168">
        <f t="shared" si="137"/>
        <v>270</v>
      </c>
      <c r="BA43" s="168">
        <f>SUM(BB43:BC43)</f>
        <v>1229</v>
      </c>
      <c r="BB43" s="168">
        <f t="shared" ref="BB43:BC43" si="138">SUM(BB44:BB48)</f>
        <v>670</v>
      </c>
      <c r="BC43" s="168">
        <f t="shared" si="138"/>
        <v>559</v>
      </c>
    </row>
    <row r="44" spans="1:55" ht="20.100000000000001" customHeight="1" x14ac:dyDescent="0.15">
      <c r="A44" s="164">
        <v>30</v>
      </c>
      <c r="B44" s="235">
        <f>C44+D44</f>
        <v>2591</v>
      </c>
      <c r="C44" s="135">
        <f>F44+I44+L44+O44+R44+U44+X44+AA44+AD44+AG44+AJ44+AM44+AP44+AS44+AV44+AY44+BB44</f>
        <v>1388</v>
      </c>
      <c r="D44" s="135">
        <f>G44+J44+M44+P44+S44+V44+Y44+AB44+AE44+AH44+AK44+AN44+AQ44+AT44+AW44+AZ44+BC44</f>
        <v>1203</v>
      </c>
      <c r="E44" s="236">
        <f t="shared" si="3"/>
        <v>281</v>
      </c>
      <c r="F44" s="330">
        <v>152</v>
      </c>
      <c r="G44" s="331">
        <v>129</v>
      </c>
      <c r="H44" s="236">
        <f t="shared" si="4"/>
        <v>120</v>
      </c>
      <c r="I44" s="331">
        <v>57</v>
      </c>
      <c r="J44" s="331">
        <v>63</v>
      </c>
      <c r="K44" s="236">
        <f t="shared" si="5"/>
        <v>129</v>
      </c>
      <c r="L44" s="331">
        <v>66</v>
      </c>
      <c r="M44" s="331">
        <v>63</v>
      </c>
      <c r="N44" s="236">
        <f t="shared" si="6"/>
        <v>226</v>
      </c>
      <c r="O44" s="331">
        <v>111</v>
      </c>
      <c r="P44" s="331">
        <v>115</v>
      </c>
      <c r="Q44" s="236">
        <f t="shared" si="7"/>
        <v>45</v>
      </c>
      <c r="R44" s="331">
        <v>28</v>
      </c>
      <c r="S44" s="331">
        <v>17</v>
      </c>
      <c r="T44" s="236">
        <f t="shared" si="8"/>
        <v>150</v>
      </c>
      <c r="U44" s="331">
        <v>81</v>
      </c>
      <c r="V44" s="331">
        <v>69</v>
      </c>
      <c r="W44" s="236">
        <f t="shared" si="9"/>
        <v>88</v>
      </c>
      <c r="X44" s="331">
        <v>55</v>
      </c>
      <c r="Y44" s="331">
        <v>33</v>
      </c>
      <c r="Z44" s="236">
        <f t="shared" si="10"/>
        <v>74</v>
      </c>
      <c r="AA44" s="331">
        <v>47</v>
      </c>
      <c r="AB44" s="331">
        <v>27</v>
      </c>
      <c r="AC44" s="236">
        <f t="shared" si="11"/>
        <v>140</v>
      </c>
      <c r="AD44" s="331">
        <v>77</v>
      </c>
      <c r="AE44" s="331">
        <v>63</v>
      </c>
      <c r="AF44" s="236">
        <f t="shared" si="12"/>
        <v>128</v>
      </c>
      <c r="AG44" s="331">
        <v>67</v>
      </c>
      <c r="AH44" s="331">
        <v>61</v>
      </c>
      <c r="AI44" s="236">
        <f t="shared" si="13"/>
        <v>127</v>
      </c>
      <c r="AJ44" s="331">
        <v>68</v>
      </c>
      <c r="AK44" s="331">
        <v>59</v>
      </c>
      <c r="AL44" s="236">
        <f t="shared" si="14"/>
        <v>173</v>
      </c>
      <c r="AM44" s="331">
        <v>86</v>
      </c>
      <c r="AN44" s="331">
        <v>87</v>
      </c>
      <c r="AO44" s="236">
        <f t="shared" si="15"/>
        <v>94</v>
      </c>
      <c r="AP44" s="331">
        <v>56</v>
      </c>
      <c r="AQ44" s="331">
        <v>38</v>
      </c>
      <c r="AR44" s="236">
        <f t="shared" si="16"/>
        <v>178</v>
      </c>
      <c r="AS44" s="331">
        <v>98</v>
      </c>
      <c r="AT44" s="331">
        <v>80</v>
      </c>
      <c r="AU44" s="236">
        <f t="shared" si="17"/>
        <v>227</v>
      </c>
      <c r="AV44" s="331">
        <v>109</v>
      </c>
      <c r="AW44" s="331">
        <v>118</v>
      </c>
      <c r="AX44" s="236">
        <f t="shared" si="18"/>
        <v>140</v>
      </c>
      <c r="AY44" s="331">
        <v>89</v>
      </c>
      <c r="AZ44" s="331">
        <v>51</v>
      </c>
      <c r="BA44" s="236">
        <f t="shared" si="19"/>
        <v>271</v>
      </c>
      <c r="BB44" s="331">
        <v>141</v>
      </c>
      <c r="BC44" s="331">
        <v>130</v>
      </c>
    </row>
    <row r="45" spans="1:55" ht="20.100000000000001" customHeight="1" x14ac:dyDescent="0.15">
      <c r="A45" s="165">
        <v>31</v>
      </c>
      <c r="B45" s="239">
        <f t="shared" ref="B45:B48" si="139">C45+D45</f>
        <v>2388</v>
      </c>
      <c r="C45" s="133">
        <f t="shared" ref="C45:D48" si="140">F45+I45+L45+O45+R45+U45+X45+AA45+AD45+AG45+AJ45+AM45+AP45+AS45+AV45+AY45+BB45</f>
        <v>1273</v>
      </c>
      <c r="D45" s="133">
        <f t="shared" si="140"/>
        <v>1115</v>
      </c>
      <c r="E45" s="240">
        <f t="shared" si="3"/>
        <v>226</v>
      </c>
      <c r="F45" s="327">
        <v>122</v>
      </c>
      <c r="G45" s="328">
        <v>104</v>
      </c>
      <c r="H45" s="240">
        <f t="shared" si="4"/>
        <v>110</v>
      </c>
      <c r="I45" s="328">
        <v>55</v>
      </c>
      <c r="J45" s="328">
        <v>55</v>
      </c>
      <c r="K45" s="240">
        <f t="shared" si="5"/>
        <v>120</v>
      </c>
      <c r="L45" s="328">
        <v>57</v>
      </c>
      <c r="M45" s="328">
        <v>63</v>
      </c>
      <c r="N45" s="240">
        <f t="shared" si="6"/>
        <v>179</v>
      </c>
      <c r="O45" s="328">
        <v>97</v>
      </c>
      <c r="P45" s="328">
        <v>82</v>
      </c>
      <c r="Q45" s="240">
        <f t="shared" si="7"/>
        <v>48</v>
      </c>
      <c r="R45" s="328">
        <v>27</v>
      </c>
      <c r="S45" s="328">
        <v>21</v>
      </c>
      <c r="T45" s="240">
        <f t="shared" si="8"/>
        <v>158</v>
      </c>
      <c r="U45" s="328">
        <v>94</v>
      </c>
      <c r="V45" s="328">
        <v>64</v>
      </c>
      <c r="W45" s="240">
        <f t="shared" si="9"/>
        <v>62</v>
      </c>
      <c r="X45" s="328">
        <v>25</v>
      </c>
      <c r="Y45" s="328">
        <v>37</v>
      </c>
      <c r="Z45" s="240">
        <f t="shared" si="10"/>
        <v>68</v>
      </c>
      <c r="AA45" s="328">
        <v>41</v>
      </c>
      <c r="AB45" s="328">
        <v>27</v>
      </c>
      <c r="AC45" s="240">
        <f t="shared" si="11"/>
        <v>135</v>
      </c>
      <c r="AD45" s="328">
        <v>70</v>
      </c>
      <c r="AE45" s="328">
        <v>65</v>
      </c>
      <c r="AF45" s="240">
        <f t="shared" si="12"/>
        <v>146</v>
      </c>
      <c r="AG45" s="328">
        <v>76</v>
      </c>
      <c r="AH45" s="328">
        <v>70</v>
      </c>
      <c r="AI45" s="240">
        <f t="shared" si="13"/>
        <v>140</v>
      </c>
      <c r="AJ45" s="328">
        <v>71</v>
      </c>
      <c r="AK45" s="328">
        <v>69</v>
      </c>
      <c r="AL45" s="240">
        <f t="shared" si="14"/>
        <v>199</v>
      </c>
      <c r="AM45" s="328">
        <v>101</v>
      </c>
      <c r="AN45" s="328">
        <v>98</v>
      </c>
      <c r="AO45" s="240">
        <f t="shared" si="15"/>
        <v>81</v>
      </c>
      <c r="AP45" s="328">
        <v>47</v>
      </c>
      <c r="AQ45" s="328">
        <v>34</v>
      </c>
      <c r="AR45" s="240">
        <f t="shared" si="16"/>
        <v>164</v>
      </c>
      <c r="AS45" s="328">
        <v>86</v>
      </c>
      <c r="AT45" s="328">
        <v>78</v>
      </c>
      <c r="AU45" s="240">
        <f t="shared" si="17"/>
        <v>197</v>
      </c>
      <c r="AV45" s="328">
        <v>91</v>
      </c>
      <c r="AW45" s="328">
        <v>106</v>
      </c>
      <c r="AX45" s="240">
        <f t="shared" si="18"/>
        <v>113</v>
      </c>
      <c r="AY45" s="328">
        <v>74</v>
      </c>
      <c r="AZ45" s="328">
        <v>39</v>
      </c>
      <c r="BA45" s="240">
        <f t="shared" si="19"/>
        <v>242</v>
      </c>
      <c r="BB45" s="328">
        <v>139</v>
      </c>
      <c r="BC45" s="328">
        <v>103</v>
      </c>
    </row>
    <row r="46" spans="1:55" ht="20.100000000000001" customHeight="1" x14ac:dyDescent="0.15">
      <c r="A46" s="165">
        <v>32</v>
      </c>
      <c r="B46" s="239">
        <f t="shared" si="139"/>
        <v>2378</v>
      </c>
      <c r="C46" s="133">
        <f t="shared" si="140"/>
        <v>1271</v>
      </c>
      <c r="D46" s="133">
        <f t="shared" si="140"/>
        <v>1107</v>
      </c>
      <c r="E46" s="240">
        <f t="shared" si="3"/>
        <v>237</v>
      </c>
      <c r="F46" s="327">
        <v>131</v>
      </c>
      <c r="G46" s="328">
        <v>106</v>
      </c>
      <c r="H46" s="240">
        <f t="shared" si="4"/>
        <v>122</v>
      </c>
      <c r="I46" s="328">
        <v>54</v>
      </c>
      <c r="J46" s="328">
        <v>68</v>
      </c>
      <c r="K46" s="240">
        <f t="shared" si="5"/>
        <v>125</v>
      </c>
      <c r="L46" s="328">
        <v>72</v>
      </c>
      <c r="M46" s="328">
        <v>53</v>
      </c>
      <c r="N46" s="240">
        <f t="shared" si="6"/>
        <v>201</v>
      </c>
      <c r="O46" s="328">
        <v>104</v>
      </c>
      <c r="P46" s="328">
        <v>97</v>
      </c>
      <c r="Q46" s="240">
        <f t="shared" si="7"/>
        <v>56</v>
      </c>
      <c r="R46" s="328">
        <v>32</v>
      </c>
      <c r="S46" s="328">
        <v>24</v>
      </c>
      <c r="T46" s="240">
        <f t="shared" si="8"/>
        <v>167</v>
      </c>
      <c r="U46" s="328">
        <v>99</v>
      </c>
      <c r="V46" s="328">
        <v>68</v>
      </c>
      <c r="W46" s="240">
        <f t="shared" si="9"/>
        <v>68</v>
      </c>
      <c r="X46" s="328">
        <v>42</v>
      </c>
      <c r="Y46" s="328">
        <v>26</v>
      </c>
      <c r="Z46" s="240">
        <f t="shared" si="10"/>
        <v>63</v>
      </c>
      <c r="AA46" s="328">
        <v>36</v>
      </c>
      <c r="AB46" s="328">
        <v>27</v>
      </c>
      <c r="AC46" s="240">
        <f t="shared" si="11"/>
        <v>126</v>
      </c>
      <c r="AD46" s="328">
        <v>69</v>
      </c>
      <c r="AE46" s="328">
        <v>57</v>
      </c>
      <c r="AF46" s="240">
        <f t="shared" si="12"/>
        <v>120</v>
      </c>
      <c r="AG46" s="328">
        <v>64</v>
      </c>
      <c r="AH46" s="328">
        <v>56</v>
      </c>
      <c r="AI46" s="240">
        <f t="shared" si="13"/>
        <v>126</v>
      </c>
      <c r="AJ46" s="328">
        <v>61</v>
      </c>
      <c r="AK46" s="328">
        <v>65</v>
      </c>
      <c r="AL46" s="240">
        <f t="shared" si="14"/>
        <v>167</v>
      </c>
      <c r="AM46" s="328">
        <v>77</v>
      </c>
      <c r="AN46" s="328">
        <v>90</v>
      </c>
      <c r="AO46" s="240">
        <f t="shared" si="15"/>
        <v>89</v>
      </c>
      <c r="AP46" s="328">
        <v>47</v>
      </c>
      <c r="AQ46" s="328">
        <v>42</v>
      </c>
      <c r="AR46" s="240">
        <f t="shared" si="16"/>
        <v>159</v>
      </c>
      <c r="AS46" s="328">
        <v>88</v>
      </c>
      <c r="AT46" s="328">
        <v>71</v>
      </c>
      <c r="AU46" s="240">
        <f t="shared" si="17"/>
        <v>189</v>
      </c>
      <c r="AV46" s="328">
        <v>94</v>
      </c>
      <c r="AW46" s="328">
        <v>95</v>
      </c>
      <c r="AX46" s="240">
        <f t="shared" si="18"/>
        <v>122</v>
      </c>
      <c r="AY46" s="328">
        <v>63</v>
      </c>
      <c r="AZ46" s="328">
        <v>59</v>
      </c>
      <c r="BA46" s="240">
        <f t="shared" si="19"/>
        <v>241</v>
      </c>
      <c r="BB46" s="328">
        <v>138</v>
      </c>
      <c r="BC46" s="328">
        <v>103</v>
      </c>
    </row>
    <row r="47" spans="1:55" ht="20.100000000000001" customHeight="1" x14ac:dyDescent="0.15">
      <c r="A47" s="165">
        <v>33</v>
      </c>
      <c r="B47" s="239">
        <f t="shared" si="139"/>
        <v>2283</v>
      </c>
      <c r="C47" s="133">
        <f t="shared" si="140"/>
        <v>1157</v>
      </c>
      <c r="D47" s="133">
        <f t="shared" si="140"/>
        <v>1126</v>
      </c>
      <c r="E47" s="240">
        <f t="shared" si="3"/>
        <v>224</v>
      </c>
      <c r="F47" s="327">
        <v>113</v>
      </c>
      <c r="G47" s="328">
        <v>111</v>
      </c>
      <c r="H47" s="240">
        <f t="shared" si="4"/>
        <v>127</v>
      </c>
      <c r="I47" s="328">
        <v>54</v>
      </c>
      <c r="J47" s="328">
        <v>73</v>
      </c>
      <c r="K47" s="240">
        <f t="shared" si="5"/>
        <v>130</v>
      </c>
      <c r="L47" s="328">
        <v>74</v>
      </c>
      <c r="M47" s="328">
        <v>56</v>
      </c>
      <c r="N47" s="240">
        <f t="shared" si="6"/>
        <v>186</v>
      </c>
      <c r="O47" s="328">
        <v>82</v>
      </c>
      <c r="P47" s="328">
        <v>104</v>
      </c>
      <c r="Q47" s="240">
        <f t="shared" si="7"/>
        <v>38</v>
      </c>
      <c r="R47" s="328">
        <v>22</v>
      </c>
      <c r="S47" s="328">
        <v>16</v>
      </c>
      <c r="T47" s="240">
        <f t="shared" si="8"/>
        <v>143</v>
      </c>
      <c r="U47" s="328">
        <v>79</v>
      </c>
      <c r="V47" s="328">
        <v>64</v>
      </c>
      <c r="W47" s="240">
        <f t="shared" si="9"/>
        <v>50</v>
      </c>
      <c r="X47" s="328">
        <v>23</v>
      </c>
      <c r="Y47" s="328">
        <v>27</v>
      </c>
      <c r="Z47" s="240">
        <f t="shared" si="10"/>
        <v>55</v>
      </c>
      <c r="AA47" s="328">
        <v>31</v>
      </c>
      <c r="AB47" s="328">
        <v>24</v>
      </c>
      <c r="AC47" s="240">
        <f t="shared" si="11"/>
        <v>114</v>
      </c>
      <c r="AD47" s="328">
        <v>65</v>
      </c>
      <c r="AE47" s="328">
        <v>49</v>
      </c>
      <c r="AF47" s="240">
        <f t="shared" si="12"/>
        <v>123</v>
      </c>
      <c r="AG47" s="328">
        <v>57</v>
      </c>
      <c r="AH47" s="328">
        <v>66</v>
      </c>
      <c r="AI47" s="240">
        <f t="shared" si="13"/>
        <v>117</v>
      </c>
      <c r="AJ47" s="328">
        <v>50</v>
      </c>
      <c r="AK47" s="328">
        <v>67</v>
      </c>
      <c r="AL47" s="240">
        <f t="shared" si="14"/>
        <v>196</v>
      </c>
      <c r="AM47" s="328">
        <v>102</v>
      </c>
      <c r="AN47" s="328">
        <v>94</v>
      </c>
      <c r="AO47" s="240">
        <f t="shared" si="15"/>
        <v>87</v>
      </c>
      <c r="AP47" s="328">
        <v>51</v>
      </c>
      <c r="AQ47" s="328">
        <v>36</v>
      </c>
      <c r="AR47" s="240">
        <f t="shared" si="16"/>
        <v>147</v>
      </c>
      <c r="AS47" s="328">
        <v>64</v>
      </c>
      <c r="AT47" s="328">
        <v>83</v>
      </c>
      <c r="AU47" s="240">
        <f t="shared" si="17"/>
        <v>199</v>
      </c>
      <c r="AV47" s="328">
        <v>95</v>
      </c>
      <c r="AW47" s="328">
        <v>104</v>
      </c>
      <c r="AX47" s="240">
        <f t="shared" si="18"/>
        <v>116</v>
      </c>
      <c r="AY47" s="328">
        <v>62</v>
      </c>
      <c r="AZ47" s="328">
        <v>54</v>
      </c>
      <c r="BA47" s="240">
        <f t="shared" si="19"/>
        <v>231</v>
      </c>
      <c r="BB47" s="328">
        <v>133</v>
      </c>
      <c r="BC47" s="328">
        <v>98</v>
      </c>
    </row>
    <row r="48" spans="1:55" ht="20.100000000000001" customHeight="1" x14ac:dyDescent="0.15">
      <c r="A48" s="166">
        <v>34</v>
      </c>
      <c r="B48" s="177">
        <f t="shared" si="139"/>
        <v>2405</v>
      </c>
      <c r="C48" s="134">
        <f t="shared" si="140"/>
        <v>1246</v>
      </c>
      <c r="D48" s="134">
        <f t="shared" si="140"/>
        <v>1159</v>
      </c>
      <c r="E48" s="243">
        <f t="shared" si="3"/>
        <v>240</v>
      </c>
      <c r="F48" s="324">
        <v>133</v>
      </c>
      <c r="G48" s="329">
        <v>107</v>
      </c>
      <c r="H48" s="243">
        <f t="shared" si="4"/>
        <v>124</v>
      </c>
      <c r="I48" s="329">
        <v>64</v>
      </c>
      <c r="J48" s="329">
        <v>60</v>
      </c>
      <c r="K48" s="243">
        <f t="shared" si="5"/>
        <v>109</v>
      </c>
      <c r="L48" s="329">
        <v>52</v>
      </c>
      <c r="M48" s="329">
        <v>57</v>
      </c>
      <c r="N48" s="243">
        <f t="shared" si="6"/>
        <v>190</v>
      </c>
      <c r="O48" s="329">
        <v>95</v>
      </c>
      <c r="P48" s="329">
        <v>95</v>
      </c>
      <c r="Q48" s="243">
        <f t="shared" si="7"/>
        <v>37</v>
      </c>
      <c r="R48" s="329">
        <v>19</v>
      </c>
      <c r="S48" s="329">
        <v>18</v>
      </c>
      <c r="T48" s="243">
        <f t="shared" si="8"/>
        <v>162</v>
      </c>
      <c r="U48" s="329">
        <v>100</v>
      </c>
      <c r="V48" s="329">
        <v>62</v>
      </c>
      <c r="W48" s="243">
        <f t="shared" si="9"/>
        <v>66</v>
      </c>
      <c r="X48" s="329">
        <v>46</v>
      </c>
      <c r="Y48" s="329">
        <v>20</v>
      </c>
      <c r="Z48" s="243">
        <f t="shared" si="10"/>
        <v>47</v>
      </c>
      <c r="AA48" s="329">
        <v>23</v>
      </c>
      <c r="AB48" s="329">
        <v>24</v>
      </c>
      <c r="AC48" s="243">
        <f t="shared" si="11"/>
        <v>116</v>
      </c>
      <c r="AD48" s="329">
        <v>59</v>
      </c>
      <c r="AE48" s="329">
        <v>57</v>
      </c>
      <c r="AF48" s="243">
        <f t="shared" si="12"/>
        <v>116</v>
      </c>
      <c r="AG48" s="329">
        <v>62</v>
      </c>
      <c r="AH48" s="329">
        <v>54</v>
      </c>
      <c r="AI48" s="243">
        <f t="shared" si="13"/>
        <v>123</v>
      </c>
      <c r="AJ48" s="329">
        <v>61</v>
      </c>
      <c r="AK48" s="329">
        <v>62</v>
      </c>
      <c r="AL48" s="243">
        <f t="shared" si="14"/>
        <v>240</v>
      </c>
      <c r="AM48" s="329">
        <v>113</v>
      </c>
      <c r="AN48" s="329">
        <v>127</v>
      </c>
      <c r="AO48" s="243">
        <f t="shared" si="15"/>
        <v>85</v>
      </c>
      <c r="AP48" s="329">
        <v>48</v>
      </c>
      <c r="AQ48" s="329">
        <v>37</v>
      </c>
      <c r="AR48" s="243">
        <f t="shared" si="16"/>
        <v>130</v>
      </c>
      <c r="AS48" s="329">
        <v>73</v>
      </c>
      <c r="AT48" s="329">
        <v>57</v>
      </c>
      <c r="AU48" s="243">
        <f t="shared" si="17"/>
        <v>247</v>
      </c>
      <c r="AV48" s="329">
        <v>117</v>
      </c>
      <c r="AW48" s="329">
        <v>130</v>
      </c>
      <c r="AX48" s="243">
        <f t="shared" si="18"/>
        <v>129</v>
      </c>
      <c r="AY48" s="329">
        <v>62</v>
      </c>
      <c r="AZ48" s="329">
        <v>67</v>
      </c>
      <c r="BA48" s="243">
        <f t="shared" si="19"/>
        <v>244</v>
      </c>
      <c r="BB48" s="329">
        <v>119</v>
      </c>
      <c r="BC48" s="329">
        <v>125</v>
      </c>
    </row>
    <row r="49" spans="1:55" ht="20.100000000000001" customHeight="1" x14ac:dyDescent="0.15">
      <c r="A49" s="167" t="s">
        <v>18</v>
      </c>
      <c r="B49" s="163">
        <f>SUM(C49:D49)</f>
        <v>14046</v>
      </c>
      <c r="C49" s="163">
        <f t="shared" ref="C49:D49" si="141">SUM(C50:C54)</f>
        <v>7095</v>
      </c>
      <c r="D49" s="163">
        <f t="shared" si="141"/>
        <v>6951</v>
      </c>
      <c r="E49" s="168">
        <f>SUM(F49:G49)</f>
        <v>1190</v>
      </c>
      <c r="F49" s="168">
        <f t="shared" ref="F49:G49" si="142">SUM(F50:F54)</f>
        <v>647</v>
      </c>
      <c r="G49" s="168">
        <f t="shared" si="142"/>
        <v>543</v>
      </c>
      <c r="H49" s="168">
        <f>SUM(I49:J49)</f>
        <v>954</v>
      </c>
      <c r="I49" s="168">
        <f t="shared" ref="I49:J49" si="143">SUM(I50:I54)</f>
        <v>399</v>
      </c>
      <c r="J49" s="168">
        <f t="shared" si="143"/>
        <v>555</v>
      </c>
      <c r="K49" s="168">
        <f>SUM(L49:M49)</f>
        <v>727</v>
      </c>
      <c r="L49" s="168">
        <f t="shared" ref="L49:M49" si="144">SUM(L50:L54)</f>
        <v>388</v>
      </c>
      <c r="M49" s="168">
        <f t="shared" si="144"/>
        <v>339</v>
      </c>
      <c r="N49" s="168">
        <f>SUM(O49:P49)</f>
        <v>982</v>
      </c>
      <c r="O49" s="168">
        <f t="shared" ref="O49:P49" si="145">SUM(O50:O54)</f>
        <v>496</v>
      </c>
      <c r="P49" s="168">
        <f t="shared" si="145"/>
        <v>486</v>
      </c>
      <c r="Q49" s="168">
        <f>SUM(R49:S49)</f>
        <v>249</v>
      </c>
      <c r="R49" s="168">
        <f t="shared" ref="R49:S49" si="146">SUM(R50:R54)</f>
        <v>143</v>
      </c>
      <c r="S49" s="168">
        <f t="shared" si="146"/>
        <v>106</v>
      </c>
      <c r="T49" s="168">
        <f>SUM(U49:V49)</f>
        <v>846</v>
      </c>
      <c r="U49" s="168">
        <f t="shared" ref="U49:V49" si="147">SUM(U50:U54)</f>
        <v>471</v>
      </c>
      <c r="V49" s="168">
        <f t="shared" si="147"/>
        <v>375</v>
      </c>
      <c r="W49" s="168">
        <f>SUM(X49:Y49)</f>
        <v>260</v>
      </c>
      <c r="X49" s="168">
        <f t="shared" ref="X49:Y49" si="148">SUM(X50:X54)</f>
        <v>154</v>
      </c>
      <c r="Y49" s="168">
        <f t="shared" si="148"/>
        <v>106</v>
      </c>
      <c r="Z49" s="168">
        <f>SUM(AA49:AB49)</f>
        <v>350</v>
      </c>
      <c r="AA49" s="168">
        <f t="shared" ref="AA49:AB49" si="149">SUM(AA50:AA54)</f>
        <v>196</v>
      </c>
      <c r="AB49" s="168">
        <f t="shared" si="149"/>
        <v>154</v>
      </c>
      <c r="AC49" s="168">
        <f>SUM(AD49:AE49)</f>
        <v>608</v>
      </c>
      <c r="AD49" s="168">
        <f t="shared" ref="AD49:AE49" si="150">SUM(AD50:AD54)</f>
        <v>318</v>
      </c>
      <c r="AE49" s="168">
        <f t="shared" si="150"/>
        <v>290</v>
      </c>
      <c r="AF49" s="168">
        <f>SUM(AG49:AH49)</f>
        <v>657</v>
      </c>
      <c r="AG49" s="168">
        <f t="shared" ref="AG49:AH49" si="151">SUM(AG50:AG54)</f>
        <v>314</v>
      </c>
      <c r="AH49" s="168">
        <f t="shared" si="151"/>
        <v>343</v>
      </c>
      <c r="AI49" s="168">
        <f>SUM(AJ49:AK49)</f>
        <v>924</v>
      </c>
      <c r="AJ49" s="168">
        <f t="shared" ref="AJ49:AK49" si="152">SUM(AJ50:AJ54)</f>
        <v>442</v>
      </c>
      <c r="AK49" s="168">
        <f t="shared" si="152"/>
        <v>482</v>
      </c>
      <c r="AL49" s="168">
        <f>SUM(AM49:AN49)</f>
        <v>1436</v>
      </c>
      <c r="AM49" s="168">
        <f t="shared" ref="AM49:AN49" si="153">SUM(AM50:AM54)</f>
        <v>663</v>
      </c>
      <c r="AN49" s="168">
        <f t="shared" si="153"/>
        <v>773</v>
      </c>
      <c r="AO49" s="168">
        <f>SUM(AP49:AQ49)</f>
        <v>450</v>
      </c>
      <c r="AP49" s="168">
        <f t="shared" ref="AP49:AQ49" si="154">SUM(AP50:AP54)</f>
        <v>243</v>
      </c>
      <c r="AQ49" s="168">
        <f t="shared" si="154"/>
        <v>207</v>
      </c>
      <c r="AR49" s="168">
        <f>SUM(AS49:AT49)</f>
        <v>837</v>
      </c>
      <c r="AS49" s="168">
        <f t="shared" ref="AS49:AT49" si="155">SUM(AS50:AS54)</f>
        <v>444</v>
      </c>
      <c r="AT49" s="168">
        <f t="shared" si="155"/>
        <v>393</v>
      </c>
      <c r="AU49" s="168">
        <f>SUM(AV49:AW49)</f>
        <v>1408</v>
      </c>
      <c r="AV49" s="168">
        <f t="shared" ref="AV49:AW49" si="156">SUM(AV50:AV54)</f>
        <v>647</v>
      </c>
      <c r="AW49" s="168">
        <f t="shared" si="156"/>
        <v>761</v>
      </c>
      <c r="AX49" s="168">
        <f>SUM(AY49:AZ49)</f>
        <v>659</v>
      </c>
      <c r="AY49" s="168">
        <f t="shared" ref="AY49:AZ49" si="157">SUM(AY50:AY54)</f>
        <v>342</v>
      </c>
      <c r="AZ49" s="168">
        <f t="shared" si="157"/>
        <v>317</v>
      </c>
      <c r="BA49" s="168">
        <f>SUM(BB49:BC49)</f>
        <v>1509</v>
      </c>
      <c r="BB49" s="168">
        <f t="shared" ref="BB49:BC49" si="158">SUM(BB50:BB54)</f>
        <v>788</v>
      </c>
      <c r="BC49" s="168">
        <f t="shared" si="158"/>
        <v>721</v>
      </c>
    </row>
    <row r="50" spans="1:55" ht="20.100000000000001" customHeight="1" x14ac:dyDescent="0.15">
      <c r="A50" s="164">
        <v>35</v>
      </c>
      <c r="B50" s="235">
        <f>C50+D50</f>
        <v>2442</v>
      </c>
      <c r="C50" s="135">
        <f>F50+I50+L50+O50+R50+U50+X50+AA50+AD50+AG50+AJ50+AM50+AP50+AS50+AV50+AY50+BB50</f>
        <v>1245</v>
      </c>
      <c r="D50" s="135">
        <f>G50+J50+M50+P50+S50+V50+Y50+AB50+AE50+AH50+AK50+AN50+AQ50+AT50+AW50+AZ50+BC50</f>
        <v>1197</v>
      </c>
      <c r="E50" s="236">
        <f t="shared" si="3"/>
        <v>241</v>
      </c>
      <c r="F50" s="330">
        <v>131</v>
      </c>
      <c r="G50" s="331">
        <v>110</v>
      </c>
      <c r="H50" s="236">
        <f t="shared" si="4"/>
        <v>137</v>
      </c>
      <c r="I50" s="331">
        <v>59</v>
      </c>
      <c r="J50" s="331">
        <v>78</v>
      </c>
      <c r="K50" s="236">
        <f t="shared" si="5"/>
        <v>122</v>
      </c>
      <c r="L50" s="331">
        <v>66</v>
      </c>
      <c r="M50" s="331">
        <v>56</v>
      </c>
      <c r="N50" s="236">
        <f t="shared" si="6"/>
        <v>184</v>
      </c>
      <c r="O50" s="331">
        <v>88</v>
      </c>
      <c r="P50" s="331">
        <v>96</v>
      </c>
      <c r="Q50" s="236">
        <f t="shared" si="7"/>
        <v>47</v>
      </c>
      <c r="R50" s="331">
        <v>26</v>
      </c>
      <c r="S50" s="331">
        <v>21</v>
      </c>
      <c r="T50" s="236">
        <f t="shared" si="8"/>
        <v>118</v>
      </c>
      <c r="U50" s="331">
        <v>63</v>
      </c>
      <c r="V50" s="331">
        <v>55</v>
      </c>
      <c r="W50" s="236">
        <f t="shared" si="9"/>
        <v>48</v>
      </c>
      <c r="X50" s="331">
        <v>26</v>
      </c>
      <c r="Y50" s="331">
        <v>22</v>
      </c>
      <c r="Z50" s="236">
        <f t="shared" si="10"/>
        <v>58</v>
      </c>
      <c r="AA50" s="331">
        <v>28</v>
      </c>
      <c r="AB50" s="331">
        <v>30</v>
      </c>
      <c r="AC50" s="236">
        <f t="shared" si="11"/>
        <v>133</v>
      </c>
      <c r="AD50" s="331">
        <v>71</v>
      </c>
      <c r="AE50" s="331">
        <v>62</v>
      </c>
      <c r="AF50" s="236">
        <f t="shared" si="12"/>
        <v>132</v>
      </c>
      <c r="AG50" s="331">
        <v>72</v>
      </c>
      <c r="AH50" s="331">
        <v>60</v>
      </c>
      <c r="AI50" s="236">
        <f t="shared" si="13"/>
        <v>152</v>
      </c>
      <c r="AJ50" s="331">
        <v>61</v>
      </c>
      <c r="AK50" s="331">
        <v>91</v>
      </c>
      <c r="AL50" s="236">
        <f t="shared" si="14"/>
        <v>225</v>
      </c>
      <c r="AM50" s="331">
        <v>116</v>
      </c>
      <c r="AN50" s="331">
        <v>109</v>
      </c>
      <c r="AO50" s="236">
        <f t="shared" si="15"/>
        <v>84</v>
      </c>
      <c r="AP50" s="331">
        <v>46</v>
      </c>
      <c r="AQ50" s="331">
        <v>38</v>
      </c>
      <c r="AR50" s="236">
        <f t="shared" si="16"/>
        <v>142</v>
      </c>
      <c r="AS50" s="331">
        <v>75</v>
      </c>
      <c r="AT50" s="331">
        <v>67</v>
      </c>
      <c r="AU50" s="236">
        <f t="shared" si="17"/>
        <v>260</v>
      </c>
      <c r="AV50" s="331">
        <v>121</v>
      </c>
      <c r="AW50" s="331">
        <v>139</v>
      </c>
      <c r="AX50" s="236">
        <f t="shared" si="18"/>
        <v>112</v>
      </c>
      <c r="AY50" s="331">
        <v>64</v>
      </c>
      <c r="AZ50" s="331">
        <v>48</v>
      </c>
      <c r="BA50" s="236">
        <f t="shared" si="19"/>
        <v>247</v>
      </c>
      <c r="BB50" s="331">
        <v>132</v>
      </c>
      <c r="BC50" s="331">
        <v>115</v>
      </c>
    </row>
    <row r="51" spans="1:55" ht="20.100000000000001" customHeight="1" x14ac:dyDescent="0.15">
      <c r="A51" s="165">
        <v>36</v>
      </c>
      <c r="B51" s="239">
        <f t="shared" ref="B51:B54" si="159">C51+D51</f>
        <v>2413</v>
      </c>
      <c r="C51" s="133">
        <f t="shared" ref="C51:D54" si="160">F51+I51+L51+O51+R51+U51+X51+AA51+AD51+AG51+AJ51+AM51+AP51+AS51+AV51+AY51+BB51</f>
        <v>1213</v>
      </c>
      <c r="D51" s="133">
        <f t="shared" si="160"/>
        <v>1200</v>
      </c>
      <c r="E51" s="240">
        <f t="shared" si="3"/>
        <v>210</v>
      </c>
      <c r="F51" s="327">
        <v>120</v>
      </c>
      <c r="G51" s="328">
        <v>90</v>
      </c>
      <c r="H51" s="240">
        <f t="shared" si="4"/>
        <v>153</v>
      </c>
      <c r="I51" s="328">
        <v>70</v>
      </c>
      <c r="J51" s="328">
        <v>83</v>
      </c>
      <c r="K51" s="240">
        <f t="shared" si="5"/>
        <v>119</v>
      </c>
      <c r="L51" s="328">
        <v>70</v>
      </c>
      <c r="M51" s="328">
        <v>49</v>
      </c>
      <c r="N51" s="240">
        <f t="shared" si="6"/>
        <v>163</v>
      </c>
      <c r="O51" s="328">
        <v>84</v>
      </c>
      <c r="P51" s="328">
        <v>79</v>
      </c>
      <c r="Q51" s="240">
        <f t="shared" si="7"/>
        <v>49</v>
      </c>
      <c r="R51" s="328">
        <v>28</v>
      </c>
      <c r="S51" s="328">
        <v>21</v>
      </c>
      <c r="T51" s="240">
        <f t="shared" si="8"/>
        <v>157</v>
      </c>
      <c r="U51" s="328">
        <v>86</v>
      </c>
      <c r="V51" s="328">
        <v>71</v>
      </c>
      <c r="W51" s="240">
        <f t="shared" si="9"/>
        <v>44</v>
      </c>
      <c r="X51" s="328">
        <v>27</v>
      </c>
      <c r="Y51" s="328">
        <v>17</v>
      </c>
      <c r="Z51" s="240">
        <f t="shared" si="10"/>
        <v>68</v>
      </c>
      <c r="AA51" s="328">
        <v>37</v>
      </c>
      <c r="AB51" s="328">
        <v>31</v>
      </c>
      <c r="AC51" s="240">
        <f t="shared" si="11"/>
        <v>112</v>
      </c>
      <c r="AD51" s="328">
        <v>56</v>
      </c>
      <c r="AE51" s="328">
        <v>56</v>
      </c>
      <c r="AF51" s="240">
        <f t="shared" si="12"/>
        <v>115</v>
      </c>
      <c r="AG51" s="328">
        <v>40</v>
      </c>
      <c r="AH51" s="328">
        <v>75</v>
      </c>
      <c r="AI51" s="240">
        <f t="shared" si="13"/>
        <v>152</v>
      </c>
      <c r="AJ51" s="328">
        <v>76</v>
      </c>
      <c r="AK51" s="328">
        <v>76</v>
      </c>
      <c r="AL51" s="240">
        <f t="shared" si="14"/>
        <v>247</v>
      </c>
      <c r="AM51" s="328">
        <v>116</v>
      </c>
      <c r="AN51" s="328">
        <v>131</v>
      </c>
      <c r="AO51" s="240">
        <f t="shared" si="15"/>
        <v>89</v>
      </c>
      <c r="AP51" s="328">
        <v>49</v>
      </c>
      <c r="AQ51" s="328">
        <v>40</v>
      </c>
      <c r="AR51" s="240">
        <f t="shared" si="16"/>
        <v>143</v>
      </c>
      <c r="AS51" s="328">
        <v>74</v>
      </c>
      <c r="AT51" s="328">
        <v>69</v>
      </c>
      <c r="AU51" s="240">
        <f t="shared" si="17"/>
        <v>233</v>
      </c>
      <c r="AV51" s="328">
        <v>100</v>
      </c>
      <c r="AW51" s="328">
        <v>133</v>
      </c>
      <c r="AX51" s="240">
        <f t="shared" si="18"/>
        <v>115</v>
      </c>
      <c r="AY51" s="328">
        <v>52</v>
      </c>
      <c r="AZ51" s="328">
        <v>63</v>
      </c>
      <c r="BA51" s="240">
        <f t="shared" si="19"/>
        <v>244</v>
      </c>
      <c r="BB51" s="328">
        <v>128</v>
      </c>
      <c r="BC51" s="328">
        <v>116</v>
      </c>
    </row>
    <row r="52" spans="1:55" ht="20.100000000000001" customHeight="1" x14ac:dyDescent="0.15">
      <c r="A52" s="165">
        <v>37</v>
      </c>
      <c r="B52" s="239">
        <f t="shared" si="159"/>
        <v>2751</v>
      </c>
      <c r="C52" s="133">
        <f t="shared" si="160"/>
        <v>1415</v>
      </c>
      <c r="D52" s="133">
        <f t="shared" si="160"/>
        <v>1336</v>
      </c>
      <c r="E52" s="240">
        <f t="shared" si="3"/>
        <v>232</v>
      </c>
      <c r="F52" s="327">
        <v>121</v>
      </c>
      <c r="G52" s="328">
        <v>111</v>
      </c>
      <c r="H52" s="240">
        <f t="shared" si="4"/>
        <v>174</v>
      </c>
      <c r="I52" s="328">
        <v>66</v>
      </c>
      <c r="J52" s="328">
        <v>108</v>
      </c>
      <c r="K52" s="240">
        <f t="shared" si="5"/>
        <v>149</v>
      </c>
      <c r="L52" s="328">
        <v>80</v>
      </c>
      <c r="M52" s="328">
        <v>69</v>
      </c>
      <c r="N52" s="240">
        <f t="shared" si="6"/>
        <v>202</v>
      </c>
      <c r="O52" s="328">
        <v>100</v>
      </c>
      <c r="P52" s="328">
        <v>102</v>
      </c>
      <c r="Q52" s="240">
        <f t="shared" si="7"/>
        <v>49</v>
      </c>
      <c r="R52" s="328">
        <v>27</v>
      </c>
      <c r="S52" s="328">
        <v>22</v>
      </c>
      <c r="T52" s="240">
        <f t="shared" si="8"/>
        <v>177</v>
      </c>
      <c r="U52" s="328">
        <v>99</v>
      </c>
      <c r="V52" s="328">
        <v>78</v>
      </c>
      <c r="W52" s="240">
        <f t="shared" si="9"/>
        <v>49</v>
      </c>
      <c r="X52" s="328">
        <v>28</v>
      </c>
      <c r="Y52" s="328">
        <v>21</v>
      </c>
      <c r="Z52" s="240">
        <f t="shared" si="10"/>
        <v>79</v>
      </c>
      <c r="AA52" s="328">
        <v>48</v>
      </c>
      <c r="AB52" s="328">
        <v>31</v>
      </c>
      <c r="AC52" s="240">
        <f t="shared" si="11"/>
        <v>131</v>
      </c>
      <c r="AD52" s="328">
        <v>72</v>
      </c>
      <c r="AE52" s="328">
        <v>59</v>
      </c>
      <c r="AF52" s="240">
        <f t="shared" si="12"/>
        <v>113</v>
      </c>
      <c r="AG52" s="328">
        <v>55</v>
      </c>
      <c r="AH52" s="328">
        <v>58</v>
      </c>
      <c r="AI52" s="240">
        <f t="shared" si="13"/>
        <v>187</v>
      </c>
      <c r="AJ52" s="328">
        <v>94</v>
      </c>
      <c r="AK52" s="328">
        <v>93</v>
      </c>
      <c r="AL52" s="240">
        <f t="shared" si="14"/>
        <v>277</v>
      </c>
      <c r="AM52" s="328">
        <v>128</v>
      </c>
      <c r="AN52" s="328">
        <v>149</v>
      </c>
      <c r="AO52" s="240">
        <f t="shared" si="15"/>
        <v>75</v>
      </c>
      <c r="AP52" s="328">
        <v>42</v>
      </c>
      <c r="AQ52" s="328">
        <v>33</v>
      </c>
      <c r="AR52" s="240">
        <f t="shared" si="16"/>
        <v>174</v>
      </c>
      <c r="AS52" s="328">
        <v>92</v>
      </c>
      <c r="AT52" s="328">
        <v>82</v>
      </c>
      <c r="AU52" s="240">
        <f t="shared" si="17"/>
        <v>273</v>
      </c>
      <c r="AV52" s="328">
        <v>127</v>
      </c>
      <c r="AW52" s="328">
        <v>146</v>
      </c>
      <c r="AX52" s="240">
        <f t="shared" si="18"/>
        <v>123</v>
      </c>
      <c r="AY52" s="328">
        <v>80</v>
      </c>
      <c r="AZ52" s="328">
        <v>43</v>
      </c>
      <c r="BA52" s="240">
        <f t="shared" si="19"/>
        <v>287</v>
      </c>
      <c r="BB52" s="328">
        <v>156</v>
      </c>
      <c r="BC52" s="328">
        <v>131</v>
      </c>
    </row>
    <row r="53" spans="1:55" ht="20.100000000000001" customHeight="1" x14ac:dyDescent="0.15">
      <c r="A53" s="165">
        <v>38</v>
      </c>
      <c r="B53" s="239">
        <f t="shared" si="159"/>
        <v>3108</v>
      </c>
      <c r="C53" s="133">
        <f t="shared" si="160"/>
        <v>1557</v>
      </c>
      <c r="D53" s="133">
        <f t="shared" si="160"/>
        <v>1551</v>
      </c>
      <c r="E53" s="240">
        <f t="shared" si="3"/>
        <v>239</v>
      </c>
      <c r="F53" s="327">
        <v>131</v>
      </c>
      <c r="G53" s="328">
        <v>108</v>
      </c>
      <c r="H53" s="240">
        <f t="shared" si="4"/>
        <v>220</v>
      </c>
      <c r="I53" s="328">
        <v>95</v>
      </c>
      <c r="J53" s="328">
        <v>125</v>
      </c>
      <c r="K53" s="240">
        <f t="shared" si="5"/>
        <v>169</v>
      </c>
      <c r="L53" s="328">
        <v>89</v>
      </c>
      <c r="M53" s="328">
        <v>80</v>
      </c>
      <c r="N53" s="240">
        <f t="shared" si="6"/>
        <v>213</v>
      </c>
      <c r="O53" s="328">
        <v>103</v>
      </c>
      <c r="P53" s="328">
        <v>110</v>
      </c>
      <c r="Q53" s="240">
        <f t="shared" si="7"/>
        <v>47</v>
      </c>
      <c r="R53" s="328">
        <v>28</v>
      </c>
      <c r="S53" s="328">
        <v>19</v>
      </c>
      <c r="T53" s="240">
        <f t="shared" si="8"/>
        <v>187</v>
      </c>
      <c r="U53" s="328">
        <v>101</v>
      </c>
      <c r="V53" s="328">
        <v>86</v>
      </c>
      <c r="W53" s="240">
        <f t="shared" si="9"/>
        <v>65</v>
      </c>
      <c r="X53" s="328">
        <v>39</v>
      </c>
      <c r="Y53" s="328">
        <v>26</v>
      </c>
      <c r="Z53" s="240">
        <f t="shared" si="10"/>
        <v>70</v>
      </c>
      <c r="AA53" s="328">
        <v>43</v>
      </c>
      <c r="AB53" s="328">
        <v>27</v>
      </c>
      <c r="AC53" s="240">
        <f t="shared" si="11"/>
        <v>125</v>
      </c>
      <c r="AD53" s="328">
        <v>63</v>
      </c>
      <c r="AE53" s="328">
        <v>62</v>
      </c>
      <c r="AF53" s="240">
        <f t="shared" si="12"/>
        <v>152</v>
      </c>
      <c r="AG53" s="328">
        <v>73</v>
      </c>
      <c r="AH53" s="328">
        <v>79</v>
      </c>
      <c r="AI53" s="240">
        <f t="shared" si="13"/>
        <v>211</v>
      </c>
      <c r="AJ53" s="328">
        <v>97</v>
      </c>
      <c r="AK53" s="328">
        <v>114</v>
      </c>
      <c r="AL53" s="240">
        <f t="shared" si="14"/>
        <v>314</v>
      </c>
      <c r="AM53" s="328">
        <v>143</v>
      </c>
      <c r="AN53" s="328">
        <v>171</v>
      </c>
      <c r="AO53" s="240">
        <f t="shared" si="15"/>
        <v>98</v>
      </c>
      <c r="AP53" s="328">
        <v>57</v>
      </c>
      <c r="AQ53" s="328">
        <v>41</v>
      </c>
      <c r="AR53" s="240">
        <f t="shared" si="16"/>
        <v>169</v>
      </c>
      <c r="AS53" s="328">
        <v>84</v>
      </c>
      <c r="AT53" s="328">
        <v>85</v>
      </c>
      <c r="AU53" s="240">
        <f t="shared" si="17"/>
        <v>315</v>
      </c>
      <c r="AV53" s="328">
        <v>156</v>
      </c>
      <c r="AW53" s="328">
        <v>159</v>
      </c>
      <c r="AX53" s="240">
        <f t="shared" si="18"/>
        <v>166</v>
      </c>
      <c r="AY53" s="328">
        <v>81</v>
      </c>
      <c r="AZ53" s="328">
        <v>85</v>
      </c>
      <c r="BA53" s="240">
        <f t="shared" si="19"/>
        <v>348</v>
      </c>
      <c r="BB53" s="328">
        <v>174</v>
      </c>
      <c r="BC53" s="328">
        <v>174</v>
      </c>
    </row>
    <row r="54" spans="1:55" ht="20.100000000000001" customHeight="1" x14ac:dyDescent="0.15">
      <c r="A54" s="166">
        <v>39</v>
      </c>
      <c r="B54" s="177">
        <f t="shared" si="159"/>
        <v>3332</v>
      </c>
      <c r="C54" s="134">
        <f t="shared" si="160"/>
        <v>1665</v>
      </c>
      <c r="D54" s="134">
        <f t="shared" si="160"/>
        <v>1667</v>
      </c>
      <c r="E54" s="243">
        <f t="shared" si="3"/>
        <v>268</v>
      </c>
      <c r="F54" s="324">
        <v>144</v>
      </c>
      <c r="G54" s="329">
        <v>124</v>
      </c>
      <c r="H54" s="243">
        <f t="shared" si="4"/>
        <v>270</v>
      </c>
      <c r="I54" s="329">
        <v>109</v>
      </c>
      <c r="J54" s="329">
        <v>161</v>
      </c>
      <c r="K54" s="243">
        <f t="shared" si="5"/>
        <v>168</v>
      </c>
      <c r="L54" s="329">
        <v>83</v>
      </c>
      <c r="M54" s="329">
        <v>85</v>
      </c>
      <c r="N54" s="243">
        <f t="shared" si="6"/>
        <v>220</v>
      </c>
      <c r="O54" s="329">
        <v>121</v>
      </c>
      <c r="P54" s="329">
        <v>99</v>
      </c>
      <c r="Q54" s="243">
        <f t="shared" si="7"/>
        <v>57</v>
      </c>
      <c r="R54" s="329">
        <v>34</v>
      </c>
      <c r="S54" s="329">
        <v>23</v>
      </c>
      <c r="T54" s="243">
        <f t="shared" si="8"/>
        <v>207</v>
      </c>
      <c r="U54" s="329">
        <v>122</v>
      </c>
      <c r="V54" s="329">
        <v>85</v>
      </c>
      <c r="W54" s="243">
        <f t="shared" si="9"/>
        <v>54</v>
      </c>
      <c r="X54" s="329">
        <v>34</v>
      </c>
      <c r="Y54" s="329">
        <v>20</v>
      </c>
      <c r="Z54" s="243">
        <f t="shared" si="10"/>
        <v>75</v>
      </c>
      <c r="AA54" s="329">
        <v>40</v>
      </c>
      <c r="AB54" s="329">
        <v>35</v>
      </c>
      <c r="AC54" s="243">
        <f t="shared" si="11"/>
        <v>107</v>
      </c>
      <c r="AD54" s="329">
        <v>56</v>
      </c>
      <c r="AE54" s="329">
        <v>51</v>
      </c>
      <c r="AF54" s="243">
        <f t="shared" si="12"/>
        <v>145</v>
      </c>
      <c r="AG54" s="329">
        <v>74</v>
      </c>
      <c r="AH54" s="329">
        <v>71</v>
      </c>
      <c r="AI54" s="243">
        <f t="shared" si="13"/>
        <v>222</v>
      </c>
      <c r="AJ54" s="329">
        <v>114</v>
      </c>
      <c r="AK54" s="329">
        <v>108</v>
      </c>
      <c r="AL54" s="243">
        <f t="shared" si="14"/>
        <v>373</v>
      </c>
      <c r="AM54" s="329">
        <v>160</v>
      </c>
      <c r="AN54" s="329">
        <v>213</v>
      </c>
      <c r="AO54" s="243">
        <f t="shared" si="15"/>
        <v>104</v>
      </c>
      <c r="AP54" s="329">
        <v>49</v>
      </c>
      <c r="AQ54" s="329">
        <v>55</v>
      </c>
      <c r="AR54" s="243">
        <f t="shared" si="16"/>
        <v>209</v>
      </c>
      <c r="AS54" s="329">
        <v>119</v>
      </c>
      <c r="AT54" s="329">
        <v>90</v>
      </c>
      <c r="AU54" s="243">
        <f t="shared" si="17"/>
        <v>327</v>
      </c>
      <c r="AV54" s="329">
        <v>143</v>
      </c>
      <c r="AW54" s="329">
        <v>184</v>
      </c>
      <c r="AX54" s="243">
        <f t="shared" si="18"/>
        <v>143</v>
      </c>
      <c r="AY54" s="329">
        <v>65</v>
      </c>
      <c r="AZ54" s="329">
        <v>78</v>
      </c>
      <c r="BA54" s="243">
        <f t="shared" si="19"/>
        <v>383</v>
      </c>
      <c r="BB54" s="329">
        <v>198</v>
      </c>
      <c r="BC54" s="329">
        <v>185</v>
      </c>
    </row>
    <row r="55" spans="1:55" ht="20.100000000000001" customHeight="1" x14ac:dyDescent="0.15">
      <c r="A55" s="167" t="s">
        <v>19</v>
      </c>
      <c r="B55" s="163">
        <f>SUM(C55:D55)</f>
        <v>16989</v>
      </c>
      <c r="C55" s="163">
        <f t="shared" ref="C55:D55" si="161">SUM(C56:C60)</f>
        <v>8593</v>
      </c>
      <c r="D55" s="163">
        <f t="shared" si="161"/>
        <v>8396</v>
      </c>
      <c r="E55" s="168">
        <f>SUM(F55:G55)</f>
        <v>1171</v>
      </c>
      <c r="F55" s="168">
        <f t="shared" ref="F55:G55" si="162">SUM(F56:F60)</f>
        <v>680</v>
      </c>
      <c r="G55" s="168">
        <f t="shared" si="162"/>
        <v>491</v>
      </c>
      <c r="H55" s="168">
        <f>SUM(I55:J55)</f>
        <v>1561</v>
      </c>
      <c r="I55" s="168">
        <f t="shared" ref="I55:J55" si="163">SUM(I56:I60)</f>
        <v>714</v>
      </c>
      <c r="J55" s="168">
        <f t="shared" si="163"/>
        <v>847</v>
      </c>
      <c r="K55" s="168">
        <f>SUM(L55:M55)</f>
        <v>963</v>
      </c>
      <c r="L55" s="168">
        <f t="shared" ref="L55:M55" si="164">SUM(L56:L60)</f>
        <v>466</v>
      </c>
      <c r="M55" s="168">
        <f t="shared" si="164"/>
        <v>497</v>
      </c>
      <c r="N55" s="168">
        <f>SUM(O55:P55)</f>
        <v>1084</v>
      </c>
      <c r="O55" s="168">
        <f t="shared" ref="O55:P55" si="165">SUM(O56:O60)</f>
        <v>567</v>
      </c>
      <c r="P55" s="168">
        <f t="shared" si="165"/>
        <v>517</v>
      </c>
      <c r="Q55" s="168">
        <f>SUM(R55:S55)</f>
        <v>259</v>
      </c>
      <c r="R55" s="168">
        <f t="shared" ref="R55:S55" si="166">SUM(R56:R60)</f>
        <v>161</v>
      </c>
      <c r="S55" s="168">
        <f t="shared" si="166"/>
        <v>98</v>
      </c>
      <c r="T55" s="168">
        <f>SUM(U55:V55)</f>
        <v>949</v>
      </c>
      <c r="U55" s="168">
        <f t="shared" ref="U55:V55" si="167">SUM(U56:U60)</f>
        <v>520</v>
      </c>
      <c r="V55" s="168">
        <f t="shared" si="167"/>
        <v>429</v>
      </c>
      <c r="W55" s="168">
        <f>SUM(X55:Y55)</f>
        <v>262</v>
      </c>
      <c r="X55" s="168">
        <f t="shared" ref="X55:Y55" si="168">SUM(X56:X60)</f>
        <v>148</v>
      </c>
      <c r="Y55" s="168">
        <f t="shared" si="168"/>
        <v>114</v>
      </c>
      <c r="Z55" s="168">
        <f>SUM(AA55:AB55)</f>
        <v>388</v>
      </c>
      <c r="AA55" s="168">
        <f t="shared" ref="AA55:AB55" si="169">SUM(AA56:AA60)</f>
        <v>217</v>
      </c>
      <c r="AB55" s="168">
        <f t="shared" si="169"/>
        <v>171</v>
      </c>
      <c r="AC55" s="168">
        <f>SUM(AD55:AE55)</f>
        <v>675</v>
      </c>
      <c r="AD55" s="168">
        <f t="shared" ref="AD55:AE55" si="170">SUM(AD56:AD60)</f>
        <v>351</v>
      </c>
      <c r="AE55" s="168">
        <f t="shared" si="170"/>
        <v>324</v>
      </c>
      <c r="AF55" s="168">
        <f>SUM(AG55:AH55)</f>
        <v>656</v>
      </c>
      <c r="AG55" s="168">
        <f t="shared" ref="AG55:AH55" si="171">SUM(AG56:AG60)</f>
        <v>322</v>
      </c>
      <c r="AH55" s="168">
        <f t="shared" si="171"/>
        <v>334</v>
      </c>
      <c r="AI55" s="168">
        <f>SUM(AJ55:AK55)</f>
        <v>1186</v>
      </c>
      <c r="AJ55" s="168">
        <f t="shared" ref="AJ55:AK55" si="172">SUM(AJ56:AJ60)</f>
        <v>553</v>
      </c>
      <c r="AK55" s="168">
        <f t="shared" si="172"/>
        <v>633</v>
      </c>
      <c r="AL55" s="168">
        <f>SUM(AM55:AN55)</f>
        <v>1965</v>
      </c>
      <c r="AM55" s="168">
        <f t="shared" ref="AM55:AN55" si="173">SUM(AM56:AM60)</f>
        <v>909</v>
      </c>
      <c r="AN55" s="168">
        <f t="shared" si="173"/>
        <v>1056</v>
      </c>
      <c r="AO55" s="168">
        <f>SUM(AP55:AQ55)</f>
        <v>468</v>
      </c>
      <c r="AP55" s="168">
        <f t="shared" ref="AP55:AQ55" si="174">SUM(AP56:AP60)</f>
        <v>271</v>
      </c>
      <c r="AQ55" s="168">
        <f t="shared" si="174"/>
        <v>197</v>
      </c>
      <c r="AR55" s="168">
        <f>SUM(AS55:AT55)</f>
        <v>883</v>
      </c>
      <c r="AS55" s="168">
        <f t="shared" ref="AS55:AT55" si="175">SUM(AS56:AS60)</f>
        <v>467</v>
      </c>
      <c r="AT55" s="168">
        <f t="shared" si="175"/>
        <v>416</v>
      </c>
      <c r="AU55" s="168">
        <f>SUM(AV55:AW55)</f>
        <v>1895</v>
      </c>
      <c r="AV55" s="168">
        <f t="shared" ref="AV55:AW55" si="176">SUM(AV56:AV60)</f>
        <v>871</v>
      </c>
      <c r="AW55" s="168">
        <f t="shared" si="176"/>
        <v>1024</v>
      </c>
      <c r="AX55" s="168">
        <f>SUM(AY55:AZ55)</f>
        <v>813</v>
      </c>
      <c r="AY55" s="168">
        <f t="shared" ref="AY55:AZ55" si="177">SUM(AY56:AY60)</f>
        <v>417</v>
      </c>
      <c r="AZ55" s="168">
        <f t="shared" si="177"/>
        <v>396</v>
      </c>
      <c r="BA55" s="168">
        <f>SUM(BB55:BC55)</f>
        <v>1811</v>
      </c>
      <c r="BB55" s="168">
        <f t="shared" ref="BB55:BC55" si="178">SUM(BB56:BB60)</f>
        <v>959</v>
      </c>
      <c r="BC55" s="168">
        <f t="shared" si="178"/>
        <v>852</v>
      </c>
    </row>
    <row r="56" spans="1:55" ht="20.100000000000001" customHeight="1" x14ac:dyDescent="0.15">
      <c r="A56" s="164">
        <v>40</v>
      </c>
      <c r="B56" s="235">
        <f>C56+D56</f>
        <v>3423</v>
      </c>
      <c r="C56" s="135">
        <f>F56+I56+L56+O56+R56+U56+X56+AA56+AD56+AG56+AJ56+AM56+AP56+AS56+AV56+AY56+BB56</f>
        <v>1729</v>
      </c>
      <c r="D56" s="135">
        <f>G56+J56+M56+P56+S56+V56+Y56+AB56+AE56+AH56+AK56+AN56+AQ56+AT56+AW56+AZ56+BC56</f>
        <v>1694</v>
      </c>
      <c r="E56" s="236">
        <f t="shared" si="3"/>
        <v>242</v>
      </c>
      <c r="F56" s="330">
        <v>133</v>
      </c>
      <c r="G56" s="331">
        <v>109</v>
      </c>
      <c r="H56" s="236">
        <f t="shared" si="4"/>
        <v>319</v>
      </c>
      <c r="I56" s="331">
        <v>148</v>
      </c>
      <c r="J56" s="331">
        <v>171</v>
      </c>
      <c r="K56" s="236">
        <f t="shared" si="5"/>
        <v>181</v>
      </c>
      <c r="L56" s="331">
        <v>83</v>
      </c>
      <c r="M56" s="331">
        <v>98</v>
      </c>
      <c r="N56" s="236">
        <f t="shared" si="6"/>
        <v>240</v>
      </c>
      <c r="O56" s="331">
        <v>137</v>
      </c>
      <c r="P56" s="331">
        <v>103</v>
      </c>
      <c r="Q56" s="236">
        <f t="shared" si="7"/>
        <v>54</v>
      </c>
      <c r="R56" s="331">
        <v>36</v>
      </c>
      <c r="S56" s="331">
        <v>18</v>
      </c>
      <c r="T56" s="236">
        <f t="shared" si="8"/>
        <v>197</v>
      </c>
      <c r="U56" s="331">
        <v>106</v>
      </c>
      <c r="V56" s="331">
        <v>91</v>
      </c>
      <c r="W56" s="236">
        <f t="shared" si="9"/>
        <v>54</v>
      </c>
      <c r="X56" s="331">
        <v>30</v>
      </c>
      <c r="Y56" s="331">
        <v>24</v>
      </c>
      <c r="Z56" s="236">
        <f t="shared" si="10"/>
        <v>68</v>
      </c>
      <c r="AA56" s="331">
        <v>39</v>
      </c>
      <c r="AB56" s="331">
        <v>29</v>
      </c>
      <c r="AC56" s="236">
        <f t="shared" si="11"/>
        <v>117</v>
      </c>
      <c r="AD56" s="331">
        <v>55</v>
      </c>
      <c r="AE56" s="331">
        <v>62</v>
      </c>
      <c r="AF56" s="236">
        <f t="shared" si="12"/>
        <v>150</v>
      </c>
      <c r="AG56" s="331">
        <v>70</v>
      </c>
      <c r="AH56" s="331">
        <v>80</v>
      </c>
      <c r="AI56" s="236">
        <f t="shared" si="13"/>
        <v>248</v>
      </c>
      <c r="AJ56" s="331">
        <v>121</v>
      </c>
      <c r="AK56" s="331">
        <v>127</v>
      </c>
      <c r="AL56" s="236">
        <f t="shared" si="14"/>
        <v>366</v>
      </c>
      <c r="AM56" s="331">
        <v>180</v>
      </c>
      <c r="AN56" s="331">
        <v>186</v>
      </c>
      <c r="AO56" s="236">
        <f t="shared" si="15"/>
        <v>99</v>
      </c>
      <c r="AP56" s="331">
        <v>53</v>
      </c>
      <c r="AQ56" s="331">
        <v>46</v>
      </c>
      <c r="AR56" s="236">
        <f t="shared" si="16"/>
        <v>181</v>
      </c>
      <c r="AS56" s="331">
        <v>91</v>
      </c>
      <c r="AT56" s="331">
        <v>90</v>
      </c>
      <c r="AU56" s="236">
        <f t="shared" si="17"/>
        <v>394</v>
      </c>
      <c r="AV56" s="331">
        <v>184</v>
      </c>
      <c r="AW56" s="331">
        <v>210</v>
      </c>
      <c r="AX56" s="236">
        <f t="shared" si="18"/>
        <v>160</v>
      </c>
      <c r="AY56" s="331">
        <v>80</v>
      </c>
      <c r="AZ56" s="331">
        <v>80</v>
      </c>
      <c r="BA56" s="236">
        <f t="shared" si="19"/>
        <v>353</v>
      </c>
      <c r="BB56" s="331">
        <v>183</v>
      </c>
      <c r="BC56" s="331">
        <v>170</v>
      </c>
    </row>
    <row r="57" spans="1:55" ht="20.100000000000001" customHeight="1" x14ac:dyDescent="0.15">
      <c r="A57" s="165">
        <v>41</v>
      </c>
      <c r="B57" s="239">
        <f t="shared" ref="B57:B60" si="179">C57+D57</f>
        <v>3579</v>
      </c>
      <c r="C57" s="133">
        <f t="shared" ref="C57:D60" si="180">F57+I57+L57+O57+R57+U57+X57+AA57+AD57+AG57+AJ57+AM57+AP57+AS57+AV57+AY57+BB57</f>
        <v>1762</v>
      </c>
      <c r="D57" s="133">
        <f t="shared" si="180"/>
        <v>1817</v>
      </c>
      <c r="E57" s="240">
        <f t="shared" si="3"/>
        <v>237</v>
      </c>
      <c r="F57" s="327">
        <v>142</v>
      </c>
      <c r="G57" s="328">
        <v>95</v>
      </c>
      <c r="H57" s="240">
        <f t="shared" si="4"/>
        <v>316</v>
      </c>
      <c r="I57" s="328">
        <v>129</v>
      </c>
      <c r="J57" s="328">
        <v>187</v>
      </c>
      <c r="K57" s="240">
        <f t="shared" si="5"/>
        <v>186</v>
      </c>
      <c r="L57" s="328">
        <v>92</v>
      </c>
      <c r="M57" s="328">
        <v>94</v>
      </c>
      <c r="N57" s="240">
        <f t="shared" si="6"/>
        <v>230</v>
      </c>
      <c r="O57" s="328">
        <v>123</v>
      </c>
      <c r="P57" s="328">
        <v>107</v>
      </c>
      <c r="Q57" s="240">
        <f t="shared" si="7"/>
        <v>53</v>
      </c>
      <c r="R57" s="328">
        <v>30</v>
      </c>
      <c r="S57" s="328">
        <v>23</v>
      </c>
      <c r="T57" s="240">
        <f t="shared" si="8"/>
        <v>195</v>
      </c>
      <c r="U57" s="328">
        <v>103</v>
      </c>
      <c r="V57" s="328">
        <v>92</v>
      </c>
      <c r="W57" s="240">
        <f t="shared" si="9"/>
        <v>59</v>
      </c>
      <c r="X57" s="328">
        <v>32</v>
      </c>
      <c r="Y57" s="328">
        <v>27</v>
      </c>
      <c r="Z57" s="240">
        <f t="shared" si="10"/>
        <v>82</v>
      </c>
      <c r="AA57" s="328">
        <v>45</v>
      </c>
      <c r="AB57" s="328">
        <v>37</v>
      </c>
      <c r="AC57" s="240">
        <f t="shared" si="11"/>
        <v>147</v>
      </c>
      <c r="AD57" s="328">
        <v>72</v>
      </c>
      <c r="AE57" s="328">
        <v>75</v>
      </c>
      <c r="AF57" s="240">
        <f t="shared" si="12"/>
        <v>141</v>
      </c>
      <c r="AG57" s="328">
        <v>73</v>
      </c>
      <c r="AH57" s="328">
        <v>68</v>
      </c>
      <c r="AI57" s="240">
        <f t="shared" si="13"/>
        <v>254</v>
      </c>
      <c r="AJ57" s="328">
        <v>105</v>
      </c>
      <c r="AK57" s="328">
        <v>149</v>
      </c>
      <c r="AL57" s="240">
        <f t="shared" si="14"/>
        <v>419</v>
      </c>
      <c r="AM57" s="328">
        <v>186</v>
      </c>
      <c r="AN57" s="328">
        <v>233</v>
      </c>
      <c r="AO57" s="240">
        <f t="shared" si="15"/>
        <v>101</v>
      </c>
      <c r="AP57" s="328">
        <v>57</v>
      </c>
      <c r="AQ57" s="328">
        <v>44</v>
      </c>
      <c r="AR57" s="240">
        <f t="shared" si="16"/>
        <v>196</v>
      </c>
      <c r="AS57" s="328">
        <v>99</v>
      </c>
      <c r="AT57" s="328">
        <v>97</v>
      </c>
      <c r="AU57" s="240">
        <f t="shared" si="17"/>
        <v>403</v>
      </c>
      <c r="AV57" s="328">
        <v>177</v>
      </c>
      <c r="AW57" s="328">
        <v>226</v>
      </c>
      <c r="AX57" s="240">
        <f t="shared" si="18"/>
        <v>155</v>
      </c>
      <c r="AY57" s="328">
        <v>84</v>
      </c>
      <c r="AZ57" s="328">
        <v>71</v>
      </c>
      <c r="BA57" s="240">
        <f t="shared" si="19"/>
        <v>405</v>
      </c>
      <c r="BB57" s="328">
        <v>213</v>
      </c>
      <c r="BC57" s="328">
        <v>192</v>
      </c>
    </row>
    <row r="58" spans="1:55" ht="20.100000000000001" customHeight="1" x14ac:dyDescent="0.15">
      <c r="A58" s="165">
        <v>42</v>
      </c>
      <c r="B58" s="239">
        <f t="shared" si="179"/>
        <v>3101</v>
      </c>
      <c r="C58" s="133">
        <f t="shared" si="180"/>
        <v>1613</v>
      </c>
      <c r="D58" s="133">
        <f t="shared" si="180"/>
        <v>1488</v>
      </c>
      <c r="E58" s="240">
        <f t="shared" si="3"/>
        <v>246</v>
      </c>
      <c r="F58" s="327">
        <v>144</v>
      </c>
      <c r="G58" s="328">
        <v>102</v>
      </c>
      <c r="H58" s="240">
        <f t="shared" si="4"/>
        <v>283</v>
      </c>
      <c r="I58" s="328">
        <v>144</v>
      </c>
      <c r="J58" s="328">
        <v>139</v>
      </c>
      <c r="K58" s="240">
        <f t="shared" si="5"/>
        <v>200</v>
      </c>
      <c r="L58" s="328">
        <v>100</v>
      </c>
      <c r="M58" s="328">
        <v>100</v>
      </c>
      <c r="N58" s="240">
        <f t="shared" si="6"/>
        <v>174</v>
      </c>
      <c r="O58" s="328">
        <v>89</v>
      </c>
      <c r="P58" s="328">
        <v>85</v>
      </c>
      <c r="Q58" s="240">
        <f t="shared" si="7"/>
        <v>50</v>
      </c>
      <c r="R58" s="328">
        <v>33</v>
      </c>
      <c r="S58" s="328">
        <v>17</v>
      </c>
      <c r="T58" s="240">
        <f t="shared" si="8"/>
        <v>173</v>
      </c>
      <c r="U58" s="328">
        <v>98</v>
      </c>
      <c r="V58" s="328">
        <v>75</v>
      </c>
      <c r="W58" s="240">
        <f t="shared" si="9"/>
        <v>48</v>
      </c>
      <c r="X58" s="328">
        <v>31</v>
      </c>
      <c r="Y58" s="328">
        <v>17</v>
      </c>
      <c r="Z58" s="240">
        <f t="shared" si="10"/>
        <v>68</v>
      </c>
      <c r="AA58" s="328">
        <v>46</v>
      </c>
      <c r="AB58" s="328">
        <v>22</v>
      </c>
      <c r="AC58" s="240">
        <f t="shared" si="11"/>
        <v>134</v>
      </c>
      <c r="AD58" s="328">
        <v>76</v>
      </c>
      <c r="AE58" s="328">
        <v>58</v>
      </c>
      <c r="AF58" s="240">
        <f t="shared" si="12"/>
        <v>106</v>
      </c>
      <c r="AG58" s="328">
        <v>57</v>
      </c>
      <c r="AH58" s="328">
        <v>49</v>
      </c>
      <c r="AI58" s="240">
        <f t="shared" si="13"/>
        <v>212</v>
      </c>
      <c r="AJ58" s="328">
        <v>99</v>
      </c>
      <c r="AK58" s="328">
        <v>113</v>
      </c>
      <c r="AL58" s="240">
        <f t="shared" si="14"/>
        <v>373</v>
      </c>
      <c r="AM58" s="328">
        <v>166</v>
      </c>
      <c r="AN58" s="328">
        <v>207</v>
      </c>
      <c r="AO58" s="240">
        <f t="shared" si="15"/>
        <v>80</v>
      </c>
      <c r="AP58" s="328">
        <v>44</v>
      </c>
      <c r="AQ58" s="328">
        <v>36</v>
      </c>
      <c r="AR58" s="240">
        <f t="shared" si="16"/>
        <v>165</v>
      </c>
      <c r="AS58" s="328">
        <v>95</v>
      </c>
      <c r="AT58" s="328">
        <v>70</v>
      </c>
      <c r="AU58" s="240">
        <f t="shared" si="17"/>
        <v>309</v>
      </c>
      <c r="AV58" s="328">
        <v>139</v>
      </c>
      <c r="AW58" s="328">
        <v>170</v>
      </c>
      <c r="AX58" s="240">
        <f t="shared" si="18"/>
        <v>154</v>
      </c>
      <c r="AY58" s="328">
        <v>81</v>
      </c>
      <c r="AZ58" s="328">
        <v>73</v>
      </c>
      <c r="BA58" s="240">
        <f t="shared" si="19"/>
        <v>326</v>
      </c>
      <c r="BB58" s="328">
        <v>171</v>
      </c>
      <c r="BC58" s="328">
        <v>155</v>
      </c>
    </row>
    <row r="59" spans="1:55" ht="20.100000000000001" customHeight="1" x14ac:dyDescent="0.15">
      <c r="A59" s="165">
        <v>43</v>
      </c>
      <c r="B59" s="239">
        <f t="shared" si="179"/>
        <v>3452</v>
      </c>
      <c r="C59" s="133">
        <f t="shared" si="180"/>
        <v>1723</v>
      </c>
      <c r="D59" s="133">
        <f t="shared" si="180"/>
        <v>1729</v>
      </c>
      <c r="E59" s="240">
        <f t="shared" si="3"/>
        <v>220</v>
      </c>
      <c r="F59" s="327">
        <v>135</v>
      </c>
      <c r="G59" s="328">
        <v>85</v>
      </c>
      <c r="H59" s="240">
        <f t="shared" si="4"/>
        <v>338</v>
      </c>
      <c r="I59" s="328">
        <v>147</v>
      </c>
      <c r="J59" s="328">
        <v>191</v>
      </c>
      <c r="K59" s="240">
        <f t="shared" si="5"/>
        <v>208</v>
      </c>
      <c r="L59" s="328">
        <v>101</v>
      </c>
      <c r="M59" s="328">
        <v>107</v>
      </c>
      <c r="N59" s="240">
        <f t="shared" si="6"/>
        <v>226</v>
      </c>
      <c r="O59" s="328">
        <v>109</v>
      </c>
      <c r="P59" s="328">
        <v>117</v>
      </c>
      <c r="Q59" s="240">
        <f t="shared" si="7"/>
        <v>48</v>
      </c>
      <c r="R59" s="328">
        <v>31</v>
      </c>
      <c r="S59" s="328">
        <v>17</v>
      </c>
      <c r="T59" s="240">
        <f t="shared" si="8"/>
        <v>202</v>
      </c>
      <c r="U59" s="328">
        <v>114</v>
      </c>
      <c r="V59" s="328">
        <v>88</v>
      </c>
      <c r="W59" s="240">
        <f t="shared" si="9"/>
        <v>46</v>
      </c>
      <c r="X59" s="328">
        <v>27</v>
      </c>
      <c r="Y59" s="328">
        <v>19</v>
      </c>
      <c r="Z59" s="240">
        <f t="shared" si="10"/>
        <v>81</v>
      </c>
      <c r="AA59" s="328">
        <v>41</v>
      </c>
      <c r="AB59" s="328">
        <v>40</v>
      </c>
      <c r="AC59" s="240">
        <f t="shared" si="11"/>
        <v>139</v>
      </c>
      <c r="AD59" s="328">
        <v>72</v>
      </c>
      <c r="AE59" s="328">
        <v>67</v>
      </c>
      <c r="AF59" s="240">
        <f t="shared" si="12"/>
        <v>121</v>
      </c>
      <c r="AG59" s="328">
        <v>54</v>
      </c>
      <c r="AH59" s="328">
        <v>67</v>
      </c>
      <c r="AI59" s="240">
        <f t="shared" si="13"/>
        <v>230</v>
      </c>
      <c r="AJ59" s="328">
        <v>113</v>
      </c>
      <c r="AK59" s="328">
        <v>117</v>
      </c>
      <c r="AL59" s="240">
        <f t="shared" si="14"/>
        <v>392</v>
      </c>
      <c r="AM59" s="328">
        <v>169</v>
      </c>
      <c r="AN59" s="328">
        <v>223</v>
      </c>
      <c r="AO59" s="240">
        <f t="shared" si="15"/>
        <v>92</v>
      </c>
      <c r="AP59" s="328">
        <v>52</v>
      </c>
      <c r="AQ59" s="328">
        <v>40</v>
      </c>
      <c r="AR59" s="240">
        <f t="shared" si="16"/>
        <v>175</v>
      </c>
      <c r="AS59" s="328">
        <v>97</v>
      </c>
      <c r="AT59" s="328">
        <v>78</v>
      </c>
      <c r="AU59" s="240">
        <f t="shared" si="17"/>
        <v>407</v>
      </c>
      <c r="AV59" s="328">
        <v>182</v>
      </c>
      <c r="AW59" s="328">
        <v>225</v>
      </c>
      <c r="AX59" s="240">
        <f t="shared" si="18"/>
        <v>171</v>
      </c>
      <c r="AY59" s="328">
        <v>93</v>
      </c>
      <c r="AZ59" s="328">
        <v>78</v>
      </c>
      <c r="BA59" s="240">
        <f t="shared" si="19"/>
        <v>356</v>
      </c>
      <c r="BB59" s="328">
        <v>186</v>
      </c>
      <c r="BC59" s="328">
        <v>170</v>
      </c>
    </row>
    <row r="60" spans="1:55" ht="20.100000000000001" customHeight="1" x14ac:dyDescent="0.15">
      <c r="A60" s="166">
        <v>44</v>
      </c>
      <c r="B60" s="177">
        <f t="shared" si="179"/>
        <v>3434</v>
      </c>
      <c r="C60" s="134">
        <f t="shared" si="180"/>
        <v>1766</v>
      </c>
      <c r="D60" s="134">
        <f t="shared" si="180"/>
        <v>1668</v>
      </c>
      <c r="E60" s="243">
        <f t="shared" si="3"/>
        <v>226</v>
      </c>
      <c r="F60" s="324">
        <v>126</v>
      </c>
      <c r="G60" s="329">
        <v>100</v>
      </c>
      <c r="H60" s="243">
        <f t="shared" si="4"/>
        <v>305</v>
      </c>
      <c r="I60" s="329">
        <v>146</v>
      </c>
      <c r="J60" s="329">
        <v>159</v>
      </c>
      <c r="K60" s="243">
        <f t="shared" si="5"/>
        <v>188</v>
      </c>
      <c r="L60" s="329">
        <v>90</v>
      </c>
      <c r="M60" s="329">
        <v>98</v>
      </c>
      <c r="N60" s="243">
        <f t="shared" si="6"/>
        <v>214</v>
      </c>
      <c r="O60" s="329">
        <v>109</v>
      </c>
      <c r="P60" s="329">
        <v>105</v>
      </c>
      <c r="Q60" s="243">
        <f t="shared" si="7"/>
        <v>54</v>
      </c>
      <c r="R60" s="329">
        <v>31</v>
      </c>
      <c r="S60" s="329">
        <v>23</v>
      </c>
      <c r="T60" s="243">
        <f t="shared" si="8"/>
        <v>182</v>
      </c>
      <c r="U60" s="329">
        <v>99</v>
      </c>
      <c r="V60" s="329">
        <v>83</v>
      </c>
      <c r="W60" s="243">
        <f t="shared" si="9"/>
        <v>55</v>
      </c>
      <c r="X60" s="329">
        <v>28</v>
      </c>
      <c r="Y60" s="329">
        <v>27</v>
      </c>
      <c r="Z60" s="243">
        <f t="shared" si="10"/>
        <v>89</v>
      </c>
      <c r="AA60" s="329">
        <v>46</v>
      </c>
      <c r="AB60" s="329">
        <v>43</v>
      </c>
      <c r="AC60" s="243">
        <f t="shared" si="11"/>
        <v>138</v>
      </c>
      <c r="AD60" s="329">
        <v>76</v>
      </c>
      <c r="AE60" s="329">
        <v>62</v>
      </c>
      <c r="AF60" s="243">
        <f t="shared" si="12"/>
        <v>138</v>
      </c>
      <c r="AG60" s="329">
        <v>68</v>
      </c>
      <c r="AH60" s="329">
        <v>70</v>
      </c>
      <c r="AI60" s="243">
        <f t="shared" si="13"/>
        <v>242</v>
      </c>
      <c r="AJ60" s="329">
        <v>115</v>
      </c>
      <c r="AK60" s="329">
        <v>127</v>
      </c>
      <c r="AL60" s="243">
        <f t="shared" si="14"/>
        <v>415</v>
      </c>
      <c r="AM60" s="329">
        <v>208</v>
      </c>
      <c r="AN60" s="329">
        <v>207</v>
      </c>
      <c r="AO60" s="243">
        <f t="shared" si="15"/>
        <v>96</v>
      </c>
      <c r="AP60" s="329">
        <v>65</v>
      </c>
      <c r="AQ60" s="329">
        <v>31</v>
      </c>
      <c r="AR60" s="243">
        <f t="shared" si="16"/>
        <v>166</v>
      </c>
      <c r="AS60" s="329">
        <v>85</v>
      </c>
      <c r="AT60" s="329">
        <v>81</v>
      </c>
      <c r="AU60" s="243">
        <f t="shared" si="17"/>
        <v>382</v>
      </c>
      <c r="AV60" s="329">
        <v>189</v>
      </c>
      <c r="AW60" s="329">
        <v>193</v>
      </c>
      <c r="AX60" s="243">
        <f t="shared" si="18"/>
        <v>173</v>
      </c>
      <c r="AY60" s="329">
        <v>79</v>
      </c>
      <c r="AZ60" s="329">
        <v>94</v>
      </c>
      <c r="BA60" s="243">
        <f t="shared" si="19"/>
        <v>371</v>
      </c>
      <c r="BB60" s="329">
        <v>206</v>
      </c>
      <c r="BC60" s="329">
        <v>165</v>
      </c>
    </row>
    <row r="61" spans="1:55" ht="20.100000000000001" customHeight="1" x14ac:dyDescent="0.15">
      <c r="A61" s="167" t="s">
        <v>20</v>
      </c>
      <c r="B61" s="163">
        <f>SUM(C61:D61)</f>
        <v>19916</v>
      </c>
      <c r="C61" s="163">
        <f t="shared" ref="C61:D61" si="181">SUM(C62:C66)</f>
        <v>10136</v>
      </c>
      <c r="D61" s="163">
        <f t="shared" si="181"/>
        <v>9780</v>
      </c>
      <c r="E61" s="168">
        <f>SUM(F61:G61)</f>
        <v>1335</v>
      </c>
      <c r="F61" s="168">
        <f t="shared" ref="F61:G61" si="182">SUM(F62:F66)</f>
        <v>740</v>
      </c>
      <c r="G61" s="168">
        <f t="shared" si="182"/>
        <v>595</v>
      </c>
      <c r="H61" s="168">
        <f>SUM(I61:J61)</f>
        <v>1712</v>
      </c>
      <c r="I61" s="168">
        <f t="shared" ref="I61:J61" si="183">SUM(I62:I66)</f>
        <v>821</v>
      </c>
      <c r="J61" s="168">
        <f t="shared" si="183"/>
        <v>891</v>
      </c>
      <c r="K61" s="168">
        <f>SUM(L61:M61)</f>
        <v>1188</v>
      </c>
      <c r="L61" s="168">
        <f t="shared" ref="L61:M61" si="184">SUM(L62:L66)</f>
        <v>611</v>
      </c>
      <c r="M61" s="168">
        <f t="shared" si="184"/>
        <v>577</v>
      </c>
      <c r="N61" s="168">
        <f>SUM(O61:P61)</f>
        <v>1091</v>
      </c>
      <c r="O61" s="168">
        <f t="shared" ref="O61:P61" si="185">SUM(O62:O66)</f>
        <v>601</v>
      </c>
      <c r="P61" s="168">
        <f t="shared" si="185"/>
        <v>490</v>
      </c>
      <c r="Q61" s="168">
        <f>SUM(R61:S61)</f>
        <v>340</v>
      </c>
      <c r="R61" s="168">
        <f t="shared" ref="R61:S61" si="186">SUM(R62:R66)</f>
        <v>190</v>
      </c>
      <c r="S61" s="168">
        <f t="shared" si="186"/>
        <v>150</v>
      </c>
      <c r="T61" s="168">
        <f>SUM(U61:V61)</f>
        <v>1139</v>
      </c>
      <c r="U61" s="168">
        <f t="shared" ref="U61:V61" si="187">SUM(U62:U66)</f>
        <v>599</v>
      </c>
      <c r="V61" s="168">
        <f t="shared" si="187"/>
        <v>540</v>
      </c>
      <c r="W61" s="168">
        <f>SUM(X61:Y61)</f>
        <v>350</v>
      </c>
      <c r="X61" s="168">
        <f t="shared" ref="X61:Y61" si="188">SUM(X62:X66)</f>
        <v>192</v>
      </c>
      <c r="Y61" s="168">
        <f t="shared" si="188"/>
        <v>158</v>
      </c>
      <c r="Z61" s="168">
        <f>SUM(AA61:AB61)</f>
        <v>521</v>
      </c>
      <c r="AA61" s="168">
        <f t="shared" ref="AA61:AB61" si="189">SUM(AA62:AA66)</f>
        <v>275</v>
      </c>
      <c r="AB61" s="168">
        <f t="shared" si="189"/>
        <v>246</v>
      </c>
      <c r="AC61" s="168">
        <f>SUM(AD61:AE61)</f>
        <v>745</v>
      </c>
      <c r="AD61" s="168">
        <f t="shared" ref="AD61:AE61" si="190">SUM(AD62:AD66)</f>
        <v>372</v>
      </c>
      <c r="AE61" s="168">
        <f t="shared" si="190"/>
        <v>373</v>
      </c>
      <c r="AF61" s="168">
        <f>SUM(AG61:AH61)</f>
        <v>818</v>
      </c>
      <c r="AG61" s="168">
        <f t="shared" ref="AG61:AH61" si="191">SUM(AG62:AG66)</f>
        <v>379</v>
      </c>
      <c r="AH61" s="168">
        <f t="shared" si="191"/>
        <v>439</v>
      </c>
      <c r="AI61" s="168">
        <f>SUM(AJ61:AK61)</f>
        <v>1296</v>
      </c>
      <c r="AJ61" s="168">
        <f t="shared" ref="AJ61:AK61" si="192">SUM(AJ62:AJ66)</f>
        <v>623</v>
      </c>
      <c r="AK61" s="168">
        <f t="shared" si="192"/>
        <v>673</v>
      </c>
      <c r="AL61" s="168">
        <f>SUM(AM61:AN61)</f>
        <v>2465</v>
      </c>
      <c r="AM61" s="168">
        <f t="shared" ref="AM61:AN61" si="193">SUM(AM62:AM66)</f>
        <v>1174</v>
      </c>
      <c r="AN61" s="168">
        <f t="shared" si="193"/>
        <v>1291</v>
      </c>
      <c r="AO61" s="168">
        <f>SUM(AP61:AQ61)</f>
        <v>488</v>
      </c>
      <c r="AP61" s="168">
        <f t="shared" ref="AP61:AQ61" si="194">SUM(AP62:AP66)</f>
        <v>281</v>
      </c>
      <c r="AQ61" s="168">
        <f t="shared" si="194"/>
        <v>207</v>
      </c>
      <c r="AR61" s="168">
        <f>SUM(AS61:AT61)</f>
        <v>1051</v>
      </c>
      <c r="AS61" s="168">
        <f t="shared" ref="AS61:AT61" si="195">SUM(AS62:AS66)</f>
        <v>539</v>
      </c>
      <c r="AT61" s="168">
        <f t="shared" si="195"/>
        <v>512</v>
      </c>
      <c r="AU61" s="168">
        <f>SUM(AV61:AW61)</f>
        <v>2103</v>
      </c>
      <c r="AV61" s="168">
        <f t="shared" ref="AV61:AW61" si="196">SUM(AV62:AV66)</f>
        <v>1007</v>
      </c>
      <c r="AW61" s="168">
        <f t="shared" si="196"/>
        <v>1096</v>
      </c>
      <c r="AX61" s="168">
        <f>SUM(AY61:AZ61)</f>
        <v>1063</v>
      </c>
      <c r="AY61" s="168">
        <f t="shared" ref="AY61:AZ61" si="197">SUM(AY62:AY66)</f>
        <v>527</v>
      </c>
      <c r="AZ61" s="168">
        <f t="shared" si="197"/>
        <v>536</v>
      </c>
      <c r="BA61" s="168">
        <f>SUM(BB61:BC61)</f>
        <v>2211</v>
      </c>
      <c r="BB61" s="168">
        <f t="shared" ref="BB61:BC61" si="198">SUM(BB62:BB66)</f>
        <v>1205</v>
      </c>
      <c r="BC61" s="168">
        <f t="shared" si="198"/>
        <v>1006</v>
      </c>
    </row>
    <row r="62" spans="1:55" ht="20.100000000000001" customHeight="1" x14ac:dyDescent="0.15">
      <c r="A62" s="164">
        <v>45</v>
      </c>
      <c r="B62" s="235">
        <f>C62+D62</f>
        <v>3500</v>
      </c>
      <c r="C62" s="135">
        <f>F62+I62+L62+O62+R62+U62+X62+AA62+AD62+AG62+AJ62+AM62+AP62+AS62+AV62+AY62+BB62</f>
        <v>1741</v>
      </c>
      <c r="D62" s="135">
        <f>G62+J62+M62+P62+S62+V62+Y62+AB62+AE62+AH62+AK62+AN62+AQ62+AT62+AW62+AZ62+BC62</f>
        <v>1759</v>
      </c>
      <c r="E62" s="236">
        <f t="shared" si="3"/>
        <v>237</v>
      </c>
      <c r="F62" s="330">
        <v>120</v>
      </c>
      <c r="G62" s="331">
        <v>117</v>
      </c>
      <c r="H62" s="236">
        <f t="shared" si="4"/>
        <v>296</v>
      </c>
      <c r="I62" s="331">
        <v>153</v>
      </c>
      <c r="J62" s="331">
        <v>143</v>
      </c>
      <c r="K62" s="236">
        <f t="shared" si="5"/>
        <v>223</v>
      </c>
      <c r="L62" s="331">
        <v>118</v>
      </c>
      <c r="M62" s="331">
        <v>105</v>
      </c>
      <c r="N62" s="236">
        <f t="shared" si="6"/>
        <v>220</v>
      </c>
      <c r="O62" s="331">
        <v>118</v>
      </c>
      <c r="P62" s="331">
        <v>102</v>
      </c>
      <c r="Q62" s="236">
        <f t="shared" si="7"/>
        <v>45</v>
      </c>
      <c r="R62" s="331">
        <v>24</v>
      </c>
      <c r="S62" s="331">
        <v>21</v>
      </c>
      <c r="T62" s="236">
        <f t="shared" si="8"/>
        <v>200</v>
      </c>
      <c r="U62" s="331">
        <v>99</v>
      </c>
      <c r="V62" s="331">
        <v>101</v>
      </c>
      <c r="W62" s="236">
        <f t="shared" si="9"/>
        <v>69</v>
      </c>
      <c r="X62" s="331">
        <v>39</v>
      </c>
      <c r="Y62" s="331">
        <v>30</v>
      </c>
      <c r="Z62" s="236">
        <f t="shared" si="10"/>
        <v>91</v>
      </c>
      <c r="AA62" s="331">
        <v>38</v>
      </c>
      <c r="AB62" s="331">
        <v>53</v>
      </c>
      <c r="AC62" s="236">
        <f t="shared" si="11"/>
        <v>126</v>
      </c>
      <c r="AD62" s="331">
        <v>58</v>
      </c>
      <c r="AE62" s="331">
        <v>68</v>
      </c>
      <c r="AF62" s="236">
        <f t="shared" si="12"/>
        <v>133</v>
      </c>
      <c r="AG62" s="331">
        <v>63</v>
      </c>
      <c r="AH62" s="331">
        <v>70</v>
      </c>
      <c r="AI62" s="236">
        <f t="shared" si="13"/>
        <v>243</v>
      </c>
      <c r="AJ62" s="331">
        <v>113</v>
      </c>
      <c r="AK62" s="331">
        <v>130</v>
      </c>
      <c r="AL62" s="236">
        <f t="shared" si="14"/>
        <v>460</v>
      </c>
      <c r="AM62" s="331">
        <v>217</v>
      </c>
      <c r="AN62" s="331">
        <v>243</v>
      </c>
      <c r="AO62" s="236">
        <f t="shared" si="15"/>
        <v>90</v>
      </c>
      <c r="AP62" s="331">
        <v>48</v>
      </c>
      <c r="AQ62" s="331">
        <v>42</v>
      </c>
      <c r="AR62" s="236">
        <f t="shared" si="16"/>
        <v>195</v>
      </c>
      <c r="AS62" s="331">
        <v>107</v>
      </c>
      <c r="AT62" s="331">
        <v>88</v>
      </c>
      <c r="AU62" s="236">
        <f t="shared" si="17"/>
        <v>369</v>
      </c>
      <c r="AV62" s="331">
        <v>173</v>
      </c>
      <c r="AW62" s="331">
        <v>196</v>
      </c>
      <c r="AX62" s="236">
        <f t="shared" si="18"/>
        <v>155</v>
      </c>
      <c r="AY62" s="331">
        <v>69</v>
      </c>
      <c r="AZ62" s="331">
        <v>86</v>
      </c>
      <c r="BA62" s="236">
        <f t="shared" si="19"/>
        <v>348</v>
      </c>
      <c r="BB62" s="331">
        <v>184</v>
      </c>
      <c r="BC62" s="331">
        <v>164</v>
      </c>
    </row>
    <row r="63" spans="1:55" ht="20.100000000000001" customHeight="1" x14ac:dyDescent="0.15">
      <c r="A63" s="165">
        <v>46</v>
      </c>
      <c r="B63" s="239">
        <f t="shared" ref="B63:B66" si="199">C63+D63</f>
        <v>3846</v>
      </c>
      <c r="C63" s="133">
        <f t="shared" ref="C63:D66" si="200">F63+I63+L63+O63+R63+U63+X63+AA63+AD63+AG63+AJ63+AM63+AP63+AS63+AV63+AY63+BB63</f>
        <v>1959</v>
      </c>
      <c r="D63" s="133">
        <f t="shared" si="200"/>
        <v>1887</v>
      </c>
      <c r="E63" s="240">
        <f t="shared" si="3"/>
        <v>245</v>
      </c>
      <c r="F63" s="327">
        <v>140</v>
      </c>
      <c r="G63" s="328">
        <v>105</v>
      </c>
      <c r="H63" s="240">
        <f t="shared" si="4"/>
        <v>362</v>
      </c>
      <c r="I63" s="328">
        <v>160</v>
      </c>
      <c r="J63" s="328">
        <v>202</v>
      </c>
      <c r="K63" s="240">
        <f t="shared" si="5"/>
        <v>211</v>
      </c>
      <c r="L63" s="328">
        <v>107</v>
      </c>
      <c r="M63" s="328">
        <v>104</v>
      </c>
      <c r="N63" s="240">
        <f t="shared" si="6"/>
        <v>221</v>
      </c>
      <c r="O63" s="328">
        <v>126</v>
      </c>
      <c r="P63" s="328">
        <v>95</v>
      </c>
      <c r="Q63" s="240">
        <f t="shared" si="7"/>
        <v>77</v>
      </c>
      <c r="R63" s="328">
        <v>43</v>
      </c>
      <c r="S63" s="328">
        <v>34</v>
      </c>
      <c r="T63" s="240">
        <f t="shared" si="8"/>
        <v>221</v>
      </c>
      <c r="U63" s="328">
        <v>127</v>
      </c>
      <c r="V63" s="328">
        <v>94</v>
      </c>
      <c r="W63" s="240">
        <f t="shared" si="9"/>
        <v>57</v>
      </c>
      <c r="X63" s="328">
        <v>34</v>
      </c>
      <c r="Y63" s="328">
        <v>23</v>
      </c>
      <c r="Z63" s="240">
        <f t="shared" si="10"/>
        <v>106</v>
      </c>
      <c r="AA63" s="328">
        <v>61</v>
      </c>
      <c r="AB63" s="328">
        <v>45</v>
      </c>
      <c r="AC63" s="240">
        <f t="shared" si="11"/>
        <v>138</v>
      </c>
      <c r="AD63" s="328">
        <v>64</v>
      </c>
      <c r="AE63" s="328">
        <v>74</v>
      </c>
      <c r="AF63" s="240">
        <f t="shared" si="12"/>
        <v>143</v>
      </c>
      <c r="AG63" s="328">
        <v>65</v>
      </c>
      <c r="AH63" s="328">
        <v>78</v>
      </c>
      <c r="AI63" s="240">
        <f t="shared" si="13"/>
        <v>230</v>
      </c>
      <c r="AJ63" s="328">
        <v>118</v>
      </c>
      <c r="AK63" s="328">
        <v>112</v>
      </c>
      <c r="AL63" s="240">
        <f t="shared" si="14"/>
        <v>458</v>
      </c>
      <c r="AM63" s="328">
        <v>203</v>
      </c>
      <c r="AN63" s="328">
        <v>255</v>
      </c>
      <c r="AO63" s="240">
        <f t="shared" si="15"/>
        <v>89</v>
      </c>
      <c r="AP63" s="328">
        <v>52</v>
      </c>
      <c r="AQ63" s="328">
        <v>37</v>
      </c>
      <c r="AR63" s="240">
        <f t="shared" si="16"/>
        <v>217</v>
      </c>
      <c r="AS63" s="328">
        <v>110</v>
      </c>
      <c r="AT63" s="328">
        <v>107</v>
      </c>
      <c r="AU63" s="240">
        <f t="shared" si="17"/>
        <v>391</v>
      </c>
      <c r="AV63" s="328">
        <v>182</v>
      </c>
      <c r="AW63" s="328">
        <v>209</v>
      </c>
      <c r="AX63" s="240">
        <f t="shared" si="18"/>
        <v>231</v>
      </c>
      <c r="AY63" s="328">
        <v>116</v>
      </c>
      <c r="AZ63" s="328">
        <v>115</v>
      </c>
      <c r="BA63" s="240">
        <f t="shared" si="19"/>
        <v>449</v>
      </c>
      <c r="BB63" s="328">
        <v>251</v>
      </c>
      <c r="BC63" s="328">
        <v>198</v>
      </c>
    </row>
    <row r="64" spans="1:55" ht="20.100000000000001" customHeight="1" x14ac:dyDescent="0.15">
      <c r="A64" s="165">
        <v>47</v>
      </c>
      <c r="B64" s="239">
        <f t="shared" si="199"/>
        <v>4161</v>
      </c>
      <c r="C64" s="133">
        <f t="shared" si="200"/>
        <v>2078</v>
      </c>
      <c r="D64" s="133">
        <f t="shared" si="200"/>
        <v>2083</v>
      </c>
      <c r="E64" s="240">
        <f t="shared" si="3"/>
        <v>295</v>
      </c>
      <c r="F64" s="327">
        <v>160</v>
      </c>
      <c r="G64" s="328">
        <v>135</v>
      </c>
      <c r="H64" s="240">
        <f t="shared" si="4"/>
        <v>376</v>
      </c>
      <c r="I64" s="328">
        <v>185</v>
      </c>
      <c r="J64" s="328">
        <v>191</v>
      </c>
      <c r="K64" s="240">
        <f t="shared" si="5"/>
        <v>249</v>
      </c>
      <c r="L64" s="328">
        <v>122</v>
      </c>
      <c r="M64" s="328">
        <v>127</v>
      </c>
      <c r="N64" s="240">
        <f t="shared" si="6"/>
        <v>210</v>
      </c>
      <c r="O64" s="328">
        <v>123</v>
      </c>
      <c r="P64" s="328">
        <v>87</v>
      </c>
      <c r="Q64" s="240">
        <f t="shared" si="7"/>
        <v>61</v>
      </c>
      <c r="R64" s="328">
        <v>32</v>
      </c>
      <c r="S64" s="328">
        <v>29</v>
      </c>
      <c r="T64" s="240">
        <f t="shared" si="8"/>
        <v>219</v>
      </c>
      <c r="U64" s="328">
        <v>116</v>
      </c>
      <c r="V64" s="328">
        <v>103</v>
      </c>
      <c r="W64" s="240">
        <f t="shared" si="9"/>
        <v>78</v>
      </c>
      <c r="X64" s="328">
        <v>36</v>
      </c>
      <c r="Y64" s="328">
        <v>42</v>
      </c>
      <c r="Z64" s="240">
        <f t="shared" si="10"/>
        <v>102</v>
      </c>
      <c r="AA64" s="328">
        <v>56</v>
      </c>
      <c r="AB64" s="328">
        <v>46</v>
      </c>
      <c r="AC64" s="240">
        <f t="shared" si="11"/>
        <v>145</v>
      </c>
      <c r="AD64" s="328">
        <v>80</v>
      </c>
      <c r="AE64" s="328">
        <v>65</v>
      </c>
      <c r="AF64" s="240">
        <f t="shared" si="12"/>
        <v>186</v>
      </c>
      <c r="AG64" s="328">
        <v>101</v>
      </c>
      <c r="AH64" s="328">
        <v>85</v>
      </c>
      <c r="AI64" s="240">
        <f t="shared" si="13"/>
        <v>307</v>
      </c>
      <c r="AJ64" s="328">
        <v>136</v>
      </c>
      <c r="AK64" s="328">
        <v>171</v>
      </c>
      <c r="AL64" s="240">
        <f t="shared" si="14"/>
        <v>504</v>
      </c>
      <c r="AM64" s="328">
        <v>237</v>
      </c>
      <c r="AN64" s="328">
        <v>267</v>
      </c>
      <c r="AO64" s="240">
        <f t="shared" si="15"/>
        <v>100</v>
      </c>
      <c r="AP64" s="328">
        <v>49</v>
      </c>
      <c r="AQ64" s="328">
        <v>51</v>
      </c>
      <c r="AR64" s="240">
        <f t="shared" si="16"/>
        <v>211</v>
      </c>
      <c r="AS64" s="328">
        <v>104</v>
      </c>
      <c r="AT64" s="328">
        <v>107</v>
      </c>
      <c r="AU64" s="240">
        <f t="shared" si="17"/>
        <v>425</v>
      </c>
      <c r="AV64" s="328">
        <v>191</v>
      </c>
      <c r="AW64" s="328">
        <v>234</v>
      </c>
      <c r="AX64" s="240">
        <f t="shared" si="18"/>
        <v>233</v>
      </c>
      <c r="AY64" s="328">
        <v>107</v>
      </c>
      <c r="AZ64" s="328">
        <v>126</v>
      </c>
      <c r="BA64" s="240">
        <f t="shared" si="19"/>
        <v>460</v>
      </c>
      <c r="BB64" s="328">
        <v>243</v>
      </c>
      <c r="BC64" s="328">
        <v>217</v>
      </c>
    </row>
    <row r="65" spans="1:55" ht="20.100000000000001" customHeight="1" x14ac:dyDescent="0.15">
      <c r="A65" s="165">
        <v>48</v>
      </c>
      <c r="B65" s="239">
        <f t="shared" si="199"/>
        <v>4104</v>
      </c>
      <c r="C65" s="133">
        <f t="shared" si="200"/>
        <v>2105</v>
      </c>
      <c r="D65" s="133">
        <f t="shared" si="200"/>
        <v>1999</v>
      </c>
      <c r="E65" s="240">
        <f t="shared" si="3"/>
        <v>273</v>
      </c>
      <c r="F65" s="327">
        <v>148</v>
      </c>
      <c r="G65" s="328">
        <v>125</v>
      </c>
      <c r="H65" s="240">
        <f t="shared" si="4"/>
        <v>327</v>
      </c>
      <c r="I65" s="328">
        <v>153</v>
      </c>
      <c r="J65" s="328">
        <v>174</v>
      </c>
      <c r="K65" s="240">
        <f t="shared" si="5"/>
        <v>231</v>
      </c>
      <c r="L65" s="328">
        <v>130</v>
      </c>
      <c r="M65" s="328">
        <v>101</v>
      </c>
      <c r="N65" s="240">
        <f t="shared" si="6"/>
        <v>228</v>
      </c>
      <c r="O65" s="328">
        <v>118</v>
      </c>
      <c r="P65" s="328">
        <v>110</v>
      </c>
      <c r="Q65" s="240">
        <f t="shared" si="7"/>
        <v>80</v>
      </c>
      <c r="R65" s="328">
        <v>46</v>
      </c>
      <c r="S65" s="328">
        <v>34</v>
      </c>
      <c r="T65" s="240">
        <f t="shared" si="8"/>
        <v>232</v>
      </c>
      <c r="U65" s="328">
        <v>123</v>
      </c>
      <c r="V65" s="328">
        <v>109</v>
      </c>
      <c r="W65" s="240">
        <f t="shared" si="9"/>
        <v>66</v>
      </c>
      <c r="X65" s="328">
        <v>36</v>
      </c>
      <c r="Y65" s="328">
        <v>30</v>
      </c>
      <c r="Z65" s="240">
        <f t="shared" si="10"/>
        <v>105</v>
      </c>
      <c r="AA65" s="328">
        <v>58</v>
      </c>
      <c r="AB65" s="328">
        <v>47</v>
      </c>
      <c r="AC65" s="240">
        <f t="shared" si="11"/>
        <v>152</v>
      </c>
      <c r="AD65" s="328">
        <v>78</v>
      </c>
      <c r="AE65" s="328">
        <v>74</v>
      </c>
      <c r="AF65" s="240">
        <f t="shared" si="12"/>
        <v>172</v>
      </c>
      <c r="AG65" s="328">
        <v>82</v>
      </c>
      <c r="AH65" s="328">
        <v>90</v>
      </c>
      <c r="AI65" s="240">
        <f t="shared" si="13"/>
        <v>265</v>
      </c>
      <c r="AJ65" s="328">
        <v>134</v>
      </c>
      <c r="AK65" s="328">
        <v>131</v>
      </c>
      <c r="AL65" s="240">
        <f t="shared" si="14"/>
        <v>517</v>
      </c>
      <c r="AM65" s="328">
        <v>248</v>
      </c>
      <c r="AN65" s="328">
        <v>269</v>
      </c>
      <c r="AO65" s="240">
        <f t="shared" si="15"/>
        <v>105</v>
      </c>
      <c r="AP65" s="328">
        <v>68</v>
      </c>
      <c r="AQ65" s="328">
        <v>37</v>
      </c>
      <c r="AR65" s="240">
        <f t="shared" si="16"/>
        <v>210</v>
      </c>
      <c r="AS65" s="328">
        <v>103</v>
      </c>
      <c r="AT65" s="328">
        <v>107</v>
      </c>
      <c r="AU65" s="240">
        <f t="shared" si="17"/>
        <v>459</v>
      </c>
      <c r="AV65" s="328">
        <v>221</v>
      </c>
      <c r="AW65" s="328">
        <v>238</v>
      </c>
      <c r="AX65" s="240">
        <f t="shared" si="18"/>
        <v>212</v>
      </c>
      <c r="AY65" s="328">
        <v>109</v>
      </c>
      <c r="AZ65" s="328">
        <v>103</v>
      </c>
      <c r="BA65" s="240">
        <f t="shared" si="19"/>
        <v>470</v>
      </c>
      <c r="BB65" s="328">
        <v>250</v>
      </c>
      <c r="BC65" s="328">
        <v>220</v>
      </c>
    </row>
    <row r="66" spans="1:55" ht="20.100000000000001" customHeight="1" x14ac:dyDescent="0.15">
      <c r="A66" s="166">
        <v>49</v>
      </c>
      <c r="B66" s="177">
        <f t="shared" si="199"/>
        <v>4305</v>
      </c>
      <c r="C66" s="134">
        <f t="shared" si="200"/>
        <v>2253</v>
      </c>
      <c r="D66" s="134">
        <f t="shared" si="200"/>
        <v>2052</v>
      </c>
      <c r="E66" s="243">
        <f t="shared" si="3"/>
        <v>285</v>
      </c>
      <c r="F66" s="324">
        <v>172</v>
      </c>
      <c r="G66" s="329">
        <v>113</v>
      </c>
      <c r="H66" s="243">
        <f t="shared" si="4"/>
        <v>351</v>
      </c>
      <c r="I66" s="329">
        <v>170</v>
      </c>
      <c r="J66" s="329">
        <v>181</v>
      </c>
      <c r="K66" s="243">
        <f t="shared" si="5"/>
        <v>274</v>
      </c>
      <c r="L66" s="329">
        <v>134</v>
      </c>
      <c r="M66" s="329">
        <v>140</v>
      </c>
      <c r="N66" s="243">
        <f t="shared" si="6"/>
        <v>212</v>
      </c>
      <c r="O66" s="329">
        <v>116</v>
      </c>
      <c r="P66" s="329">
        <v>96</v>
      </c>
      <c r="Q66" s="243">
        <f t="shared" si="7"/>
        <v>77</v>
      </c>
      <c r="R66" s="329">
        <v>45</v>
      </c>
      <c r="S66" s="329">
        <v>32</v>
      </c>
      <c r="T66" s="243">
        <f t="shared" si="8"/>
        <v>267</v>
      </c>
      <c r="U66" s="329">
        <v>134</v>
      </c>
      <c r="V66" s="329">
        <v>133</v>
      </c>
      <c r="W66" s="243">
        <f t="shared" si="9"/>
        <v>80</v>
      </c>
      <c r="X66" s="329">
        <v>47</v>
      </c>
      <c r="Y66" s="329">
        <v>33</v>
      </c>
      <c r="Z66" s="243">
        <f t="shared" si="10"/>
        <v>117</v>
      </c>
      <c r="AA66" s="329">
        <v>62</v>
      </c>
      <c r="AB66" s="329">
        <v>55</v>
      </c>
      <c r="AC66" s="243">
        <f t="shared" si="11"/>
        <v>184</v>
      </c>
      <c r="AD66" s="329">
        <v>92</v>
      </c>
      <c r="AE66" s="329">
        <v>92</v>
      </c>
      <c r="AF66" s="243">
        <f t="shared" si="12"/>
        <v>184</v>
      </c>
      <c r="AG66" s="329">
        <v>68</v>
      </c>
      <c r="AH66" s="329">
        <v>116</v>
      </c>
      <c r="AI66" s="243">
        <f t="shared" si="13"/>
        <v>251</v>
      </c>
      <c r="AJ66" s="329">
        <v>122</v>
      </c>
      <c r="AK66" s="329">
        <v>129</v>
      </c>
      <c r="AL66" s="243">
        <f t="shared" si="14"/>
        <v>526</v>
      </c>
      <c r="AM66" s="329">
        <v>269</v>
      </c>
      <c r="AN66" s="329">
        <v>257</v>
      </c>
      <c r="AO66" s="243">
        <f t="shared" si="15"/>
        <v>104</v>
      </c>
      <c r="AP66" s="329">
        <v>64</v>
      </c>
      <c r="AQ66" s="329">
        <v>40</v>
      </c>
      <c r="AR66" s="243">
        <f t="shared" si="16"/>
        <v>218</v>
      </c>
      <c r="AS66" s="329">
        <v>115</v>
      </c>
      <c r="AT66" s="329">
        <v>103</v>
      </c>
      <c r="AU66" s="243">
        <f t="shared" si="17"/>
        <v>459</v>
      </c>
      <c r="AV66" s="329">
        <v>240</v>
      </c>
      <c r="AW66" s="329">
        <v>219</v>
      </c>
      <c r="AX66" s="243">
        <f t="shared" si="18"/>
        <v>232</v>
      </c>
      <c r="AY66" s="329">
        <v>126</v>
      </c>
      <c r="AZ66" s="329">
        <v>106</v>
      </c>
      <c r="BA66" s="243">
        <f t="shared" si="19"/>
        <v>484</v>
      </c>
      <c r="BB66" s="329">
        <v>277</v>
      </c>
      <c r="BC66" s="329">
        <v>207</v>
      </c>
    </row>
    <row r="67" spans="1:55" ht="20.100000000000001" customHeight="1" x14ac:dyDescent="0.15">
      <c r="A67" s="167" t="s">
        <v>21</v>
      </c>
      <c r="B67" s="163">
        <f>SUM(C67:D67)</f>
        <v>20471</v>
      </c>
      <c r="C67" s="163">
        <f t="shared" ref="C67:D67" si="201">SUM(C68:C72)</f>
        <v>10412</v>
      </c>
      <c r="D67" s="163">
        <f t="shared" si="201"/>
        <v>10059</v>
      </c>
      <c r="E67" s="168">
        <f>SUM(F67:G67)</f>
        <v>1401</v>
      </c>
      <c r="F67" s="168">
        <f t="shared" ref="F67:G67" si="202">SUM(F68:F72)</f>
        <v>777</v>
      </c>
      <c r="G67" s="168">
        <f t="shared" si="202"/>
        <v>624</v>
      </c>
      <c r="H67" s="168">
        <f>SUM(I67:J67)</f>
        <v>1233</v>
      </c>
      <c r="I67" s="168">
        <f t="shared" ref="I67:J67" si="203">SUM(I68:I72)</f>
        <v>673</v>
      </c>
      <c r="J67" s="168">
        <f t="shared" si="203"/>
        <v>560</v>
      </c>
      <c r="K67" s="168">
        <f>SUM(L67:M67)</f>
        <v>1247</v>
      </c>
      <c r="L67" s="168">
        <f t="shared" ref="L67:M67" si="204">SUM(L68:L72)</f>
        <v>614</v>
      </c>
      <c r="M67" s="168">
        <f t="shared" si="204"/>
        <v>633</v>
      </c>
      <c r="N67" s="168">
        <f>SUM(O67:P67)</f>
        <v>1025</v>
      </c>
      <c r="O67" s="168">
        <f t="shared" ref="O67:P67" si="205">SUM(O68:O72)</f>
        <v>545</v>
      </c>
      <c r="P67" s="168">
        <f t="shared" si="205"/>
        <v>480</v>
      </c>
      <c r="Q67" s="168">
        <f>SUM(R67:S67)</f>
        <v>408</v>
      </c>
      <c r="R67" s="168">
        <f t="shared" ref="R67:S67" si="206">SUM(R68:R72)</f>
        <v>242</v>
      </c>
      <c r="S67" s="168">
        <f t="shared" si="206"/>
        <v>166</v>
      </c>
      <c r="T67" s="168">
        <f>SUM(U67:V67)</f>
        <v>1372</v>
      </c>
      <c r="U67" s="168">
        <f t="shared" ref="U67:V67" si="207">SUM(U68:U72)</f>
        <v>694</v>
      </c>
      <c r="V67" s="168">
        <f t="shared" si="207"/>
        <v>678</v>
      </c>
      <c r="W67" s="168">
        <f>SUM(X67:Y67)</f>
        <v>452</v>
      </c>
      <c r="X67" s="168">
        <f t="shared" ref="X67:Y67" si="208">SUM(X68:X72)</f>
        <v>242</v>
      </c>
      <c r="Y67" s="168">
        <f t="shared" si="208"/>
        <v>210</v>
      </c>
      <c r="Z67" s="168">
        <f>SUM(AA67:AB67)</f>
        <v>622</v>
      </c>
      <c r="AA67" s="168">
        <f t="shared" ref="AA67:AB67" si="209">SUM(AA68:AA72)</f>
        <v>329</v>
      </c>
      <c r="AB67" s="168">
        <f t="shared" si="209"/>
        <v>293</v>
      </c>
      <c r="AC67" s="168">
        <f>SUM(AD67:AE67)</f>
        <v>812</v>
      </c>
      <c r="AD67" s="168">
        <f t="shared" ref="AD67:AE67" si="210">SUM(AD68:AD72)</f>
        <v>430</v>
      </c>
      <c r="AE67" s="168">
        <f t="shared" si="210"/>
        <v>382</v>
      </c>
      <c r="AF67" s="168">
        <f>SUM(AG67:AH67)</f>
        <v>928</v>
      </c>
      <c r="AG67" s="168">
        <f t="shared" ref="AG67:AH67" si="211">SUM(AG68:AG72)</f>
        <v>443</v>
      </c>
      <c r="AH67" s="168">
        <f t="shared" si="211"/>
        <v>485</v>
      </c>
      <c r="AI67" s="168">
        <f>SUM(AJ67:AK67)</f>
        <v>1193</v>
      </c>
      <c r="AJ67" s="168">
        <f t="shared" ref="AJ67:AK67" si="212">SUM(AJ68:AJ72)</f>
        <v>628</v>
      </c>
      <c r="AK67" s="168">
        <f t="shared" si="212"/>
        <v>565</v>
      </c>
      <c r="AL67" s="168">
        <f>SUM(AM67:AN67)</f>
        <v>2416</v>
      </c>
      <c r="AM67" s="168">
        <f t="shared" ref="AM67:AN67" si="213">SUM(AM68:AM72)</f>
        <v>1161</v>
      </c>
      <c r="AN67" s="168">
        <f t="shared" si="213"/>
        <v>1255</v>
      </c>
      <c r="AO67" s="168">
        <f>SUM(AP67:AQ67)</f>
        <v>562</v>
      </c>
      <c r="AP67" s="168">
        <f t="shared" ref="AP67:AQ67" si="214">SUM(AP68:AP72)</f>
        <v>300</v>
      </c>
      <c r="AQ67" s="168">
        <f t="shared" si="214"/>
        <v>262</v>
      </c>
      <c r="AR67" s="168">
        <f>SUM(AS67:AT67)</f>
        <v>1093</v>
      </c>
      <c r="AS67" s="168">
        <f t="shared" ref="AS67:AT67" si="215">SUM(AS68:AS72)</f>
        <v>512</v>
      </c>
      <c r="AT67" s="168">
        <f t="shared" si="215"/>
        <v>581</v>
      </c>
      <c r="AU67" s="168">
        <f>SUM(AV67:AW67)</f>
        <v>1884</v>
      </c>
      <c r="AV67" s="168">
        <f t="shared" ref="AV67:AW67" si="216">SUM(AV68:AV72)</f>
        <v>942</v>
      </c>
      <c r="AW67" s="168">
        <f t="shared" si="216"/>
        <v>942</v>
      </c>
      <c r="AX67" s="168">
        <f>SUM(AY67:AZ67)</f>
        <v>1193</v>
      </c>
      <c r="AY67" s="168">
        <f t="shared" ref="AY67:AZ67" si="217">SUM(AY68:AY72)</f>
        <v>566</v>
      </c>
      <c r="AZ67" s="168">
        <f t="shared" si="217"/>
        <v>627</v>
      </c>
      <c r="BA67" s="168">
        <f>SUM(BB67:BC67)</f>
        <v>2630</v>
      </c>
      <c r="BB67" s="168">
        <f t="shared" ref="BB67:BC67" si="218">SUM(BB68:BB72)</f>
        <v>1314</v>
      </c>
      <c r="BC67" s="168">
        <f t="shared" si="218"/>
        <v>1316</v>
      </c>
    </row>
    <row r="68" spans="1:55" ht="20.100000000000001" customHeight="1" x14ac:dyDescent="0.15">
      <c r="A68" s="164">
        <v>50</v>
      </c>
      <c r="B68" s="235">
        <f>C68+D68</f>
        <v>4153</v>
      </c>
      <c r="C68" s="135">
        <f>F68+I68+L68+O68+R68+U68+X68+AA68+AD68+AG68+AJ68+AM68+AP68+AS68+AV68+AY68+BB68</f>
        <v>2146</v>
      </c>
      <c r="D68" s="135">
        <f>G68+J68+M68+P68+S68+V68+Y68+AB68+AE68+AH68+AK68+AN68+AQ68+AT68+AW68+AZ68+BC68</f>
        <v>2007</v>
      </c>
      <c r="E68" s="236">
        <f t="shared" si="3"/>
        <v>295</v>
      </c>
      <c r="F68" s="330">
        <v>159</v>
      </c>
      <c r="G68" s="331">
        <v>136</v>
      </c>
      <c r="H68" s="236">
        <f t="shared" si="4"/>
        <v>315</v>
      </c>
      <c r="I68" s="331">
        <v>175</v>
      </c>
      <c r="J68" s="331">
        <v>140</v>
      </c>
      <c r="K68" s="236">
        <f t="shared" si="5"/>
        <v>238</v>
      </c>
      <c r="L68" s="331">
        <v>114</v>
      </c>
      <c r="M68" s="331">
        <v>124</v>
      </c>
      <c r="N68" s="236">
        <f t="shared" si="6"/>
        <v>193</v>
      </c>
      <c r="O68" s="331">
        <v>111</v>
      </c>
      <c r="P68" s="331">
        <v>82</v>
      </c>
      <c r="Q68" s="236">
        <f t="shared" si="7"/>
        <v>71</v>
      </c>
      <c r="R68" s="331">
        <v>41</v>
      </c>
      <c r="S68" s="331">
        <v>30</v>
      </c>
      <c r="T68" s="236">
        <f t="shared" si="8"/>
        <v>240</v>
      </c>
      <c r="U68" s="331">
        <v>127</v>
      </c>
      <c r="V68" s="331">
        <v>113</v>
      </c>
      <c r="W68" s="236">
        <f t="shared" si="9"/>
        <v>100</v>
      </c>
      <c r="X68" s="331">
        <v>59</v>
      </c>
      <c r="Y68" s="331">
        <v>41</v>
      </c>
      <c r="Z68" s="236">
        <f t="shared" si="10"/>
        <v>123</v>
      </c>
      <c r="AA68" s="331">
        <v>65</v>
      </c>
      <c r="AB68" s="331">
        <v>58</v>
      </c>
      <c r="AC68" s="236">
        <f t="shared" si="11"/>
        <v>169</v>
      </c>
      <c r="AD68" s="331">
        <v>90</v>
      </c>
      <c r="AE68" s="331">
        <v>79</v>
      </c>
      <c r="AF68" s="236">
        <f t="shared" si="12"/>
        <v>189</v>
      </c>
      <c r="AG68" s="331">
        <v>85</v>
      </c>
      <c r="AH68" s="331">
        <v>104</v>
      </c>
      <c r="AI68" s="236">
        <f t="shared" si="13"/>
        <v>243</v>
      </c>
      <c r="AJ68" s="331">
        <v>130</v>
      </c>
      <c r="AK68" s="331">
        <v>113</v>
      </c>
      <c r="AL68" s="236">
        <f t="shared" si="14"/>
        <v>470</v>
      </c>
      <c r="AM68" s="331">
        <v>235</v>
      </c>
      <c r="AN68" s="331">
        <v>235</v>
      </c>
      <c r="AO68" s="236">
        <f t="shared" si="15"/>
        <v>109</v>
      </c>
      <c r="AP68" s="331">
        <v>66</v>
      </c>
      <c r="AQ68" s="331">
        <v>43</v>
      </c>
      <c r="AR68" s="236">
        <f t="shared" si="16"/>
        <v>216</v>
      </c>
      <c r="AS68" s="331">
        <v>102</v>
      </c>
      <c r="AT68" s="331">
        <v>114</v>
      </c>
      <c r="AU68" s="236">
        <f t="shared" si="17"/>
        <v>433</v>
      </c>
      <c r="AV68" s="331">
        <v>205</v>
      </c>
      <c r="AW68" s="331">
        <v>228</v>
      </c>
      <c r="AX68" s="236">
        <f t="shared" si="18"/>
        <v>242</v>
      </c>
      <c r="AY68" s="331">
        <v>117</v>
      </c>
      <c r="AZ68" s="331">
        <v>125</v>
      </c>
      <c r="BA68" s="236">
        <f t="shared" si="19"/>
        <v>507</v>
      </c>
      <c r="BB68" s="331">
        <v>265</v>
      </c>
      <c r="BC68" s="331">
        <v>242</v>
      </c>
    </row>
    <row r="69" spans="1:55" ht="20.100000000000001" customHeight="1" x14ac:dyDescent="0.15">
      <c r="A69" s="165">
        <v>51</v>
      </c>
      <c r="B69" s="239">
        <f t="shared" ref="B69:B72" si="219">C69+D69</f>
        <v>4398</v>
      </c>
      <c r="C69" s="133">
        <f t="shared" ref="C69:D72" si="220">F69+I69+L69+O69+R69+U69+X69+AA69+AD69+AG69+AJ69+AM69+AP69+AS69+AV69+AY69+BB69</f>
        <v>2236</v>
      </c>
      <c r="D69" s="133">
        <f t="shared" si="220"/>
        <v>2162</v>
      </c>
      <c r="E69" s="240">
        <f t="shared" si="3"/>
        <v>289</v>
      </c>
      <c r="F69" s="327">
        <v>165</v>
      </c>
      <c r="G69" s="328">
        <v>124</v>
      </c>
      <c r="H69" s="240">
        <f t="shared" si="4"/>
        <v>275</v>
      </c>
      <c r="I69" s="328">
        <v>147</v>
      </c>
      <c r="J69" s="328">
        <v>128</v>
      </c>
      <c r="K69" s="240">
        <f t="shared" si="5"/>
        <v>261</v>
      </c>
      <c r="L69" s="328">
        <v>127</v>
      </c>
      <c r="M69" s="328">
        <v>134</v>
      </c>
      <c r="N69" s="240">
        <f t="shared" si="6"/>
        <v>232</v>
      </c>
      <c r="O69" s="328">
        <v>115</v>
      </c>
      <c r="P69" s="328">
        <v>117</v>
      </c>
      <c r="Q69" s="240">
        <f t="shared" si="7"/>
        <v>95</v>
      </c>
      <c r="R69" s="328">
        <v>55</v>
      </c>
      <c r="S69" s="328">
        <v>40</v>
      </c>
      <c r="T69" s="240">
        <f t="shared" si="8"/>
        <v>271</v>
      </c>
      <c r="U69" s="328">
        <v>142</v>
      </c>
      <c r="V69" s="328">
        <v>129</v>
      </c>
      <c r="W69" s="240">
        <f t="shared" si="9"/>
        <v>77</v>
      </c>
      <c r="X69" s="328">
        <v>37</v>
      </c>
      <c r="Y69" s="328">
        <v>40</v>
      </c>
      <c r="Z69" s="240">
        <f t="shared" si="10"/>
        <v>121</v>
      </c>
      <c r="AA69" s="328">
        <v>65</v>
      </c>
      <c r="AB69" s="328">
        <v>56</v>
      </c>
      <c r="AC69" s="240">
        <f t="shared" si="11"/>
        <v>193</v>
      </c>
      <c r="AD69" s="328">
        <v>102</v>
      </c>
      <c r="AE69" s="328">
        <v>91</v>
      </c>
      <c r="AF69" s="240">
        <f t="shared" si="12"/>
        <v>208</v>
      </c>
      <c r="AG69" s="328">
        <v>101</v>
      </c>
      <c r="AH69" s="328">
        <v>107</v>
      </c>
      <c r="AI69" s="240">
        <f t="shared" si="13"/>
        <v>288</v>
      </c>
      <c r="AJ69" s="328">
        <v>156</v>
      </c>
      <c r="AK69" s="328">
        <v>132</v>
      </c>
      <c r="AL69" s="240">
        <f t="shared" si="14"/>
        <v>537</v>
      </c>
      <c r="AM69" s="328">
        <v>252</v>
      </c>
      <c r="AN69" s="328">
        <v>285</v>
      </c>
      <c r="AO69" s="240">
        <f t="shared" si="15"/>
        <v>101</v>
      </c>
      <c r="AP69" s="328">
        <v>54</v>
      </c>
      <c r="AQ69" s="328">
        <v>47</v>
      </c>
      <c r="AR69" s="240">
        <f t="shared" si="16"/>
        <v>222</v>
      </c>
      <c r="AS69" s="328">
        <v>99</v>
      </c>
      <c r="AT69" s="328">
        <v>123</v>
      </c>
      <c r="AU69" s="240">
        <f t="shared" si="17"/>
        <v>431</v>
      </c>
      <c r="AV69" s="328">
        <v>225</v>
      </c>
      <c r="AW69" s="328">
        <v>206</v>
      </c>
      <c r="AX69" s="240">
        <f t="shared" si="18"/>
        <v>269</v>
      </c>
      <c r="AY69" s="328">
        <v>126</v>
      </c>
      <c r="AZ69" s="328">
        <v>143</v>
      </c>
      <c r="BA69" s="240">
        <f t="shared" si="19"/>
        <v>528</v>
      </c>
      <c r="BB69" s="328">
        <v>268</v>
      </c>
      <c r="BC69" s="328">
        <v>260</v>
      </c>
    </row>
    <row r="70" spans="1:55" ht="20.100000000000001" customHeight="1" x14ac:dyDescent="0.15">
      <c r="A70" s="165">
        <v>52</v>
      </c>
      <c r="B70" s="239">
        <f t="shared" si="219"/>
        <v>4254</v>
      </c>
      <c r="C70" s="133">
        <f t="shared" si="220"/>
        <v>2136</v>
      </c>
      <c r="D70" s="133">
        <f t="shared" si="220"/>
        <v>2118</v>
      </c>
      <c r="E70" s="240">
        <f t="shared" si="3"/>
        <v>277</v>
      </c>
      <c r="F70" s="327">
        <v>154</v>
      </c>
      <c r="G70" s="328">
        <v>123</v>
      </c>
      <c r="H70" s="240">
        <f t="shared" si="4"/>
        <v>232</v>
      </c>
      <c r="I70" s="328">
        <v>113</v>
      </c>
      <c r="J70" s="328">
        <v>119</v>
      </c>
      <c r="K70" s="240">
        <f t="shared" si="5"/>
        <v>253</v>
      </c>
      <c r="L70" s="328">
        <v>130</v>
      </c>
      <c r="M70" s="328">
        <v>123</v>
      </c>
      <c r="N70" s="240">
        <f t="shared" si="6"/>
        <v>230</v>
      </c>
      <c r="O70" s="328">
        <v>124</v>
      </c>
      <c r="P70" s="328">
        <v>106</v>
      </c>
      <c r="Q70" s="240">
        <f t="shared" si="7"/>
        <v>92</v>
      </c>
      <c r="R70" s="328">
        <v>60</v>
      </c>
      <c r="S70" s="328">
        <v>32</v>
      </c>
      <c r="T70" s="240">
        <f t="shared" si="8"/>
        <v>311</v>
      </c>
      <c r="U70" s="328">
        <v>149</v>
      </c>
      <c r="V70" s="328">
        <v>162</v>
      </c>
      <c r="W70" s="240">
        <f t="shared" si="9"/>
        <v>93</v>
      </c>
      <c r="X70" s="328">
        <v>55</v>
      </c>
      <c r="Y70" s="328">
        <v>38</v>
      </c>
      <c r="Z70" s="240">
        <f t="shared" si="10"/>
        <v>141</v>
      </c>
      <c r="AA70" s="328">
        <v>73</v>
      </c>
      <c r="AB70" s="328">
        <v>68</v>
      </c>
      <c r="AC70" s="240">
        <f t="shared" si="11"/>
        <v>172</v>
      </c>
      <c r="AD70" s="328">
        <v>87</v>
      </c>
      <c r="AE70" s="328">
        <v>85</v>
      </c>
      <c r="AF70" s="240">
        <f t="shared" si="12"/>
        <v>191</v>
      </c>
      <c r="AG70" s="328">
        <v>95</v>
      </c>
      <c r="AH70" s="328">
        <v>96</v>
      </c>
      <c r="AI70" s="240">
        <f t="shared" si="13"/>
        <v>231</v>
      </c>
      <c r="AJ70" s="328">
        <v>118</v>
      </c>
      <c r="AK70" s="328">
        <v>113</v>
      </c>
      <c r="AL70" s="240">
        <f t="shared" si="14"/>
        <v>525</v>
      </c>
      <c r="AM70" s="328">
        <v>256</v>
      </c>
      <c r="AN70" s="328">
        <v>269</v>
      </c>
      <c r="AO70" s="240">
        <f t="shared" si="15"/>
        <v>98</v>
      </c>
      <c r="AP70" s="328">
        <v>47</v>
      </c>
      <c r="AQ70" s="328">
        <v>51</v>
      </c>
      <c r="AR70" s="240">
        <f t="shared" si="16"/>
        <v>228</v>
      </c>
      <c r="AS70" s="328">
        <v>107</v>
      </c>
      <c r="AT70" s="328">
        <v>121</v>
      </c>
      <c r="AU70" s="240">
        <f t="shared" si="17"/>
        <v>399</v>
      </c>
      <c r="AV70" s="328">
        <v>202</v>
      </c>
      <c r="AW70" s="328">
        <v>197</v>
      </c>
      <c r="AX70" s="240">
        <f t="shared" si="18"/>
        <v>232</v>
      </c>
      <c r="AY70" s="328">
        <v>100</v>
      </c>
      <c r="AZ70" s="328">
        <v>132</v>
      </c>
      <c r="BA70" s="240">
        <f t="shared" si="19"/>
        <v>549</v>
      </c>
      <c r="BB70" s="328">
        <v>266</v>
      </c>
      <c r="BC70" s="328">
        <v>283</v>
      </c>
    </row>
    <row r="71" spans="1:55" ht="20.100000000000001" customHeight="1" x14ac:dyDescent="0.15">
      <c r="A71" s="165">
        <v>53</v>
      </c>
      <c r="B71" s="239">
        <f t="shared" si="219"/>
        <v>4009</v>
      </c>
      <c r="C71" s="133">
        <f t="shared" si="220"/>
        <v>1968</v>
      </c>
      <c r="D71" s="133">
        <f t="shared" si="220"/>
        <v>2041</v>
      </c>
      <c r="E71" s="240">
        <f t="shared" si="3"/>
        <v>291</v>
      </c>
      <c r="F71" s="327">
        <v>148</v>
      </c>
      <c r="G71" s="328">
        <v>143</v>
      </c>
      <c r="H71" s="240">
        <f t="shared" si="4"/>
        <v>208</v>
      </c>
      <c r="I71" s="328">
        <v>117</v>
      </c>
      <c r="J71" s="328">
        <v>91</v>
      </c>
      <c r="K71" s="240">
        <f t="shared" si="5"/>
        <v>236</v>
      </c>
      <c r="L71" s="328">
        <v>110</v>
      </c>
      <c r="M71" s="328">
        <v>126</v>
      </c>
      <c r="N71" s="240">
        <f t="shared" si="6"/>
        <v>193</v>
      </c>
      <c r="O71" s="328">
        <v>91</v>
      </c>
      <c r="P71" s="328">
        <v>102</v>
      </c>
      <c r="Q71" s="240">
        <f t="shared" si="7"/>
        <v>84</v>
      </c>
      <c r="R71" s="328">
        <v>45</v>
      </c>
      <c r="S71" s="328">
        <v>39</v>
      </c>
      <c r="T71" s="240">
        <f t="shared" si="8"/>
        <v>275</v>
      </c>
      <c r="U71" s="328">
        <v>132</v>
      </c>
      <c r="V71" s="328">
        <v>143</v>
      </c>
      <c r="W71" s="240">
        <f t="shared" si="9"/>
        <v>103</v>
      </c>
      <c r="X71" s="328">
        <v>47</v>
      </c>
      <c r="Y71" s="328">
        <v>56</v>
      </c>
      <c r="Z71" s="240">
        <f t="shared" si="10"/>
        <v>126</v>
      </c>
      <c r="AA71" s="328">
        <v>72</v>
      </c>
      <c r="AB71" s="328">
        <v>54</v>
      </c>
      <c r="AC71" s="240">
        <f t="shared" si="11"/>
        <v>156</v>
      </c>
      <c r="AD71" s="328">
        <v>80</v>
      </c>
      <c r="AE71" s="328">
        <v>76</v>
      </c>
      <c r="AF71" s="240">
        <f t="shared" si="12"/>
        <v>167</v>
      </c>
      <c r="AG71" s="328">
        <v>71</v>
      </c>
      <c r="AH71" s="328">
        <v>96</v>
      </c>
      <c r="AI71" s="240">
        <f t="shared" si="13"/>
        <v>243</v>
      </c>
      <c r="AJ71" s="328">
        <v>123</v>
      </c>
      <c r="AK71" s="328">
        <v>120</v>
      </c>
      <c r="AL71" s="240">
        <f t="shared" si="14"/>
        <v>473</v>
      </c>
      <c r="AM71" s="328">
        <v>212</v>
      </c>
      <c r="AN71" s="328">
        <v>261</v>
      </c>
      <c r="AO71" s="240">
        <f t="shared" si="15"/>
        <v>140</v>
      </c>
      <c r="AP71" s="328">
        <v>67</v>
      </c>
      <c r="AQ71" s="328">
        <v>73</v>
      </c>
      <c r="AR71" s="240">
        <f t="shared" si="16"/>
        <v>210</v>
      </c>
      <c r="AS71" s="328">
        <v>104</v>
      </c>
      <c r="AT71" s="328">
        <v>106</v>
      </c>
      <c r="AU71" s="240">
        <f t="shared" si="17"/>
        <v>337</v>
      </c>
      <c r="AV71" s="328">
        <v>168</v>
      </c>
      <c r="AW71" s="328">
        <v>169</v>
      </c>
      <c r="AX71" s="240">
        <f t="shared" si="18"/>
        <v>235</v>
      </c>
      <c r="AY71" s="328">
        <v>122</v>
      </c>
      <c r="AZ71" s="328">
        <v>113</v>
      </c>
      <c r="BA71" s="240">
        <f t="shared" si="19"/>
        <v>532</v>
      </c>
      <c r="BB71" s="328">
        <v>259</v>
      </c>
      <c r="BC71" s="328">
        <v>273</v>
      </c>
    </row>
    <row r="72" spans="1:55" ht="20.100000000000001" customHeight="1" x14ac:dyDescent="0.15">
      <c r="A72" s="166">
        <v>54</v>
      </c>
      <c r="B72" s="177">
        <f t="shared" si="219"/>
        <v>3657</v>
      </c>
      <c r="C72" s="134">
        <f t="shared" si="220"/>
        <v>1926</v>
      </c>
      <c r="D72" s="134">
        <f t="shared" si="220"/>
        <v>1731</v>
      </c>
      <c r="E72" s="243">
        <f t="shared" ref="E72:E127" si="221">SUM(F72:G72)</f>
        <v>249</v>
      </c>
      <c r="F72" s="324">
        <v>151</v>
      </c>
      <c r="G72" s="329">
        <v>98</v>
      </c>
      <c r="H72" s="243">
        <f t="shared" ref="H72:H127" si="222">SUM(I72:J72)</f>
        <v>203</v>
      </c>
      <c r="I72" s="329">
        <v>121</v>
      </c>
      <c r="J72" s="329">
        <v>82</v>
      </c>
      <c r="K72" s="243">
        <f t="shared" ref="K72:K127" si="223">SUM(L72:M72)</f>
        <v>259</v>
      </c>
      <c r="L72" s="329">
        <v>133</v>
      </c>
      <c r="M72" s="329">
        <v>126</v>
      </c>
      <c r="N72" s="243">
        <f t="shared" ref="N72:N127" si="224">SUM(O72:P72)</f>
        <v>177</v>
      </c>
      <c r="O72" s="329">
        <v>104</v>
      </c>
      <c r="P72" s="329">
        <v>73</v>
      </c>
      <c r="Q72" s="243">
        <f t="shared" ref="Q72:Q127" si="225">SUM(R72:S72)</f>
        <v>66</v>
      </c>
      <c r="R72" s="329">
        <v>41</v>
      </c>
      <c r="S72" s="329">
        <v>25</v>
      </c>
      <c r="T72" s="243">
        <f t="shared" ref="T72:T127" si="226">SUM(U72:V72)</f>
        <v>275</v>
      </c>
      <c r="U72" s="329">
        <v>144</v>
      </c>
      <c r="V72" s="329">
        <v>131</v>
      </c>
      <c r="W72" s="243">
        <f t="shared" ref="W72:W127" si="227">SUM(X72:Y72)</f>
        <v>79</v>
      </c>
      <c r="X72" s="329">
        <v>44</v>
      </c>
      <c r="Y72" s="329">
        <v>35</v>
      </c>
      <c r="Z72" s="243">
        <f t="shared" ref="Z72:Z127" si="228">SUM(AA72:AB72)</f>
        <v>111</v>
      </c>
      <c r="AA72" s="329">
        <v>54</v>
      </c>
      <c r="AB72" s="329">
        <v>57</v>
      </c>
      <c r="AC72" s="243">
        <f t="shared" ref="AC72:AC127" si="229">SUM(AD72:AE72)</f>
        <v>122</v>
      </c>
      <c r="AD72" s="329">
        <v>71</v>
      </c>
      <c r="AE72" s="329">
        <v>51</v>
      </c>
      <c r="AF72" s="243">
        <f t="shared" ref="AF72:AF127" si="230">SUM(AG72:AH72)</f>
        <v>173</v>
      </c>
      <c r="AG72" s="329">
        <v>91</v>
      </c>
      <c r="AH72" s="329">
        <v>82</v>
      </c>
      <c r="AI72" s="243">
        <f t="shared" ref="AI72:AI127" si="231">SUM(AJ72:AK72)</f>
        <v>188</v>
      </c>
      <c r="AJ72" s="329">
        <v>101</v>
      </c>
      <c r="AK72" s="329">
        <v>87</v>
      </c>
      <c r="AL72" s="243">
        <f t="shared" ref="AL72:AL127" si="232">SUM(AM72:AN72)</f>
        <v>411</v>
      </c>
      <c r="AM72" s="329">
        <v>206</v>
      </c>
      <c r="AN72" s="329">
        <v>205</v>
      </c>
      <c r="AO72" s="243">
        <f t="shared" ref="AO72:AO127" si="233">SUM(AP72:AQ72)</f>
        <v>114</v>
      </c>
      <c r="AP72" s="329">
        <v>66</v>
      </c>
      <c r="AQ72" s="329">
        <v>48</v>
      </c>
      <c r="AR72" s="243">
        <f t="shared" ref="AR72:AR127" si="234">SUM(AS72:AT72)</f>
        <v>217</v>
      </c>
      <c r="AS72" s="329">
        <v>100</v>
      </c>
      <c r="AT72" s="329">
        <v>117</v>
      </c>
      <c r="AU72" s="243">
        <f t="shared" ref="AU72:AU127" si="235">SUM(AV72:AW72)</f>
        <v>284</v>
      </c>
      <c r="AV72" s="329">
        <v>142</v>
      </c>
      <c r="AW72" s="329">
        <v>142</v>
      </c>
      <c r="AX72" s="243">
        <f t="shared" ref="AX72:AX127" si="236">SUM(AY72:AZ72)</f>
        <v>215</v>
      </c>
      <c r="AY72" s="329">
        <v>101</v>
      </c>
      <c r="AZ72" s="329">
        <v>114</v>
      </c>
      <c r="BA72" s="243">
        <f t="shared" ref="BA72:BA127" si="237">SUM(BB72:BC72)</f>
        <v>514</v>
      </c>
      <c r="BB72" s="329">
        <v>256</v>
      </c>
      <c r="BC72" s="329">
        <v>258</v>
      </c>
    </row>
    <row r="73" spans="1:55" ht="20.100000000000001" customHeight="1" x14ac:dyDescent="0.15">
      <c r="A73" s="167" t="s">
        <v>22</v>
      </c>
      <c r="B73" s="163">
        <f>SUM(C73:D73)</f>
        <v>19223</v>
      </c>
      <c r="C73" s="163">
        <f t="shared" ref="C73:D73" si="238">SUM(C74:C78)</f>
        <v>9634</v>
      </c>
      <c r="D73" s="163">
        <f t="shared" si="238"/>
        <v>9589</v>
      </c>
      <c r="E73" s="168">
        <f>SUM(F73:G73)</f>
        <v>1288</v>
      </c>
      <c r="F73" s="168">
        <f t="shared" ref="F73:G73" si="239">SUM(F74:F78)</f>
        <v>737</v>
      </c>
      <c r="G73" s="168">
        <f t="shared" si="239"/>
        <v>551</v>
      </c>
      <c r="H73" s="168">
        <f>SUM(I73:J73)</f>
        <v>846</v>
      </c>
      <c r="I73" s="168">
        <f t="shared" ref="I73:J73" si="240">SUM(I74:I78)</f>
        <v>433</v>
      </c>
      <c r="J73" s="168">
        <f t="shared" si="240"/>
        <v>413</v>
      </c>
      <c r="K73" s="168">
        <f>SUM(L73:M73)</f>
        <v>1134</v>
      </c>
      <c r="L73" s="168">
        <f t="shared" ref="L73:M73" si="241">SUM(L74:L78)</f>
        <v>551</v>
      </c>
      <c r="M73" s="168">
        <f t="shared" si="241"/>
        <v>583</v>
      </c>
      <c r="N73" s="168">
        <f>SUM(O73:P73)</f>
        <v>1006</v>
      </c>
      <c r="O73" s="168">
        <f t="shared" ref="O73:P73" si="242">SUM(O74:O78)</f>
        <v>506</v>
      </c>
      <c r="P73" s="168">
        <f t="shared" si="242"/>
        <v>500</v>
      </c>
      <c r="Q73" s="168">
        <f>SUM(R73:S73)</f>
        <v>438</v>
      </c>
      <c r="R73" s="168">
        <f t="shared" ref="R73:S73" si="243">SUM(R74:R78)</f>
        <v>255</v>
      </c>
      <c r="S73" s="168">
        <f t="shared" si="243"/>
        <v>183</v>
      </c>
      <c r="T73" s="168">
        <f>SUM(U73:V73)</f>
        <v>1475</v>
      </c>
      <c r="U73" s="168">
        <f t="shared" ref="U73:V73" si="244">SUM(U74:U78)</f>
        <v>719</v>
      </c>
      <c r="V73" s="168">
        <f t="shared" si="244"/>
        <v>756</v>
      </c>
      <c r="W73" s="168">
        <f>SUM(X73:Y73)</f>
        <v>464</v>
      </c>
      <c r="X73" s="168">
        <f t="shared" ref="X73:Y73" si="245">SUM(X74:X78)</f>
        <v>237</v>
      </c>
      <c r="Y73" s="168">
        <f t="shared" si="245"/>
        <v>227</v>
      </c>
      <c r="Z73" s="168">
        <f>SUM(AA73:AB73)</f>
        <v>642</v>
      </c>
      <c r="AA73" s="168">
        <f t="shared" ref="AA73:AB73" si="246">SUM(AA74:AA78)</f>
        <v>310</v>
      </c>
      <c r="AB73" s="168">
        <f t="shared" si="246"/>
        <v>332</v>
      </c>
      <c r="AC73" s="168">
        <f>SUM(AD73:AE73)</f>
        <v>682</v>
      </c>
      <c r="AD73" s="168">
        <f t="shared" ref="AD73:AE73" si="247">SUM(AD74:AD78)</f>
        <v>343</v>
      </c>
      <c r="AE73" s="168">
        <f t="shared" si="247"/>
        <v>339</v>
      </c>
      <c r="AF73" s="168">
        <f>SUM(AG73:AH73)</f>
        <v>806</v>
      </c>
      <c r="AG73" s="168">
        <f t="shared" ref="AG73:AH73" si="248">SUM(AG74:AG78)</f>
        <v>394</v>
      </c>
      <c r="AH73" s="168">
        <f t="shared" si="248"/>
        <v>412</v>
      </c>
      <c r="AI73" s="168">
        <f>SUM(AJ73:AK73)</f>
        <v>1013</v>
      </c>
      <c r="AJ73" s="168">
        <f t="shared" ref="AJ73:AK73" si="249">SUM(AJ74:AJ78)</f>
        <v>487</v>
      </c>
      <c r="AK73" s="168">
        <f t="shared" si="249"/>
        <v>526</v>
      </c>
      <c r="AL73" s="168">
        <f>SUM(AM73:AN73)</f>
        <v>2064</v>
      </c>
      <c r="AM73" s="168">
        <f t="shared" ref="AM73:AN73" si="250">SUM(AM74:AM78)</f>
        <v>1008</v>
      </c>
      <c r="AN73" s="168">
        <f t="shared" si="250"/>
        <v>1056</v>
      </c>
      <c r="AO73" s="168">
        <f>SUM(AP73:AQ73)</f>
        <v>623</v>
      </c>
      <c r="AP73" s="168">
        <f t="shared" ref="AP73:AQ73" si="251">SUM(AP74:AP78)</f>
        <v>327</v>
      </c>
      <c r="AQ73" s="168">
        <f t="shared" si="251"/>
        <v>296</v>
      </c>
      <c r="AR73" s="168">
        <f>SUM(AS73:AT73)</f>
        <v>1138</v>
      </c>
      <c r="AS73" s="168">
        <f t="shared" ref="AS73:AT73" si="252">SUM(AS74:AS78)</f>
        <v>574</v>
      </c>
      <c r="AT73" s="168">
        <f t="shared" si="252"/>
        <v>564</v>
      </c>
      <c r="AU73" s="168">
        <f>SUM(AV73:AW73)</f>
        <v>1662</v>
      </c>
      <c r="AV73" s="168">
        <f t="shared" ref="AV73:AW73" si="253">SUM(AV74:AV78)</f>
        <v>801</v>
      </c>
      <c r="AW73" s="168">
        <f t="shared" si="253"/>
        <v>861</v>
      </c>
      <c r="AX73" s="168">
        <f>SUM(AY73:AZ73)</f>
        <v>1238</v>
      </c>
      <c r="AY73" s="168">
        <f t="shared" ref="AY73:AZ73" si="254">SUM(AY74:AY78)</f>
        <v>585</v>
      </c>
      <c r="AZ73" s="168">
        <f t="shared" si="254"/>
        <v>653</v>
      </c>
      <c r="BA73" s="168">
        <f>SUM(BB73:BC73)</f>
        <v>2704</v>
      </c>
      <c r="BB73" s="168">
        <f t="shared" ref="BB73:BC73" si="255">SUM(BB74:BB78)</f>
        <v>1367</v>
      </c>
      <c r="BC73" s="168">
        <f t="shared" si="255"/>
        <v>1337</v>
      </c>
    </row>
    <row r="74" spans="1:55" ht="20.100000000000001" customHeight="1" x14ac:dyDescent="0.15">
      <c r="A74" s="164">
        <v>55</v>
      </c>
      <c r="B74" s="235">
        <f>C74+D74</f>
        <v>3812</v>
      </c>
      <c r="C74" s="135">
        <f>F74+I74+L74+O74+R74+U74+X74+AA74+AD74+AG74+AJ74+AM74+AP74+AS74+AV74+AY74+BB74</f>
        <v>1899</v>
      </c>
      <c r="D74" s="135">
        <f>G74+J74+M74+P74+S74+V74+Y74+AB74+AE74+AH74+AK74+AN74+AQ74+AT74+AW74+AZ74+BC74</f>
        <v>1913</v>
      </c>
      <c r="E74" s="236">
        <f t="shared" si="221"/>
        <v>239</v>
      </c>
      <c r="F74" s="330">
        <v>139</v>
      </c>
      <c r="G74" s="331">
        <v>100</v>
      </c>
      <c r="H74" s="236">
        <f t="shared" si="222"/>
        <v>175</v>
      </c>
      <c r="I74" s="331">
        <v>90</v>
      </c>
      <c r="J74" s="331">
        <v>85</v>
      </c>
      <c r="K74" s="236">
        <f t="shared" si="223"/>
        <v>216</v>
      </c>
      <c r="L74" s="331">
        <v>104</v>
      </c>
      <c r="M74" s="331">
        <v>112</v>
      </c>
      <c r="N74" s="236">
        <f t="shared" si="224"/>
        <v>204</v>
      </c>
      <c r="O74" s="331">
        <v>108</v>
      </c>
      <c r="P74" s="331">
        <v>96</v>
      </c>
      <c r="Q74" s="236">
        <f t="shared" si="225"/>
        <v>77</v>
      </c>
      <c r="R74" s="331">
        <v>50</v>
      </c>
      <c r="S74" s="331">
        <v>27</v>
      </c>
      <c r="T74" s="236">
        <f t="shared" si="226"/>
        <v>269</v>
      </c>
      <c r="U74" s="331">
        <v>125</v>
      </c>
      <c r="V74" s="331">
        <v>144</v>
      </c>
      <c r="W74" s="236">
        <f t="shared" si="227"/>
        <v>89</v>
      </c>
      <c r="X74" s="331">
        <v>43</v>
      </c>
      <c r="Y74" s="331">
        <v>46</v>
      </c>
      <c r="Z74" s="236">
        <f t="shared" si="228"/>
        <v>117</v>
      </c>
      <c r="AA74" s="331">
        <v>57</v>
      </c>
      <c r="AB74" s="331">
        <v>60</v>
      </c>
      <c r="AC74" s="236">
        <f t="shared" si="229"/>
        <v>142</v>
      </c>
      <c r="AD74" s="331">
        <v>77</v>
      </c>
      <c r="AE74" s="331">
        <v>65</v>
      </c>
      <c r="AF74" s="236">
        <f t="shared" si="230"/>
        <v>171</v>
      </c>
      <c r="AG74" s="331">
        <v>90</v>
      </c>
      <c r="AH74" s="331">
        <v>81</v>
      </c>
      <c r="AI74" s="236">
        <f t="shared" si="231"/>
        <v>207</v>
      </c>
      <c r="AJ74" s="331">
        <v>98</v>
      </c>
      <c r="AK74" s="331">
        <v>109</v>
      </c>
      <c r="AL74" s="236">
        <f t="shared" si="232"/>
        <v>422</v>
      </c>
      <c r="AM74" s="331">
        <v>189</v>
      </c>
      <c r="AN74" s="331">
        <v>233</v>
      </c>
      <c r="AO74" s="236">
        <f t="shared" si="233"/>
        <v>118</v>
      </c>
      <c r="AP74" s="331">
        <v>61</v>
      </c>
      <c r="AQ74" s="331">
        <v>57</v>
      </c>
      <c r="AR74" s="236">
        <f t="shared" si="234"/>
        <v>223</v>
      </c>
      <c r="AS74" s="331">
        <v>112</v>
      </c>
      <c r="AT74" s="331">
        <v>111</v>
      </c>
      <c r="AU74" s="236">
        <f t="shared" si="235"/>
        <v>345</v>
      </c>
      <c r="AV74" s="331">
        <v>168</v>
      </c>
      <c r="AW74" s="331">
        <v>177</v>
      </c>
      <c r="AX74" s="236">
        <f t="shared" si="236"/>
        <v>268</v>
      </c>
      <c r="AY74" s="331">
        <v>127</v>
      </c>
      <c r="AZ74" s="331">
        <v>141</v>
      </c>
      <c r="BA74" s="236">
        <f t="shared" si="237"/>
        <v>530</v>
      </c>
      <c r="BB74" s="331">
        <v>261</v>
      </c>
      <c r="BC74" s="331">
        <v>269</v>
      </c>
    </row>
    <row r="75" spans="1:55" ht="20.100000000000001" customHeight="1" x14ac:dyDescent="0.15">
      <c r="A75" s="165">
        <v>56</v>
      </c>
      <c r="B75" s="239">
        <f t="shared" ref="B75:B78" si="256">C75+D75</f>
        <v>3743</v>
      </c>
      <c r="C75" s="133">
        <f t="shared" ref="C75:D78" si="257">F75+I75+L75+O75+R75+U75+X75+AA75+AD75+AG75+AJ75+AM75+AP75+AS75+AV75+AY75+BB75</f>
        <v>1924</v>
      </c>
      <c r="D75" s="133">
        <f t="shared" si="257"/>
        <v>1819</v>
      </c>
      <c r="E75" s="240">
        <f t="shared" si="221"/>
        <v>244</v>
      </c>
      <c r="F75" s="327">
        <v>135</v>
      </c>
      <c r="G75" s="328">
        <v>109</v>
      </c>
      <c r="H75" s="240">
        <f t="shared" si="222"/>
        <v>176</v>
      </c>
      <c r="I75" s="328">
        <v>102</v>
      </c>
      <c r="J75" s="328">
        <v>74</v>
      </c>
      <c r="K75" s="240">
        <f t="shared" si="223"/>
        <v>219</v>
      </c>
      <c r="L75" s="328">
        <v>109</v>
      </c>
      <c r="M75" s="328">
        <v>110</v>
      </c>
      <c r="N75" s="240">
        <f t="shared" si="224"/>
        <v>202</v>
      </c>
      <c r="O75" s="328">
        <v>98</v>
      </c>
      <c r="P75" s="328">
        <v>104</v>
      </c>
      <c r="Q75" s="240">
        <f t="shared" si="225"/>
        <v>67</v>
      </c>
      <c r="R75" s="328">
        <v>37</v>
      </c>
      <c r="S75" s="328">
        <v>30</v>
      </c>
      <c r="T75" s="240">
        <f t="shared" si="226"/>
        <v>284</v>
      </c>
      <c r="U75" s="328">
        <v>145</v>
      </c>
      <c r="V75" s="328">
        <v>139</v>
      </c>
      <c r="W75" s="240">
        <f t="shared" si="227"/>
        <v>102</v>
      </c>
      <c r="X75" s="328">
        <v>54</v>
      </c>
      <c r="Y75" s="328">
        <v>48</v>
      </c>
      <c r="Z75" s="240">
        <f t="shared" si="228"/>
        <v>120</v>
      </c>
      <c r="AA75" s="328">
        <v>64</v>
      </c>
      <c r="AB75" s="328">
        <v>56</v>
      </c>
      <c r="AC75" s="240">
        <f t="shared" si="229"/>
        <v>128</v>
      </c>
      <c r="AD75" s="328">
        <v>64</v>
      </c>
      <c r="AE75" s="328">
        <v>64</v>
      </c>
      <c r="AF75" s="240">
        <f t="shared" si="230"/>
        <v>160</v>
      </c>
      <c r="AG75" s="328">
        <v>78</v>
      </c>
      <c r="AH75" s="328">
        <v>82</v>
      </c>
      <c r="AI75" s="240">
        <f t="shared" si="231"/>
        <v>225</v>
      </c>
      <c r="AJ75" s="328">
        <v>110</v>
      </c>
      <c r="AK75" s="328">
        <v>115</v>
      </c>
      <c r="AL75" s="240">
        <f t="shared" si="232"/>
        <v>387</v>
      </c>
      <c r="AM75" s="328">
        <v>208</v>
      </c>
      <c r="AN75" s="328">
        <v>179</v>
      </c>
      <c r="AO75" s="240">
        <f t="shared" si="233"/>
        <v>113</v>
      </c>
      <c r="AP75" s="328">
        <v>61</v>
      </c>
      <c r="AQ75" s="328">
        <v>52</v>
      </c>
      <c r="AR75" s="240">
        <f t="shared" si="234"/>
        <v>240</v>
      </c>
      <c r="AS75" s="328">
        <v>129</v>
      </c>
      <c r="AT75" s="328">
        <v>111</v>
      </c>
      <c r="AU75" s="240">
        <f t="shared" si="235"/>
        <v>350</v>
      </c>
      <c r="AV75" s="328">
        <v>172</v>
      </c>
      <c r="AW75" s="328">
        <v>178</v>
      </c>
      <c r="AX75" s="240">
        <f t="shared" si="236"/>
        <v>221</v>
      </c>
      <c r="AY75" s="328">
        <v>111</v>
      </c>
      <c r="AZ75" s="328">
        <v>110</v>
      </c>
      <c r="BA75" s="240">
        <f t="shared" si="237"/>
        <v>505</v>
      </c>
      <c r="BB75" s="328">
        <v>247</v>
      </c>
      <c r="BC75" s="328">
        <v>258</v>
      </c>
    </row>
    <row r="76" spans="1:55" ht="20.100000000000001" customHeight="1" x14ac:dyDescent="0.15">
      <c r="A76" s="165">
        <v>57</v>
      </c>
      <c r="B76" s="239">
        <f t="shared" si="256"/>
        <v>3405</v>
      </c>
      <c r="C76" s="133">
        <f t="shared" si="257"/>
        <v>1718</v>
      </c>
      <c r="D76" s="133">
        <f t="shared" si="257"/>
        <v>1687</v>
      </c>
      <c r="E76" s="240">
        <f t="shared" si="221"/>
        <v>256</v>
      </c>
      <c r="F76" s="327">
        <v>149</v>
      </c>
      <c r="G76" s="328">
        <v>107</v>
      </c>
      <c r="H76" s="240">
        <f t="shared" si="222"/>
        <v>141</v>
      </c>
      <c r="I76" s="328">
        <v>81</v>
      </c>
      <c r="J76" s="328">
        <v>60</v>
      </c>
      <c r="K76" s="240">
        <f t="shared" si="223"/>
        <v>199</v>
      </c>
      <c r="L76" s="328">
        <v>98</v>
      </c>
      <c r="M76" s="328">
        <v>101</v>
      </c>
      <c r="N76" s="240">
        <f t="shared" si="224"/>
        <v>178</v>
      </c>
      <c r="O76" s="328">
        <v>93</v>
      </c>
      <c r="P76" s="328">
        <v>85</v>
      </c>
      <c r="Q76" s="240">
        <f t="shared" si="225"/>
        <v>75</v>
      </c>
      <c r="R76" s="328">
        <v>41</v>
      </c>
      <c r="S76" s="328">
        <v>34</v>
      </c>
      <c r="T76" s="240">
        <f t="shared" si="226"/>
        <v>265</v>
      </c>
      <c r="U76" s="328">
        <v>132</v>
      </c>
      <c r="V76" s="328">
        <v>133</v>
      </c>
      <c r="W76" s="240">
        <f t="shared" si="227"/>
        <v>81</v>
      </c>
      <c r="X76" s="328">
        <v>42</v>
      </c>
      <c r="Y76" s="328">
        <v>39</v>
      </c>
      <c r="Z76" s="240">
        <f t="shared" si="228"/>
        <v>109</v>
      </c>
      <c r="AA76" s="328">
        <v>50</v>
      </c>
      <c r="AB76" s="328">
        <v>59</v>
      </c>
      <c r="AC76" s="240">
        <f t="shared" si="229"/>
        <v>135</v>
      </c>
      <c r="AD76" s="328">
        <v>57</v>
      </c>
      <c r="AE76" s="328">
        <v>78</v>
      </c>
      <c r="AF76" s="240">
        <f t="shared" si="230"/>
        <v>157</v>
      </c>
      <c r="AG76" s="328">
        <v>75</v>
      </c>
      <c r="AH76" s="328">
        <v>82</v>
      </c>
      <c r="AI76" s="240">
        <f t="shared" si="231"/>
        <v>165</v>
      </c>
      <c r="AJ76" s="328">
        <v>74</v>
      </c>
      <c r="AK76" s="328">
        <v>91</v>
      </c>
      <c r="AL76" s="240">
        <f t="shared" si="232"/>
        <v>372</v>
      </c>
      <c r="AM76" s="328">
        <v>181</v>
      </c>
      <c r="AN76" s="328">
        <v>191</v>
      </c>
      <c r="AO76" s="240">
        <f t="shared" si="233"/>
        <v>102</v>
      </c>
      <c r="AP76" s="328">
        <v>56</v>
      </c>
      <c r="AQ76" s="328">
        <v>46</v>
      </c>
      <c r="AR76" s="240">
        <f t="shared" si="234"/>
        <v>197</v>
      </c>
      <c r="AS76" s="328">
        <v>96</v>
      </c>
      <c r="AT76" s="328">
        <v>101</v>
      </c>
      <c r="AU76" s="240">
        <f t="shared" si="235"/>
        <v>290</v>
      </c>
      <c r="AV76" s="328">
        <v>135</v>
      </c>
      <c r="AW76" s="328">
        <v>155</v>
      </c>
      <c r="AX76" s="240">
        <f t="shared" si="236"/>
        <v>220</v>
      </c>
      <c r="AY76" s="328">
        <v>107</v>
      </c>
      <c r="AZ76" s="328">
        <v>113</v>
      </c>
      <c r="BA76" s="240">
        <f t="shared" si="237"/>
        <v>463</v>
      </c>
      <c r="BB76" s="328">
        <v>251</v>
      </c>
      <c r="BC76" s="328">
        <v>212</v>
      </c>
    </row>
    <row r="77" spans="1:55" ht="20.100000000000001" customHeight="1" x14ac:dyDescent="0.15">
      <c r="A77" s="165">
        <v>58</v>
      </c>
      <c r="B77" s="239">
        <f t="shared" si="256"/>
        <v>4077</v>
      </c>
      <c r="C77" s="133">
        <f t="shared" si="257"/>
        <v>2016</v>
      </c>
      <c r="D77" s="133">
        <f t="shared" si="257"/>
        <v>2061</v>
      </c>
      <c r="E77" s="240">
        <f t="shared" si="221"/>
        <v>267</v>
      </c>
      <c r="F77" s="327">
        <v>155</v>
      </c>
      <c r="G77" s="328">
        <v>112</v>
      </c>
      <c r="H77" s="240">
        <f t="shared" si="222"/>
        <v>177</v>
      </c>
      <c r="I77" s="328">
        <v>75</v>
      </c>
      <c r="J77" s="328">
        <v>102</v>
      </c>
      <c r="K77" s="240">
        <f t="shared" si="223"/>
        <v>250</v>
      </c>
      <c r="L77" s="328">
        <v>116</v>
      </c>
      <c r="M77" s="328">
        <v>134</v>
      </c>
      <c r="N77" s="240">
        <f t="shared" si="224"/>
        <v>216</v>
      </c>
      <c r="O77" s="328">
        <v>103</v>
      </c>
      <c r="P77" s="328">
        <v>113</v>
      </c>
      <c r="Q77" s="240">
        <f t="shared" si="225"/>
        <v>116</v>
      </c>
      <c r="R77" s="328">
        <v>67</v>
      </c>
      <c r="S77" s="328">
        <v>49</v>
      </c>
      <c r="T77" s="240">
        <f t="shared" si="226"/>
        <v>320</v>
      </c>
      <c r="U77" s="328">
        <v>155</v>
      </c>
      <c r="V77" s="328">
        <v>165</v>
      </c>
      <c r="W77" s="240">
        <f t="shared" si="227"/>
        <v>95</v>
      </c>
      <c r="X77" s="328">
        <v>50</v>
      </c>
      <c r="Y77" s="328">
        <v>45</v>
      </c>
      <c r="Z77" s="240">
        <f t="shared" si="228"/>
        <v>140</v>
      </c>
      <c r="AA77" s="328">
        <v>65</v>
      </c>
      <c r="AB77" s="328">
        <v>75</v>
      </c>
      <c r="AC77" s="240">
        <f t="shared" si="229"/>
        <v>120</v>
      </c>
      <c r="AD77" s="328">
        <v>64</v>
      </c>
      <c r="AE77" s="328">
        <v>56</v>
      </c>
      <c r="AF77" s="240">
        <f t="shared" si="230"/>
        <v>156</v>
      </c>
      <c r="AG77" s="328">
        <v>72</v>
      </c>
      <c r="AH77" s="328">
        <v>84</v>
      </c>
      <c r="AI77" s="240">
        <f t="shared" si="231"/>
        <v>200</v>
      </c>
      <c r="AJ77" s="328">
        <v>101</v>
      </c>
      <c r="AK77" s="328">
        <v>99</v>
      </c>
      <c r="AL77" s="240">
        <f t="shared" si="232"/>
        <v>442</v>
      </c>
      <c r="AM77" s="328">
        <v>220</v>
      </c>
      <c r="AN77" s="328">
        <v>222</v>
      </c>
      <c r="AO77" s="240">
        <f t="shared" si="233"/>
        <v>136</v>
      </c>
      <c r="AP77" s="328">
        <v>62</v>
      </c>
      <c r="AQ77" s="328">
        <v>74</v>
      </c>
      <c r="AR77" s="240">
        <f t="shared" si="234"/>
        <v>246</v>
      </c>
      <c r="AS77" s="328">
        <v>119</v>
      </c>
      <c r="AT77" s="328">
        <v>127</v>
      </c>
      <c r="AU77" s="240">
        <f t="shared" si="235"/>
        <v>354</v>
      </c>
      <c r="AV77" s="328">
        <v>179</v>
      </c>
      <c r="AW77" s="328">
        <v>175</v>
      </c>
      <c r="AX77" s="240">
        <f t="shared" si="236"/>
        <v>269</v>
      </c>
      <c r="AY77" s="328">
        <v>121</v>
      </c>
      <c r="AZ77" s="328">
        <v>148</v>
      </c>
      <c r="BA77" s="240">
        <f t="shared" si="237"/>
        <v>573</v>
      </c>
      <c r="BB77" s="328">
        <v>292</v>
      </c>
      <c r="BC77" s="328">
        <v>281</v>
      </c>
    </row>
    <row r="78" spans="1:55" ht="20.100000000000001" customHeight="1" x14ac:dyDescent="0.15">
      <c r="A78" s="166">
        <v>59</v>
      </c>
      <c r="B78" s="177">
        <f t="shared" si="256"/>
        <v>4186</v>
      </c>
      <c r="C78" s="134">
        <f t="shared" si="257"/>
        <v>2077</v>
      </c>
      <c r="D78" s="134">
        <f t="shared" si="257"/>
        <v>2109</v>
      </c>
      <c r="E78" s="243">
        <f t="shared" si="221"/>
        <v>282</v>
      </c>
      <c r="F78" s="324">
        <v>159</v>
      </c>
      <c r="G78" s="329">
        <v>123</v>
      </c>
      <c r="H78" s="243">
        <f t="shared" si="222"/>
        <v>177</v>
      </c>
      <c r="I78" s="329">
        <v>85</v>
      </c>
      <c r="J78" s="329">
        <v>92</v>
      </c>
      <c r="K78" s="243">
        <f t="shared" si="223"/>
        <v>250</v>
      </c>
      <c r="L78" s="329">
        <v>124</v>
      </c>
      <c r="M78" s="329">
        <v>126</v>
      </c>
      <c r="N78" s="243">
        <f t="shared" si="224"/>
        <v>206</v>
      </c>
      <c r="O78" s="329">
        <v>104</v>
      </c>
      <c r="P78" s="329">
        <v>102</v>
      </c>
      <c r="Q78" s="243">
        <f t="shared" si="225"/>
        <v>103</v>
      </c>
      <c r="R78" s="329">
        <v>60</v>
      </c>
      <c r="S78" s="329">
        <v>43</v>
      </c>
      <c r="T78" s="243">
        <f t="shared" si="226"/>
        <v>337</v>
      </c>
      <c r="U78" s="329">
        <v>162</v>
      </c>
      <c r="V78" s="329">
        <v>175</v>
      </c>
      <c r="W78" s="243">
        <f t="shared" si="227"/>
        <v>97</v>
      </c>
      <c r="X78" s="329">
        <v>48</v>
      </c>
      <c r="Y78" s="329">
        <v>49</v>
      </c>
      <c r="Z78" s="243">
        <f t="shared" si="228"/>
        <v>156</v>
      </c>
      <c r="AA78" s="329">
        <v>74</v>
      </c>
      <c r="AB78" s="329">
        <v>82</v>
      </c>
      <c r="AC78" s="243">
        <f t="shared" si="229"/>
        <v>157</v>
      </c>
      <c r="AD78" s="329">
        <v>81</v>
      </c>
      <c r="AE78" s="329">
        <v>76</v>
      </c>
      <c r="AF78" s="243">
        <f t="shared" si="230"/>
        <v>162</v>
      </c>
      <c r="AG78" s="329">
        <v>79</v>
      </c>
      <c r="AH78" s="329">
        <v>83</v>
      </c>
      <c r="AI78" s="243">
        <f t="shared" si="231"/>
        <v>216</v>
      </c>
      <c r="AJ78" s="329">
        <v>104</v>
      </c>
      <c r="AK78" s="329">
        <v>112</v>
      </c>
      <c r="AL78" s="243">
        <f t="shared" si="232"/>
        <v>441</v>
      </c>
      <c r="AM78" s="329">
        <v>210</v>
      </c>
      <c r="AN78" s="329">
        <v>231</v>
      </c>
      <c r="AO78" s="243">
        <f t="shared" si="233"/>
        <v>154</v>
      </c>
      <c r="AP78" s="329">
        <v>87</v>
      </c>
      <c r="AQ78" s="329">
        <v>67</v>
      </c>
      <c r="AR78" s="243">
        <f t="shared" si="234"/>
        <v>232</v>
      </c>
      <c r="AS78" s="329">
        <v>118</v>
      </c>
      <c r="AT78" s="329">
        <v>114</v>
      </c>
      <c r="AU78" s="243">
        <f t="shared" si="235"/>
        <v>323</v>
      </c>
      <c r="AV78" s="329">
        <v>147</v>
      </c>
      <c r="AW78" s="329">
        <v>176</v>
      </c>
      <c r="AX78" s="243">
        <f t="shared" si="236"/>
        <v>260</v>
      </c>
      <c r="AY78" s="329">
        <v>119</v>
      </c>
      <c r="AZ78" s="329">
        <v>141</v>
      </c>
      <c r="BA78" s="243">
        <f t="shared" si="237"/>
        <v>633</v>
      </c>
      <c r="BB78" s="329">
        <v>316</v>
      </c>
      <c r="BC78" s="329">
        <v>317</v>
      </c>
    </row>
    <row r="79" spans="1:55" ht="20.100000000000001" customHeight="1" x14ac:dyDescent="0.15">
      <c r="A79" s="167" t="s">
        <v>23</v>
      </c>
      <c r="B79" s="163">
        <f>SUM(C79:D79)</f>
        <v>19058</v>
      </c>
      <c r="C79" s="163">
        <f t="shared" ref="C79:D79" si="258">SUM(C80:C84)</f>
        <v>9248</v>
      </c>
      <c r="D79" s="163">
        <f t="shared" si="258"/>
        <v>9810</v>
      </c>
      <c r="E79" s="168">
        <f>SUM(F79:G79)</f>
        <v>1280</v>
      </c>
      <c r="F79" s="168">
        <f t="shared" ref="F79:G79" si="259">SUM(F80:F84)</f>
        <v>685</v>
      </c>
      <c r="G79" s="168">
        <f t="shared" si="259"/>
        <v>595</v>
      </c>
      <c r="H79" s="168">
        <f>SUM(I79:J79)</f>
        <v>684</v>
      </c>
      <c r="I79" s="168">
        <f t="shared" ref="I79:J79" si="260">SUM(I80:I84)</f>
        <v>312</v>
      </c>
      <c r="J79" s="168">
        <f t="shared" si="260"/>
        <v>372</v>
      </c>
      <c r="K79" s="168">
        <f>SUM(L79:M79)</f>
        <v>1178</v>
      </c>
      <c r="L79" s="168">
        <f t="shared" ref="L79:M79" si="261">SUM(L80:L84)</f>
        <v>555</v>
      </c>
      <c r="M79" s="168">
        <f t="shared" si="261"/>
        <v>623</v>
      </c>
      <c r="N79" s="168">
        <f>SUM(O79:P79)</f>
        <v>1036</v>
      </c>
      <c r="O79" s="168">
        <f t="shared" ref="O79:P79" si="262">SUM(O80:O84)</f>
        <v>510</v>
      </c>
      <c r="P79" s="168">
        <f t="shared" si="262"/>
        <v>526</v>
      </c>
      <c r="Q79" s="168">
        <f>SUM(R79:S79)</f>
        <v>518</v>
      </c>
      <c r="R79" s="168">
        <f t="shared" ref="R79:S79" si="263">SUM(R80:R84)</f>
        <v>263</v>
      </c>
      <c r="S79" s="168">
        <f t="shared" si="263"/>
        <v>255</v>
      </c>
      <c r="T79" s="168">
        <f>SUM(U79:V79)</f>
        <v>1682</v>
      </c>
      <c r="U79" s="168">
        <f t="shared" ref="U79:V79" si="264">SUM(U80:U84)</f>
        <v>822</v>
      </c>
      <c r="V79" s="168">
        <f t="shared" si="264"/>
        <v>860</v>
      </c>
      <c r="W79" s="168">
        <f>SUM(X79:Y79)</f>
        <v>522</v>
      </c>
      <c r="X79" s="168">
        <f t="shared" ref="X79:Y79" si="265">SUM(X80:X84)</f>
        <v>235</v>
      </c>
      <c r="Y79" s="168">
        <f t="shared" si="265"/>
        <v>287</v>
      </c>
      <c r="Z79" s="168">
        <f>SUM(AA79:AB79)</f>
        <v>671</v>
      </c>
      <c r="AA79" s="168">
        <f t="shared" ref="AA79:AB79" si="266">SUM(AA80:AA84)</f>
        <v>315</v>
      </c>
      <c r="AB79" s="168">
        <f t="shared" si="266"/>
        <v>356</v>
      </c>
      <c r="AC79" s="168">
        <f>SUM(AD79:AE79)</f>
        <v>643</v>
      </c>
      <c r="AD79" s="168">
        <f t="shared" ref="AD79:AE79" si="267">SUM(AD80:AD84)</f>
        <v>316</v>
      </c>
      <c r="AE79" s="168">
        <f t="shared" si="267"/>
        <v>327</v>
      </c>
      <c r="AF79" s="168">
        <f>SUM(AG79:AH79)</f>
        <v>816</v>
      </c>
      <c r="AG79" s="168">
        <f t="shared" ref="AG79:AH79" si="268">SUM(AG80:AG84)</f>
        <v>400</v>
      </c>
      <c r="AH79" s="168">
        <f t="shared" si="268"/>
        <v>416</v>
      </c>
      <c r="AI79" s="168">
        <f>SUM(AJ79:AK79)</f>
        <v>839</v>
      </c>
      <c r="AJ79" s="168">
        <f t="shared" ref="AJ79:AK79" si="269">SUM(AJ80:AJ84)</f>
        <v>403</v>
      </c>
      <c r="AK79" s="168">
        <f t="shared" si="269"/>
        <v>436</v>
      </c>
      <c r="AL79" s="168">
        <f>SUM(AM79:AN79)</f>
        <v>1877</v>
      </c>
      <c r="AM79" s="168">
        <f t="shared" ref="AM79:AN79" si="270">SUM(AM80:AM84)</f>
        <v>872</v>
      </c>
      <c r="AN79" s="168">
        <f t="shared" si="270"/>
        <v>1005</v>
      </c>
      <c r="AO79" s="168">
        <f>SUM(AP79:AQ79)</f>
        <v>689</v>
      </c>
      <c r="AP79" s="168">
        <f t="shared" ref="AP79:AQ79" si="271">SUM(AP80:AP84)</f>
        <v>341</v>
      </c>
      <c r="AQ79" s="168">
        <f t="shared" si="271"/>
        <v>348</v>
      </c>
      <c r="AR79" s="168">
        <f>SUM(AS79:AT79)</f>
        <v>1238</v>
      </c>
      <c r="AS79" s="168">
        <f t="shared" ref="AS79:AT79" si="272">SUM(AS80:AS84)</f>
        <v>557</v>
      </c>
      <c r="AT79" s="168">
        <f t="shared" si="272"/>
        <v>681</v>
      </c>
      <c r="AU79" s="168">
        <f>SUM(AV79:AW79)</f>
        <v>1456</v>
      </c>
      <c r="AV79" s="168">
        <f t="shared" ref="AV79:AW79" si="273">SUM(AV80:AV84)</f>
        <v>711</v>
      </c>
      <c r="AW79" s="168">
        <f t="shared" si="273"/>
        <v>745</v>
      </c>
      <c r="AX79" s="168">
        <f>SUM(AY79:AZ79)</f>
        <v>1185</v>
      </c>
      <c r="AY79" s="168">
        <f t="shared" ref="AY79:AZ79" si="274">SUM(AY80:AY84)</f>
        <v>564</v>
      </c>
      <c r="AZ79" s="168">
        <f t="shared" si="274"/>
        <v>621</v>
      </c>
      <c r="BA79" s="168">
        <f>SUM(BB79:BC79)</f>
        <v>2744</v>
      </c>
      <c r="BB79" s="168">
        <f t="shared" ref="BB79:BC79" si="275">SUM(BB80:BB84)</f>
        <v>1387</v>
      </c>
      <c r="BC79" s="168">
        <f t="shared" si="275"/>
        <v>1357</v>
      </c>
    </row>
    <row r="80" spans="1:55" ht="20.100000000000001" customHeight="1" x14ac:dyDescent="0.15">
      <c r="A80" s="164">
        <v>60</v>
      </c>
      <c r="B80" s="235">
        <f>C80+D80</f>
        <v>4337</v>
      </c>
      <c r="C80" s="135">
        <f>F80+I80+L80+O80+R80+U80+X80+AA80+AD80+AG80+AJ80+AM80+AP80+AS80+AV80+AY80+BB80</f>
        <v>2119</v>
      </c>
      <c r="D80" s="135">
        <f>G80+J80+M80+P80+S80+V80+Y80+AB80+AE80+AH80+AK80+AN80+AQ80+AT80+AW80+AZ80+BC80</f>
        <v>2218</v>
      </c>
      <c r="E80" s="236">
        <f t="shared" si="221"/>
        <v>269</v>
      </c>
      <c r="F80" s="330">
        <v>136</v>
      </c>
      <c r="G80" s="331">
        <v>133</v>
      </c>
      <c r="H80" s="236">
        <f t="shared" si="222"/>
        <v>162</v>
      </c>
      <c r="I80" s="331">
        <v>76</v>
      </c>
      <c r="J80" s="331">
        <v>86</v>
      </c>
      <c r="K80" s="236">
        <f t="shared" si="223"/>
        <v>275</v>
      </c>
      <c r="L80" s="331">
        <v>139</v>
      </c>
      <c r="M80" s="331">
        <v>136</v>
      </c>
      <c r="N80" s="236">
        <f t="shared" si="224"/>
        <v>227</v>
      </c>
      <c r="O80" s="331">
        <v>107</v>
      </c>
      <c r="P80" s="331">
        <v>120</v>
      </c>
      <c r="Q80" s="236">
        <f t="shared" si="225"/>
        <v>112</v>
      </c>
      <c r="R80" s="331">
        <v>55</v>
      </c>
      <c r="S80" s="331">
        <v>57</v>
      </c>
      <c r="T80" s="236">
        <f t="shared" si="226"/>
        <v>410</v>
      </c>
      <c r="U80" s="331">
        <v>208</v>
      </c>
      <c r="V80" s="331">
        <v>202</v>
      </c>
      <c r="W80" s="236">
        <f t="shared" si="227"/>
        <v>133</v>
      </c>
      <c r="X80" s="331">
        <v>55</v>
      </c>
      <c r="Y80" s="331">
        <v>78</v>
      </c>
      <c r="Z80" s="236">
        <f t="shared" si="228"/>
        <v>157</v>
      </c>
      <c r="AA80" s="331">
        <v>77</v>
      </c>
      <c r="AB80" s="331">
        <v>80</v>
      </c>
      <c r="AC80" s="236">
        <f t="shared" si="229"/>
        <v>140</v>
      </c>
      <c r="AD80" s="331">
        <v>68</v>
      </c>
      <c r="AE80" s="331">
        <v>72</v>
      </c>
      <c r="AF80" s="236">
        <f t="shared" si="230"/>
        <v>174</v>
      </c>
      <c r="AG80" s="331">
        <v>79</v>
      </c>
      <c r="AH80" s="331">
        <v>95</v>
      </c>
      <c r="AI80" s="236">
        <f t="shared" si="231"/>
        <v>200</v>
      </c>
      <c r="AJ80" s="331">
        <v>94</v>
      </c>
      <c r="AK80" s="331">
        <v>106</v>
      </c>
      <c r="AL80" s="236">
        <f t="shared" si="232"/>
        <v>421</v>
      </c>
      <c r="AM80" s="331">
        <v>201</v>
      </c>
      <c r="AN80" s="331">
        <v>220</v>
      </c>
      <c r="AO80" s="236">
        <f t="shared" si="233"/>
        <v>169</v>
      </c>
      <c r="AP80" s="331">
        <v>88</v>
      </c>
      <c r="AQ80" s="331">
        <v>81</v>
      </c>
      <c r="AR80" s="236">
        <f t="shared" si="234"/>
        <v>276</v>
      </c>
      <c r="AS80" s="331">
        <v>130</v>
      </c>
      <c r="AT80" s="331">
        <v>146</v>
      </c>
      <c r="AU80" s="236">
        <f t="shared" si="235"/>
        <v>325</v>
      </c>
      <c r="AV80" s="331">
        <v>160</v>
      </c>
      <c r="AW80" s="331">
        <v>165</v>
      </c>
      <c r="AX80" s="236">
        <f t="shared" si="236"/>
        <v>277</v>
      </c>
      <c r="AY80" s="331">
        <v>142</v>
      </c>
      <c r="AZ80" s="331">
        <v>135</v>
      </c>
      <c r="BA80" s="236">
        <f t="shared" si="237"/>
        <v>610</v>
      </c>
      <c r="BB80" s="331">
        <v>304</v>
      </c>
      <c r="BC80" s="331">
        <v>306</v>
      </c>
    </row>
    <row r="81" spans="1:55" ht="20.100000000000001" customHeight="1" x14ac:dyDescent="0.15">
      <c r="A81" s="165">
        <v>61</v>
      </c>
      <c r="B81" s="239">
        <f t="shared" ref="B81:B84" si="276">C81+D81</f>
        <v>3916</v>
      </c>
      <c r="C81" s="133">
        <f t="shared" ref="C81:D84" si="277">F81+I81+L81+O81+R81+U81+X81+AA81+AD81+AG81+AJ81+AM81+AP81+AS81+AV81+AY81+BB81</f>
        <v>1883</v>
      </c>
      <c r="D81" s="133">
        <f t="shared" si="277"/>
        <v>2033</v>
      </c>
      <c r="E81" s="240">
        <f t="shared" si="221"/>
        <v>272</v>
      </c>
      <c r="F81" s="327">
        <v>133</v>
      </c>
      <c r="G81" s="328">
        <v>139</v>
      </c>
      <c r="H81" s="240">
        <f t="shared" si="222"/>
        <v>141</v>
      </c>
      <c r="I81" s="328">
        <v>67</v>
      </c>
      <c r="J81" s="328">
        <v>74</v>
      </c>
      <c r="K81" s="240">
        <f t="shared" si="223"/>
        <v>233</v>
      </c>
      <c r="L81" s="328">
        <v>110</v>
      </c>
      <c r="M81" s="328">
        <v>123</v>
      </c>
      <c r="N81" s="240">
        <f t="shared" si="224"/>
        <v>215</v>
      </c>
      <c r="O81" s="328">
        <v>109</v>
      </c>
      <c r="P81" s="328">
        <v>106</v>
      </c>
      <c r="Q81" s="240">
        <f t="shared" si="225"/>
        <v>96</v>
      </c>
      <c r="R81" s="328">
        <v>55</v>
      </c>
      <c r="S81" s="328">
        <v>41</v>
      </c>
      <c r="T81" s="240">
        <f t="shared" si="226"/>
        <v>310</v>
      </c>
      <c r="U81" s="328">
        <v>137</v>
      </c>
      <c r="V81" s="328">
        <v>173</v>
      </c>
      <c r="W81" s="240">
        <f t="shared" si="227"/>
        <v>114</v>
      </c>
      <c r="X81" s="328">
        <v>51</v>
      </c>
      <c r="Y81" s="328">
        <v>63</v>
      </c>
      <c r="Z81" s="240">
        <f t="shared" si="228"/>
        <v>140</v>
      </c>
      <c r="AA81" s="328">
        <v>62</v>
      </c>
      <c r="AB81" s="328">
        <v>78</v>
      </c>
      <c r="AC81" s="240">
        <f t="shared" si="229"/>
        <v>127</v>
      </c>
      <c r="AD81" s="328">
        <v>59</v>
      </c>
      <c r="AE81" s="328">
        <v>68</v>
      </c>
      <c r="AF81" s="240">
        <f t="shared" si="230"/>
        <v>187</v>
      </c>
      <c r="AG81" s="328">
        <v>98</v>
      </c>
      <c r="AH81" s="328">
        <v>89</v>
      </c>
      <c r="AI81" s="240">
        <f t="shared" si="231"/>
        <v>171</v>
      </c>
      <c r="AJ81" s="328">
        <v>82</v>
      </c>
      <c r="AK81" s="328">
        <v>89</v>
      </c>
      <c r="AL81" s="240">
        <f t="shared" si="232"/>
        <v>385</v>
      </c>
      <c r="AM81" s="328">
        <v>186</v>
      </c>
      <c r="AN81" s="328">
        <v>199</v>
      </c>
      <c r="AO81" s="240">
        <f t="shared" si="233"/>
        <v>119</v>
      </c>
      <c r="AP81" s="328">
        <v>52</v>
      </c>
      <c r="AQ81" s="328">
        <v>67</v>
      </c>
      <c r="AR81" s="240">
        <f t="shared" si="234"/>
        <v>258</v>
      </c>
      <c r="AS81" s="328">
        <v>115</v>
      </c>
      <c r="AT81" s="328">
        <v>143</v>
      </c>
      <c r="AU81" s="240">
        <f t="shared" si="235"/>
        <v>303</v>
      </c>
      <c r="AV81" s="328">
        <v>142</v>
      </c>
      <c r="AW81" s="328">
        <v>161</v>
      </c>
      <c r="AX81" s="240">
        <f t="shared" si="236"/>
        <v>241</v>
      </c>
      <c r="AY81" s="328">
        <v>115</v>
      </c>
      <c r="AZ81" s="328">
        <v>126</v>
      </c>
      <c r="BA81" s="240">
        <f t="shared" si="237"/>
        <v>604</v>
      </c>
      <c r="BB81" s="328">
        <v>310</v>
      </c>
      <c r="BC81" s="328">
        <v>294</v>
      </c>
    </row>
    <row r="82" spans="1:55" ht="20.100000000000001" customHeight="1" x14ac:dyDescent="0.15">
      <c r="A82" s="165">
        <v>62</v>
      </c>
      <c r="B82" s="239">
        <f t="shared" si="276"/>
        <v>3611</v>
      </c>
      <c r="C82" s="133">
        <f t="shared" si="277"/>
        <v>1758</v>
      </c>
      <c r="D82" s="133">
        <f t="shared" si="277"/>
        <v>1853</v>
      </c>
      <c r="E82" s="240">
        <f t="shared" si="221"/>
        <v>260</v>
      </c>
      <c r="F82" s="327">
        <v>150</v>
      </c>
      <c r="G82" s="328">
        <v>110</v>
      </c>
      <c r="H82" s="240">
        <f t="shared" si="222"/>
        <v>117</v>
      </c>
      <c r="I82" s="328">
        <v>52</v>
      </c>
      <c r="J82" s="328">
        <v>65</v>
      </c>
      <c r="K82" s="240">
        <f t="shared" si="223"/>
        <v>229</v>
      </c>
      <c r="L82" s="328">
        <v>101</v>
      </c>
      <c r="M82" s="328">
        <v>128</v>
      </c>
      <c r="N82" s="240">
        <f t="shared" si="224"/>
        <v>194</v>
      </c>
      <c r="O82" s="328">
        <v>90</v>
      </c>
      <c r="P82" s="328">
        <v>104</v>
      </c>
      <c r="Q82" s="240">
        <f t="shared" si="225"/>
        <v>102</v>
      </c>
      <c r="R82" s="328">
        <v>47</v>
      </c>
      <c r="S82" s="328">
        <v>55</v>
      </c>
      <c r="T82" s="240">
        <f t="shared" si="226"/>
        <v>323</v>
      </c>
      <c r="U82" s="328">
        <v>158</v>
      </c>
      <c r="V82" s="328">
        <v>165</v>
      </c>
      <c r="W82" s="240">
        <f t="shared" si="227"/>
        <v>82</v>
      </c>
      <c r="X82" s="328">
        <v>37</v>
      </c>
      <c r="Y82" s="328">
        <v>45</v>
      </c>
      <c r="Z82" s="240">
        <f t="shared" si="228"/>
        <v>134</v>
      </c>
      <c r="AA82" s="328">
        <v>72</v>
      </c>
      <c r="AB82" s="328">
        <v>62</v>
      </c>
      <c r="AC82" s="240">
        <f t="shared" si="229"/>
        <v>122</v>
      </c>
      <c r="AD82" s="328">
        <v>68</v>
      </c>
      <c r="AE82" s="328">
        <v>54</v>
      </c>
      <c r="AF82" s="240">
        <f t="shared" si="230"/>
        <v>151</v>
      </c>
      <c r="AG82" s="328">
        <v>75</v>
      </c>
      <c r="AH82" s="328">
        <v>76</v>
      </c>
      <c r="AI82" s="240">
        <f t="shared" si="231"/>
        <v>164</v>
      </c>
      <c r="AJ82" s="328">
        <v>73</v>
      </c>
      <c r="AK82" s="328">
        <v>91</v>
      </c>
      <c r="AL82" s="240">
        <f t="shared" si="232"/>
        <v>355</v>
      </c>
      <c r="AM82" s="328">
        <v>164</v>
      </c>
      <c r="AN82" s="328">
        <v>191</v>
      </c>
      <c r="AO82" s="240">
        <f t="shared" si="233"/>
        <v>131</v>
      </c>
      <c r="AP82" s="328">
        <v>74</v>
      </c>
      <c r="AQ82" s="328">
        <v>57</v>
      </c>
      <c r="AR82" s="240">
        <f t="shared" si="234"/>
        <v>221</v>
      </c>
      <c r="AS82" s="328">
        <v>92</v>
      </c>
      <c r="AT82" s="328">
        <v>129</v>
      </c>
      <c r="AU82" s="240">
        <f t="shared" si="235"/>
        <v>278</v>
      </c>
      <c r="AV82" s="328">
        <v>140</v>
      </c>
      <c r="AW82" s="328">
        <v>138</v>
      </c>
      <c r="AX82" s="240">
        <f t="shared" si="236"/>
        <v>214</v>
      </c>
      <c r="AY82" s="328">
        <v>99</v>
      </c>
      <c r="AZ82" s="328">
        <v>115</v>
      </c>
      <c r="BA82" s="240">
        <f t="shared" si="237"/>
        <v>534</v>
      </c>
      <c r="BB82" s="328">
        <v>266</v>
      </c>
      <c r="BC82" s="328">
        <v>268</v>
      </c>
    </row>
    <row r="83" spans="1:55" ht="20.100000000000001" customHeight="1" x14ac:dyDescent="0.15">
      <c r="A83" s="165">
        <v>63</v>
      </c>
      <c r="B83" s="239">
        <f t="shared" si="276"/>
        <v>3711</v>
      </c>
      <c r="C83" s="133">
        <f t="shared" si="277"/>
        <v>1826</v>
      </c>
      <c r="D83" s="133">
        <f t="shared" si="277"/>
        <v>1885</v>
      </c>
      <c r="E83" s="240">
        <f t="shared" si="221"/>
        <v>271</v>
      </c>
      <c r="F83" s="327">
        <v>143</v>
      </c>
      <c r="G83" s="328">
        <v>128</v>
      </c>
      <c r="H83" s="240">
        <f t="shared" si="222"/>
        <v>138</v>
      </c>
      <c r="I83" s="328">
        <v>57</v>
      </c>
      <c r="J83" s="328">
        <v>81</v>
      </c>
      <c r="K83" s="240">
        <f t="shared" si="223"/>
        <v>229</v>
      </c>
      <c r="L83" s="328">
        <v>102</v>
      </c>
      <c r="M83" s="328">
        <v>127</v>
      </c>
      <c r="N83" s="240">
        <f t="shared" si="224"/>
        <v>210</v>
      </c>
      <c r="O83" s="328">
        <v>106</v>
      </c>
      <c r="P83" s="328">
        <v>104</v>
      </c>
      <c r="Q83" s="240">
        <f t="shared" si="225"/>
        <v>114</v>
      </c>
      <c r="R83" s="328">
        <v>61</v>
      </c>
      <c r="S83" s="328">
        <v>53</v>
      </c>
      <c r="T83" s="240">
        <f t="shared" si="226"/>
        <v>313</v>
      </c>
      <c r="U83" s="328">
        <v>154</v>
      </c>
      <c r="V83" s="328">
        <v>159</v>
      </c>
      <c r="W83" s="240">
        <f t="shared" si="227"/>
        <v>101</v>
      </c>
      <c r="X83" s="328">
        <v>47</v>
      </c>
      <c r="Y83" s="328">
        <v>54</v>
      </c>
      <c r="Z83" s="240">
        <f t="shared" si="228"/>
        <v>121</v>
      </c>
      <c r="AA83" s="328">
        <v>55</v>
      </c>
      <c r="AB83" s="328">
        <v>66</v>
      </c>
      <c r="AC83" s="240">
        <f t="shared" si="229"/>
        <v>119</v>
      </c>
      <c r="AD83" s="328">
        <v>65</v>
      </c>
      <c r="AE83" s="328">
        <v>54</v>
      </c>
      <c r="AF83" s="240">
        <f t="shared" si="230"/>
        <v>152</v>
      </c>
      <c r="AG83" s="328">
        <v>76</v>
      </c>
      <c r="AH83" s="328">
        <v>76</v>
      </c>
      <c r="AI83" s="240">
        <f t="shared" si="231"/>
        <v>167</v>
      </c>
      <c r="AJ83" s="328">
        <v>87</v>
      </c>
      <c r="AK83" s="328">
        <v>80</v>
      </c>
      <c r="AL83" s="240">
        <f t="shared" si="232"/>
        <v>376</v>
      </c>
      <c r="AM83" s="328">
        <v>173</v>
      </c>
      <c r="AN83" s="328">
        <v>203</v>
      </c>
      <c r="AO83" s="240">
        <f t="shared" si="233"/>
        <v>123</v>
      </c>
      <c r="AP83" s="328">
        <v>65</v>
      </c>
      <c r="AQ83" s="328">
        <v>58</v>
      </c>
      <c r="AR83" s="240">
        <f t="shared" si="234"/>
        <v>245</v>
      </c>
      <c r="AS83" s="328">
        <v>105</v>
      </c>
      <c r="AT83" s="328">
        <v>140</v>
      </c>
      <c r="AU83" s="240">
        <f t="shared" si="235"/>
        <v>294</v>
      </c>
      <c r="AV83" s="328">
        <v>159</v>
      </c>
      <c r="AW83" s="328">
        <v>135</v>
      </c>
      <c r="AX83" s="240">
        <f t="shared" si="236"/>
        <v>220</v>
      </c>
      <c r="AY83" s="328">
        <v>96</v>
      </c>
      <c r="AZ83" s="328">
        <v>124</v>
      </c>
      <c r="BA83" s="240">
        <f t="shared" si="237"/>
        <v>518</v>
      </c>
      <c r="BB83" s="328">
        <v>275</v>
      </c>
      <c r="BC83" s="328">
        <v>243</v>
      </c>
    </row>
    <row r="84" spans="1:55" ht="20.100000000000001" customHeight="1" x14ac:dyDescent="0.15">
      <c r="A84" s="166">
        <v>64</v>
      </c>
      <c r="B84" s="177">
        <f t="shared" si="276"/>
        <v>3483</v>
      </c>
      <c r="C84" s="134">
        <f t="shared" si="277"/>
        <v>1662</v>
      </c>
      <c r="D84" s="134">
        <f t="shared" si="277"/>
        <v>1821</v>
      </c>
      <c r="E84" s="243">
        <f t="shared" si="221"/>
        <v>208</v>
      </c>
      <c r="F84" s="324">
        <v>123</v>
      </c>
      <c r="G84" s="329">
        <v>85</v>
      </c>
      <c r="H84" s="243">
        <f t="shared" si="222"/>
        <v>126</v>
      </c>
      <c r="I84" s="329">
        <v>60</v>
      </c>
      <c r="J84" s="329">
        <v>66</v>
      </c>
      <c r="K84" s="243">
        <f t="shared" si="223"/>
        <v>212</v>
      </c>
      <c r="L84" s="329">
        <v>103</v>
      </c>
      <c r="M84" s="329">
        <v>109</v>
      </c>
      <c r="N84" s="243">
        <f t="shared" si="224"/>
        <v>190</v>
      </c>
      <c r="O84" s="329">
        <v>98</v>
      </c>
      <c r="P84" s="329">
        <v>92</v>
      </c>
      <c r="Q84" s="243">
        <f t="shared" si="225"/>
        <v>94</v>
      </c>
      <c r="R84" s="329">
        <v>45</v>
      </c>
      <c r="S84" s="329">
        <v>49</v>
      </c>
      <c r="T84" s="243">
        <f t="shared" si="226"/>
        <v>326</v>
      </c>
      <c r="U84" s="329">
        <v>165</v>
      </c>
      <c r="V84" s="329">
        <v>161</v>
      </c>
      <c r="W84" s="243">
        <f t="shared" si="227"/>
        <v>92</v>
      </c>
      <c r="X84" s="329">
        <v>45</v>
      </c>
      <c r="Y84" s="329">
        <v>47</v>
      </c>
      <c r="Z84" s="243">
        <f t="shared" si="228"/>
        <v>119</v>
      </c>
      <c r="AA84" s="329">
        <v>49</v>
      </c>
      <c r="AB84" s="329">
        <v>70</v>
      </c>
      <c r="AC84" s="243">
        <f t="shared" si="229"/>
        <v>135</v>
      </c>
      <c r="AD84" s="329">
        <v>56</v>
      </c>
      <c r="AE84" s="329">
        <v>79</v>
      </c>
      <c r="AF84" s="243">
        <f t="shared" si="230"/>
        <v>152</v>
      </c>
      <c r="AG84" s="329">
        <v>72</v>
      </c>
      <c r="AH84" s="329">
        <v>80</v>
      </c>
      <c r="AI84" s="243">
        <f t="shared" si="231"/>
        <v>137</v>
      </c>
      <c r="AJ84" s="329">
        <v>67</v>
      </c>
      <c r="AK84" s="329">
        <v>70</v>
      </c>
      <c r="AL84" s="243">
        <f t="shared" si="232"/>
        <v>340</v>
      </c>
      <c r="AM84" s="329">
        <v>148</v>
      </c>
      <c r="AN84" s="329">
        <v>192</v>
      </c>
      <c r="AO84" s="243">
        <f t="shared" si="233"/>
        <v>147</v>
      </c>
      <c r="AP84" s="329">
        <v>62</v>
      </c>
      <c r="AQ84" s="329">
        <v>85</v>
      </c>
      <c r="AR84" s="243">
        <f t="shared" si="234"/>
        <v>238</v>
      </c>
      <c r="AS84" s="329">
        <v>115</v>
      </c>
      <c r="AT84" s="329">
        <v>123</v>
      </c>
      <c r="AU84" s="243">
        <f t="shared" si="235"/>
        <v>256</v>
      </c>
      <c r="AV84" s="329">
        <v>110</v>
      </c>
      <c r="AW84" s="329">
        <v>146</v>
      </c>
      <c r="AX84" s="243">
        <f t="shared" si="236"/>
        <v>233</v>
      </c>
      <c r="AY84" s="329">
        <v>112</v>
      </c>
      <c r="AZ84" s="329">
        <v>121</v>
      </c>
      <c r="BA84" s="243">
        <f t="shared" si="237"/>
        <v>478</v>
      </c>
      <c r="BB84" s="329">
        <v>232</v>
      </c>
      <c r="BC84" s="329">
        <v>246</v>
      </c>
    </row>
    <row r="85" spans="1:55" ht="20.100000000000001" customHeight="1" x14ac:dyDescent="0.15">
      <c r="A85" s="167" t="s">
        <v>24</v>
      </c>
      <c r="B85" s="163">
        <f>SUM(C85:D85)</f>
        <v>14545</v>
      </c>
      <c r="C85" s="163">
        <f t="shared" ref="C85:D85" si="278">SUM(C86:C90)</f>
        <v>6763</v>
      </c>
      <c r="D85" s="163">
        <f t="shared" si="278"/>
        <v>7782</v>
      </c>
      <c r="E85" s="168">
        <f>SUM(F85:G85)</f>
        <v>882</v>
      </c>
      <c r="F85" s="168">
        <f t="shared" ref="F85:G85" si="279">SUM(F86:F90)</f>
        <v>434</v>
      </c>
      <c r="G85" s="168">
        <f t="shared" si="279"/>
        <v>448</v>
      </c>
      <c r="H85" s="168">
        <f>SUM(I85:J85)</f>
        <v>494</v>
      </c>
      <c r="I85" s="168">
        <f t="shared" ref="I85:J85" si="280">SUM(I86:I90)</f>
        <v>209</v>
      </c>
      <c r="J85" s="168">
        <f t="shared" si="280"/>
        <v>285</v>
      </c>
      <c r="K85" s="168">
        <f>SUM(L85:M85)</f>
        <v>894</v>
      </c>
      <c r="L85" s="168">
        <f t="shared" ref="L85:M85" si="281">SUM(L86:L90)</f>
        <v>384</v>
      </c>
      <c r="M85" s="168">
        <f t="shared" si="281"/>
        <v>510</v>
      </c>
      <c r="N85" s="168">
        <f>SUM(O85:P85)</f>
        <v>768</v>
      </c>
      <c r="O85" s="168">
        <f t="shared" ref="O85:P85" si="282">SUM(O86:O90)</f>
        <v>363</v>
      </c>
      <c r="P85" s="168">
        <f t="shared" si="282"/>
        <v>405</v>
      </c>
      <c r="Q85" s="168">
        <f>SUM(R85:S85)</f>
        <v>354</v>
      </c>
      <c r="R85" s="168">
        <f t="shared" ref="R85:S85" si="283">SUM(R86:R90)</f>
        <v>172</v>
      </c>
      <c r="S85" s="168">
        <f t="shared" si="283"/>
        <v>182</v>
      </c>
      <c r="T85" s="168">
        <f>SUM(U85:V85)</f>
        <v>1297</v>
      </c>
      <c r="U85" s="168">
        <f t="shared" ref="U85:V85" si="284">SUM(U86:U90)</f>
        <v>619</v>
      </c>
      <c r="V85" s="168">
        <f t="shared" si="284"/>
        <v>678</v>
      </c>
      <c r="W85" s="168">
        <f>SUM(X85:Y85)</f>
        <v>392</v>
      </c>
      <c r="X85" s="168">
        <f t="shared" ref="X85:Y85" si="285">SUM(X86:X90)</f>
        <v>179</v>
      </c>
      <c r="Y85" s="168">
        <f t="shared" si="285"/>
        <v>213</v>
      </c>
      <c r="Z85" s="168">
        <f>SUM(AA85:AB85)</f>
        <v>537</v>
      </c>
      <c r="AA85" s="168">
        <f t="shared" ref="AA85:AB85" si="286">SUM(AA86:AA90)</f>
        <v>254</v>
      </c>
      <c r="AB85" s="168">
        <f t="shared" si="286"/>
        <v>283</v>
      </c>
      <c r="AC85" s="168">
        <f>SUM(AD85:AE85)</f>
        <v>522</v>
      </c>
      <c r="AD85" s="168">
        <f t="shared" ref="AD85:AE85" si="287">SUM(AD86:AD90)</f>
        <v>237</v>
      </c>
      <c r="AE85" s="168">
        <f t="shared" si="287"/>
        <v>285</v>
      </c>
      <c r="AF85" s="168">
        <f>SUM(AG85:AH85)</f>
        <v>600</v>
      </c>
      <c r="AG85" s="168">
        <f t="shared" ref="AG85:AH85" si="288">SUM(AG86:AG90)</f>
        <v>260</v>
      </c>
      <c r="AH85" s="168">
        <f t="shared" si="288"/>
        <v>340</v>
      </c>
      <c r="AI85" s="168">
        <f>SUM(AJ85:AK85)</f>
        <v>683</v>
      </c>
      <c r="AJ85" s="168">
        <f t="shared" ref="AJ85:AK85" si="289">SUM(AJ86:AJ90)</f>
        <v>323</v>
      </c>
      <c r="AK85" s="168">
        <f t="shared" si="289"/>
        <v>360</v>
      </c>
      <c r="AL85" s="168">
        <f>SUM(AM85:AN85)</f>
        <v>1594</v>
      </c>
      <c r="AM85" s="168">
        <f t="shared" ref="AM85:AN85" si="290">SUM(AM86:AM90)</f>
        <v>700</v>
      </c>
      <c r="AN85" s="168">
        <f t="shared" si="290"/>
        <v>894</v>
      </c>
      <c r="AO85" s="168">
        <f>SUM(AP85:AQ85)</f>
        <v>493</v>
      </c>
      <c r="AP85" s="168">
        <f t="shared" ref="AP85:AQ85" si="291">SUM(AP86:AP90)</f>
        <v>250</v>
      </c>
      <c r="AQ85" s="168">
        <f t="shared" si="291"/>
        <v>243</v>
      </c>
      <c r="AR85" s="168">
        <f>SUM(AS85:AT85)</f>
        <v>1009</v>
      </c>
      <c r="AS85" s="168">
        <f t="shared" ref="AS85:AT85" si="292">SUM(AS86:AS90)</f>
        <v>475</v>
      </c>
      <c r="AT85" s="168">
        <f t="shared" si="292"/>
        <v>534</v>
      </c>
      <c r="AU85" s="168">
        <f>SUM(AV85:AW85)</f>
        <v>1110</v>
      </c>
      <c r="AV85" s="168">
        <f t="shared" ref="AV85:AW85" si="293">SUM(AV86:AV90)</f>
        <v>521</v>
      </c>
      <c r="AW85" s="168">
        <f t="shared" si="293"/>
        <v>589</v>
      </c>
      <c r="AX85" s="168">
        <f>SUM(AY85:AZ85)</f>
        <v>856</v>
      </c>
      <c r="AY85" s="168">
        <f t="shared" ref="AY85:AZ85" si="294">SUM(AY86:AY90)</f>
        <v>390</v>
      </c>
      <c r="AZ85" s="168">
        <f t="shared" si="294"/>
        <v>466</v>
      </c>
      <c r="BA85" s="168">
        <f>SUM(BB85:BC85)</f>
        <v>2060</v>
      </c>
      <c r="BB85" s="168">
        <f t="shared" ref="BB85:BC85" si="295">SUM(BB86:BB90)</f>
        <v>993</v>
      </c>
      <c r="BC85" s="168">
        <f t="shared" si="295"/>
        <v>1067</v>
      </c>
    </row>
    <row r="86" spans="1:55" ht="20.100000000000001" customHeight="1" x14ac:dyDescent="0.15">
      <c r="A86" s="164">
        <v>65</v>
      </c>
      <c r="B86" s="235">
        <f>C86+D86</f>
        <v>3605</v>
      </c>
      <c r="C86" s="135">
        <f>F86+I86+L86+O86+R86+U86+X86+AA86+AD86+AG86+AJ86+AM86+AP86+AS86+AV86+AY86+BB86</f>
        <v>1675</v>
      </c>
      <c r="D86" s="135">
        <f>G86+J86+M86+P86+S86+V86+Y86+AB86+AE86+AH86+AK86+AN86+AQ86+AT86+AW86+AZ86+BC86</f>
        <v>1930</v>
      </c>
      <c r="E86" s="236">
        <f t="shared" si="221"/>
        <v>220</v>
      </c>
      <c r="F86" s="237">
        <v>102</v>
      </c>
      <c r="G86" s="237">
        <v>118</v>
      </c>
      <c r="H86" s="236">
        <f t="shared" si="222"/>
        <v>135</v>
      </c>
      <c r="I86" s="237">
        <v>58</v>
      </c>
      <c r="J86" s="237">
        <v>77</v>
      </c>
      <c r="K86" s="236">
        <f t="shared" si="223"/>
        <v>206</v>
      </c>
      <c r="L86" s="237">
        <v>83</v>
      </c>
      <c r="M86" s="237">
        <v>123</v>
      </c>
      <c r="N86" s="236">
        <f t="shared" si="224"/>
        <v>194</v>
      </c>
      <c r="O86" s="237">
        <v>88</v>
      </c>
      <c r="P86" s="237">
        <v>106</v>
      </c>
      <c r="Q86" s="236">
        <f t="shared" si="225"/>
        <v>93</v>
      </c>
      <c r="R86" s="237">
        <v>43</v>
      </c>
      <c r="S86" s="237">
        <v>50</v>
      </c>
      <c r="T86" s="236">
        <f t="shared" si="226"/>
        <v>326</v>
      </c>
      <c r="U86" s="237">
        <v>162</v>
      </c>
      <c r="V86" s="237">
        <v>164</v>
      </c>
      <c r="W86" s="236">
        <f t="shared" si="227"/>
        <v>85</v>
      </c>
      <c r="X86" s="237">
        <v>38</v>
      </c>
      <c r="Y86" s="237">
        <v>47</v>
      </c>
      <c r="Z86" s="236">
        <f t="shared" si="228"/>
        <v>128</v>
      </c>
      <c r="AA86" s="237">
        <v>66</v>
      </c>
      <c r="AB86" s="237">
        <v>62</v>
      </c>
      <c r="AC86" s="236">
        <f t="shared" si="229"/>
        <v>136</v>
      </c>
      <c r="AD86" s="237">
        <v>66</v>
      </c>
      <c r="AE86" s="237">
        <v>70</v>
      </c>
      <c r="AF86" s="236">
        <f t="shared" si="230"/>
        <v>133</v>
      </c>
      <c r="AG86" s="237">
        <v>61</v>
      </c>
      <c r="AH86" s="237">
        <v>72</v>
      </c>
      <c r="AI86" s="236">
        <f t="shared" si="231"/>
        <v>167</v>
      </c>
      <c r="AJ86" s="237">
        <v>78</v>
      </c>
      <c r="AK86" s="237">
        <v>89</v>
      </c>
      <c r="AL86" s="236">
        <f t="shared" si="232"/>
        <v>373</v>
      </c>
      <c r="AM86" s="237">
        <v>163</v>
      </c>
      <c r="AN86" s="237">
        <v>210</v>
      </c>
      <c r="AO86" s="236">
        <f t="shared" si="233"/>
        <v>134</v>
      </c>
      <c r="AP86" s="237">
        <v>70</v>
      </c>
      <c r="AQ86" s="237">
        <v>64</v>
      </c>
      <c r="AR86" s="236">
        <f t="shared" si="234"/>
        <v>245</v>
      </c>
      <c r="AS86" s="237">
        <v>123</v>
      </c>
      <c r="AT86" s="237">
        <v>122</v>
      </c>
      <c r="AU86" s="236">
        <f t="shared" si="235"/>
        <v>254</v>
      </c>
      <c r="AV86" s="237">
        <v>118</v>
      </c>
      <c r="AW86" s="237">
        <v>136</v>
      </c>
      <c r="AX86" s="236">
        <f t="shared" si="236"/>
        <v>222</v>
      </c>
      <c r="AY86" s="237">
        <v>111</v>
      </c>
      <c r="AZ86" s="237">
        <v>111</v>
      </c>
      <c r="BA86" s="236">
        <f t="shared" si="237"/>
        <v>554</v>
      </c>
      <c r="BB86" s="238">
        <v>245</v>
      </c>
      <c r="BC86" s="238">
        <v>309</v>
      </c>
    </row>
    <row r="87" spans="1:55" ht="20.100000000000001" customHeight="1" x14ac:dyDescent="0.15">
      <c r="A87" s="165">
        <v>66</v>
      </c>
      <c r="B87" s="239">
        <f t="shared" ref="B87:B90" si="296">C87+D87</f>
        <v>3244</v>
      </c>
      <c r="C87" s="133">
        <f t="shared" ref="C87:D90" si="297">F87+I87+L87+O87+R87+U87+X87+AA87+AD87+AG87+AJ87+AM87+AP87+AS87+AV87+AY87+BB87</f>
        <v>1481</v>
      </c>
      <c r="D87" s="133">
        <f t="shared" si="297"/>
        <v>1763</v>
      </c>
      <c r="E87" s="240">
        <f t="shared" si="221"/>
        <v>178</v>
      </c>
      <c r="F87" s="241">
        <v>92</v>
      </c>
      <c r="G87" s="241">
        <v>86</v>
      </c>
      <c r="H87" s="240">
        <f t="shared" si="222"/>
        <v>100</v>
      </c>
      <c r="I87" s="241">
        <v>43</v>
      </c>
      <c r="J87" s="241">
        <v>57</v>
      </c>
      <c r="K87" s="240">
        <f t="shared" si="223"/>
        <v>208</v>
      </c>
      <c r="L87" s="241">
        <v>89</v>
      </c>
      <c r="M87" s="241">
        <v>119</v>
      </c>
      <c r="N87" s="240">
        <f t="shared" si="224"/>
        <v>168</v>
      </c>
      <c r="O87" s="241">
        <v>79</v>
      </c>
      <c r="P87" s="241">
        <v>89</v>
      </c>
      <c r="Q87" s="240">
        <f t="shared" si="225"/>
        <v>93</v>
      </c>
      <c r="R87" s="241">
        <v>36</v>
      </c>
      <c r="S87" s="241">
        <v>57</v>
      </c>
      <c r="T87" s="240">
        <f t="shared" si="226"/>
        <v>290</v>
      </c>
      <c r="U87" s="241">
        <v>134</v>
      </c>
      <c r="V87" s="241">
        <v>156</v>
      </c>
      <c r="W87" s="240">
        <f t="shared" si="227"/>
        <v>83</v>
      </c>
      <c r="X87" s="241">
        <v>33</v>
      </c>
      <c r="Y87" s="241">
        <v>50</v>
      </c>
      <c r="Z87" s="240">
        <f t="shared" si="228"/>
        <v>133</v>
      </c>
      <c r="AA87" s="241">
        <v>61</v>
      </c>
      <c r="AB87" s="241">
        <v>72</v>
      </c>
      <c r="AC87" s="240">
        <f t="shared" si="229"/>
        <v>113</v>
      </c>
      <c r="AD87" s="241">
        <v>57</v>
      </c>
      <c r="AE87" s="241">
        <v>56</v>
      </c>
      <c r="AF87" s="240">
        <f t="shared" si="230"/>
        <v>126</v>
      </c>
      <c r="AG87" s="241">
        <v>48</v>
      </c>
      <c r="AH87" s="241">
        <v>78</v>
      </c>
      <c r="AI87" s="240">
        <f t="shared" si="231"/>
        <v>156</v>
      </c>
      <c r="AJ87" s="241">
        <v>74</v>
      </c>
      <c r="AK87" s="241">
        <v>82</v>
      </c>
      <c r="AL87" s="240">
        <f t="shared" si="232"/>
        <v>350</v>
      </c>
      <c r="AM87" s="241">
        <v>149</v>
      </c>
      <c r="AN87" s="241">
        <v>201</v>
      </c>
      <c r="AO87" s="240">
        <f t="shared" si="233"/>
        <v>105</v>
      </c>
      <c r="AP87" s="241">
        <v>51</v>
      </c>
      <c r="AQ87" s="241">
        <v>54</v>
      </c>
      <c r="AR87" s="240">
        <f t="shared" si="234"/>
        <v>226</v>
      </c>
      <c r="AS87" s="241">
        <v>95</v>
      </c>
      <c r="AT87" s="241">
        <v>131</v>
      </c>
      <c r="AU87" s="240">
        <f t="shared" si="235"/>
        <v>247</v>
      </c>
      <c r="AV87" s="241">
        <v>117</v>
      </c>
      <c r="AW87" s="241">
        <v>130</v>
      </c>
      <c r="AX87" s="240">
        <f t="shared" si="236"/>
        <v>206</v>
      </c>
      <c r="AY87" s="241">
        <v>84</v>
      </c>
      <c r="AZ87" s="241">
        <v>122</v>
      </c>
      <c r="BA87" s="240">
        <f t="shared" si="237"/>
        <v>462</v>
      </c>
      <c r="BB87" s="242">
        <v>239</v>
      </c>
      <c r="BC87" s="242">
        <v>223</v>
      </c>
    </row>
    <row r="88" spans="1:55" ht="20.100000000000001" customHeight="1" x14ac:dyDescent="0.15">
      <c r="A88" s="165">
        <v>67</v>
      </c>
      <c r="B88" s="239">
        <f t="shared" si="296"/>
        <v>2659</v>
      </c>
      <c r="C88" s="133">
        <f t="shared" si="297"/>
        <v>1259</v>
      </c>
      <c r="D88" s="133">
        <f t="shared" si="297"/>
        <v>1400</v>
      </c>
      <c r="E88" s="240">
        <f t="shared" si="221"/>
        <v>174</v>
      </c>
      <c r="F88" s="241">
        <v>82</v>
      </c>
      <c r="G88" s="241">
        <v>92</v>
      </c>
      <c r="H88" s="240">
        <f t="shared" si="222"/>
        <v>99</v>
      </c>
      <c r="I88" s="241">
        <v>40</v>
      </c>
      <c r="J88" s="241">
        <v>59</v>
      </c>
      <c r="K88" s="240">
        <f t="shared" si="223"/>
        <v>154</v>
      </c>
      <c r="L88" s="241">
        <v>67</v>
      </c>
      <c r="M88" s="241">
        <v>87</v>
      </c>
      <c r="N88" s="240">
        <f t="shared" si="224"/>
        <v>151</v>
      </c>
      <c r="O88" s="241">
        <v>75</v>
      </c>
      <c r="P88" s="241">
        <v>76</v>
      </c>
      <c r="Q88" s="240">
        <f t="shared" si="225"/>
        <v>51</v>
      </c>
      <c r="R88" s="241">
        <v>23</v>
      </c>
      <c r="S88" s="241">
        <v>28</v>
      </c>
      <c r="T88" s="240">
        <f t="shared" si="226"/>
        <v>238</v>
      </c>
      <c r="U88" s="241">
        <v>121</v>
      </c>
      <c r="V88" s="241">
        <v>117</v>
      </c>
      <c r="W88" s="240">
        <f t="shared" si="227"/>
        <v>82</v>
      </c>
      <c r="X88" s="241">
        <v>39</v>
      </c>
      <c r="Y88" s="241">
        <v>43</v>
      </c>
      <c r="Z88" s="240">
        <f t="shared" si="228"/>
        <v>111</v>
      </c>
      <c r="AA88" s="241">
        <v>51</v>
      </c>
      <c r="AB88" s="241">
        <v>60</v>
      </c>
      <c r="AC88" s="240">
        <f t="shared" si="229"/>
        <v>86</v>
      </c>
      <c r="AD88" s="241">
        <v>32</v>
      </c>
      <c r="AE88" s="241">
        <v>54</v>
      </c>
      <c r="AF88" s="240">
        <f t="shared" si="230"/>
        <v>133</v>
      </c>
      <c r="AG88" s="241">
        <v>56</v>
      </c>
      <c r="AH88" s="241">
        <v>77</v>
      </c>
      <c r="AI88" s="240">
        <f t="shared" si="231"/>
        <v>107</v>
      </c>
      <c r="AJ88" s="241">
        <v>53</v>
      </c>
      <c r="AK88" s="241">
        <v>54</v>
      </c>
      <c r="AL88" s="240">
        <f t="shared" si="232"/>
        <v>290</v>
      </c>
      <c r="AM88" s="241">
        <v>132</v>
      </c>
      <c r="AN88" s="241">
        <v>158</v>
      </c>
      <c r="AO88" s="240">
        <f t="shared" si="233"/>
        <v>86</v>
      </c>
      <c r="AP88" s="241">
        <v>39</v>
      </c>
      <c r="AQ88" s="241">
        <v>47</v>
      </c>
      <c r="AR88" s="240">
        <f t="shared" si="234"/>
        <v>192</v>
      </c>
      <c r="AS88" s="241">
        <v>94</v>
      </c>
      <c r="AT88" s="241">
        <v>98</v>
      </c>
      <c r="AU88" s="240">
        <f t="shared" si="235"/>
        <v>214</v>
      </c>
      <c r="AV88" s="241">
        <v>99</v>
      </c>
      <c r="AW88" s="241">
        <v>115</v>
      </c>
      <c r="AX88" s="240">
        <f t="shared" si="236"/>
        <v>135</v>
      </c>
      <c r="AY88" s="241">
        <v>68</v>
      </c>
      <c r="AZ88" s="241">
        <v>67</v>
      </c>
      <c r="BA88" s="240">
        <f t="shared" si="237"/>
        <v>356</v>
      </c>
      <c r="BB88" s="242">
        <v>188</v>
      </c>
      <c r="BC88" s="242">
        <v>168</v>
      </c>
    </row>
    <row r="89" spans="1:55" ht="20.100000000000001" customHeight="1" x14ac:dyDescent="0.15">
      <c r="A89" s="165">
        <v>68</v>
      </c>
      <c r="B89" s="239">
        <f t="shared" si="296"/>
        <v>2914</v>
      </c>
      <c r="C89" s="133">
        <f t="shared" si="297"/>
        <v>1364</v>
      </c>
      <c r="D89" s="133">
        <f t="shared" si="297"/>
        <v>1550</v>
      </c>
      <c r="E89" s="240">
        <f t="shared" si="221"/>
        <v>183</v>
      </c>
      <c r="F89" s="241">
        <v>96</v>
      </c>
      <c r="G89" s="241">
        <v>87</v>
      </c>
      <c r="H89" s="240">
        <f t="shared" si="222"/>
        <v>83</v>
      </c>
      <c r="I89" s="241">
        <v>33</v>
      </c>
      <c r="J89" s="241">
        <v>50</v>
      </c>
      <c r="K89" s="240">
        <f t="shared" si="223"/>
        <v>203</v>
      </c>
      <c r="L89" s="241">
        <v>89</v>
      </c>
      <c r="M89" s="241">
        <v>114</v>
      </c>
      <c r="N89" s="240">
        <f t="shared" si="224"/>
        <v>144</v>
      </c>
      <c r="O89" s="241">
        <v>64</v>
      </c>
      <c r="P89" s="241">
        <v>80</v>
      </c>
      <c r="Q89" s="240">
        <f t="shared" si="225"/>
        <v>62</v>
      </c>
      <c r="R89" s="241">
        <v>37</v>
      </c>
      <c r="S89" s="241">
        <v>25</v>
      </c>
      <c r="T89" s="240">
        <f t="shared" si="226"/>
        <v>258</v>
      </c>
      <c r="U89" s="241">
        <v>124</v>
      </c>
      <c r="V89" s="241">
        <v>134</v>
      </c>
      <c r="W89" s="240">
        <f t="shared" si="227"/>
        <v>89</v>
      </c>
      <c r="X89" s="241">
        <v>45</v>
      </c>
      <c r="Y89" s="241">
        <v>44</v>
      </c>
      <c r="Z89" s="240">
        <f t="shared" si="228"/>
        <v>97</v>
      </c>
      <c r="AA89" s="241">
        <v>46</v>
      </c>
      <c r="AB89" s="241">
        <v>51</v>
      </c>
      <c r="AC89" s="240">
        <f t="shared" si="229"/>
        <v>119</v>
      </c>
      <c r="AD89" s="241">
        <v>49</v>
      </c>
      <c r="AE89" s="241">
        <v>70</v>
      </c>
      <c r="AF89" s="240">
        <f t="shared" si="230"/>
        <v>129</v>
      </c>
      <c r="AG89" s="241">
        <v>59</v>
      </c>
      <c r="AH89" s="241">
        <v>70</v>
      </c>
      <c r="AI89" s="240">
        <f t="shared" si="231"/>
        <v>155</v>
      </c>
      <c r="AJ89" s="241">
        <v>73</v>
      </c>
      <c r="AK89" s="241">
        <v>82</v>
      </c>
      <c r="AL89" s="240">
        <f t="shared" si="232"/>
        <v>324</v>
      </c>
      <c r="AM89" s="241">
        <v>136</v>
      </c>
      <c r="AN89" s="241">
        <v>188</v>
      </c>
      <c r="AO89" s="240">
        <f t="shared" si="233"/>
        <v>98</v>
      </c>
      <c r="AP89" s="241">
        <v>60</v>
      </c>
      <c r="AQ89" s="241">
        <v>38</v>
      </c>
      <c r="AR89" s="240">
        <f t="shared" si="234"/>
        <v>203</v>
      </c>
      <c r="AS89" s="241">
        <v>104</v>
      </c>
      <c r="AT89" s="241">
        <v>99</v>
      </c>
      <c r="AU89" s="240">
        <f t="shared" si="235"/>
        <v>217</v>
      </c>
      <c r="AV89" s="241">
        <v>102</v>
      </c>
      <c r="AW89" s="241">
        <v>115</v>
      </c>
      <c r="AX89" s="240">
        <f t="shared" si="236"/>
        <v>177</v>
      </c>
      <c r="AY89" s="241">
        <v>77</v>
      </c>
      <c r="AZ89" s="241">
        <v>100</v>
      </c>
      <c r="BA89" s="240">
        <f t="shared" si="237"/>
        <v>373</v>
      </c>
      <c r="BB89" s="242">
        <v>170</v>
      </c>
      <c r="BC89" s="242">
        <v>203</v>
      </c>
    </row>
    <row r="90" spans="1:55" ht="20.100000000000001" customHeight="1" x14ac:dyDescent="0.15">
      <c r="A90" s="166">
        <v>69</v>
      </c>
      <c r="B90" s="177">
        <f t="shared" si="296"/>
        <v>2123</v>
      </c>
      <c r="C90" s="134">
        <f t="shared" si="297"/>
        <v>984</v>
      </c>
      <c r="D90" s="134">
        <f t="shared" si="297"/>
        <v>1139</v>
      </c>
      <c r="E90" s="243">
        <f t="shared" si="221"/>
        <v>127</v>
      </c>
      <c r="F90" s="244">
        <v>62</v>
      </c>
      <c r="G90" s="244">
        <v>65</v>
      </c>
      <c r="H90" s="243">
        <f t="shared" si="222"/>
        <v>77</v>
      </c>
      <c r="I90" s="244">
        <v>35</v>
      </c>
      <c r="J90" s="244">
        <v>42</v>
      </c>
      <c r="K90" s="243">
        <f t="shared" si="223"/>
        <v>123</v>
      </c>
      <c r="L90" s="244">
        <v>56</v>
      </c>
      <c r="M90" s="244">
        <v>67</v>
      </c>
      <c r="N90" s="243">
        <f t="shared" si="224"/>
        <v>111</v>
      </c>
      <c r="O90" s="244">
        <v>57</v>
      </c>
      <c r="P90" s="244">
        <v>54</v>
      </c>
      <c r="Q90" s="243">
        <f t="shared" si="225"/>
        <v>55</v>
      </c>
      <c r="R90" s="244">
        <v>33</v>
      </c>
      <c r="S90" s="244">
        <v>22</v>
      </c>
      <c r="T90" s="243">
        <f t="shared" si="226"/>
        <v>185</v>
      </c>
      <c r="U90" s="244">
        <v>78</v>
      </c>
      <c r="V90" s="244">
        <v>107</v>
      </c>
      <c r="W90" s="243">
        <f t="shared" si="227"/>
        <v>53</v>
      </c>
      <c r="X90" s="244">
        <v>24</v>
      </c>
      <c r="Y90" s="244">
        <v>29</v>
      </c>
      <c r="Z90" s="243">
        <f t="shared" si="228"/>
        <v>68</v>
      </c>
      <c r="AA90" s="244">
        <v>30</v>
      </c>
      <c r="AB90" s="244">
        <v>38</v>
      </c>
      <c r="AC90" s="243">
        <f t="shared" si="229"/>
        <v>68</v>
      </c>
      <c r="AD90" s="244">
        <v>33</v>
      </c>
      <c r="AE90" s="244">
        <v>35</v>
      </c>
      <c r="AF90" s="243">
        <f t="shared" si="230"/>
        <v>79</v>
      </c>
      <c r="AG90" s="244">
        <v>36</v>
      </c>
      <c r="AH90" s="244">
        <v>43</v>
      </c>
      <c r="AI90" s="243">
        <f t="shared" si="231"/>
        <v>98</v>
      </c>
      <c r="AJ90" s="244">
        <v>45</v>
      </c>
      <c r="AK90" s="244">
        <v>53</v>
      </c>
      <c r="AL90" s="243">
        <f t="shared" si="232"/>
        <v>257</v>
      </c>
      <c r="AM90" s="244">
        <v>120</v>
      </c>
      <c r="AN90" s="244">
        <v>137</v>
      </c>
      <c r="AO90" s="243">
        <f t="shared" si="233"/>
        <v>70</v>
      </c>
      <c r="AP90" s="244">
        <v>30</v>
      </c>
      <c r="AQ90" s="244">
        <v>40</v>
      </c>
      <c r="AR90" s="243">
        <f t="shared" si="234"/>
        <v>143</v>
      </c>
      <c r="AS90" s="244">
        <v>59</v>
      </c>
      <c r="AT90" s="244">
        <v>84</v>
      </c>
      <c r="AU90" s="243">
        <f t="shared" si="235"/>
        <v>178</v>
      </c>
      <c r="AV90" s="244">
        <v>85</v>
      </c>
      <c r="AW90" s="244">
        <v>93</v>
      </c>
      <c r="AX90" s="243">
        <f t="shared" si="236"/>
        <v>116</v>
      </c>
      <c r="AY90" s="244">
        <v>50</v>
      </c>
      <c r="AZ90" s="244">
        <v>66</v>
      </c>
      <c r="BA90" s="243">
        <f t="shared" si="237"/>
        <v>315</v>
      </c>
      <c r="BB90" s="245">
        <v>151</v>
      </c>
      <c r="BC90" s="245">
        <v>164</v>
      </c>
    </row>
    <row r="91" spans="1:55" ht="20.100000000000001" customHeight="1" x14ac:dyDescent="0.15">
      <c r="A91" s="167" t="s">
        <v>25</v>
      </c>
      <c r="B91" s="163">
        <f>SUM(C91:D91)</f>
        <v>11644</v>
      </c>
      <c r="C91" s="163">
        <f t="shared" ref="C91:D91" si="298">SUM(C92:C96)</f>
        <v>5363</v>
      </c>
      <c r="D91" s="163">
        <f t="shared" si="298"/>
        <v>6281</v>
      </c>
      <c r="E91" s="168">
        <f>SUM(F91:G91)</f>
        <v>665</v>
      </c>
      <c r="F91" s="168">
        <f t="shared" ref="F91" si="299">SUM(F92:F96)</f>
        <v>320</v>
      </c>
      <c r="G91" s="168">
        <f>SUM(G92:G96)</f>
        <v>345</v>
      </c>
      <c r="H91" s="168">
        <f>SUM(I91:J91)</f>
        <v>396</v>
      </c>
      <c r="I91" s="168">
        <f t="shared" ref="I91" si="300">SUM(I92:I96)</f>
        <v>169</v>
      </c>
      <c r="J91" s="168">
        <f>SUM(J92:J96)</f>
        <v>227</v>
      </c>
      <c r="K91" s="168">
        <f>SUM(L91:M91)</f>
        <v>690</v>
      </c>
      <c r="L91" s="168">
        <f t="shared" ref="L91:M91" si="301">SUM(L92:L96)</f>
        <v>304</v>
      </c>
      <c r="M91" s="168">
        <f t="shared" si="301"/>
        <v>386</v>
      </c>
      <c r="N91" s="168">
        <f>SUM(O91:P91)</f>
        <v>605</v>
      </c>
      <c r="O91" s="168">
        <f t="shared" ref="O91:P91" si="302">SUM(O92:O96)</f>
        <v>261</v>
      </c>
      <c r="P91" s="168">
        <f t="shared" si="302"/>
        <v>344</v>
      </c>
      <c r="Q91" s="168">
        <f>SUM(R91:S91)</f>
        <v>345</v>
      </c>
      <c r="R91" s="168">
        <f t="shared" ref="R91:S91" si="303">SUM(R92:R96)</f>
        <v>154</v>
      </c>
      <c r="S91" s="168">
        <f t="shared" si="303"/>
        <v>191</v>
      </c>
      <c r="T91" s="168">
        <f>SUM(U91:V91)</f>
        <v>1015</v>
      </c>
      <c r="U91" s="168">
        <f t="shared" ref="U91:V91" si="304">SUM(U92:U96)</f>
        <v>470</v>
      </c>
      <c r="V91" s="168">
        <f t="shared" si="304"/>
        <v>545</v>
      </c>
      <c r="W91" s="168">
        <f>SUM(X91:Y91)</f>
        <v>322</v>
      </c>
      <c r="X91" s="168">
        <f t="shared" ref="X91:Y91" si="305">SUM(X92:X96)</f>
        <v>143</v>
      </c>
      <c r="Y91" s="168">
        <f t="shared" si="305"/>
        <v>179</v>
      </c>
      <c r="Z91" s="168">
        <f>SUM(AA91:AB91)</f>
        <v>425</v>
      </c>
      <c r="AA91" s="168">
        <f t="shared" ref="AA91:AB91" si="306">SUM(AA92:AA96)</f>
        <v>200</v>
      </c>
      <c r="AB91" s="168">
        <f t="shared" si="306"/>
        <v>225</v>
      </c>
      <c r="AC91" s="168">
        <f>SUM(AD91:AE91)</f>
        <v>420</v>
      </c>
      <c r="AD91" s="168">
        <f t="shared" ref="AD91:AE91" si="307">SUM(AD92:AD96)</f>
        <v>185</v>
      </c>
      <c r="AE91" s="168">
        <f t="shared" si="307"/>
        <v>235</v>
      </c>
      <c r="AF91" s="168">
        <f>SUM(AG91:AH91)</f>
        <v>539</v>
      </c>
      <c r="AG91" s="168">
        <f t="shared" ref="AG91:AH91" si="308">SUM(AG92:AG96)</f>
        <v>240</v>
      </c>
      <c r="AH91" s="168">
        <f t="shared" si="308"/>
        <v>299</v>
      </c>
      <c r="AI91" s="168">
        <f>SUM(AJ91:AK91)</f>
        <v>585</v>
      </c>
      <c r="AJ91" s="168">
        <f t="shared" ref="AJ91:AK91" si="309">SUM(AJ92:AJ96)</f>
        <v>246</v>
      </c>
      <c r="AK91" s="168">
        <f t="shared" si="309"/>
        <v>339</v>
      </c>
      <c r="AL91" s="168">
        <f>SUM(AM91:AN91)</f>
        <v>1299</v>
      </c>
      <c r="AM91" s="168">
        <f t="shared" ref="AM91:AN91" si="310">SUM(AM92:AM96)</f>
        <v>626</v>
      </c>
      <c r="AN91" s="168">
        <f t="shared" si="310"/>
        <v>673</v>
      </c>
      <c r="AO91" s="168">
        <f>SUM(AP91:AQ91)</f>
        <v>343</v>
      </c>
      <c r="AP91" s="168">
        <f t="shared" ref="AP91:AQ91" si="311">SUM(AP92:AP96)</f>
        <v>171</v>
      </c>
      <c r="AQ91" s="168">
        <f t="shared" si="311"/>
        <v>172</v>
      </c>
      <c r="AR91" s="168">
        <f>SUM(AS91:AT91)</f>
        <v>853</v>
      </c>
      <c r="AS91" s="168">
        <f t="shared" ref="AS91:AT91" si="312">SUM(AS92:AS96)</f>
        <v>403</v>
      </c>
      <c r="AT91" s="168">
        <f t="shared" si="312"/>
        <v>450</v>
      </c>
      <c r="AU91" s="168">
        <f>SUM(AV91:AW91)</f>
        <v>943</v>
      </c>
      <c r="AV91" s="168">
        <f t="shared" ref="AV91:AW91" si="313">SUM(AV92:AV96)</f>
        <v>431</v>
      </c>
      <c r="AW91" s="168">
        <f t="shared" si="313"/>
        <v>512</v>
      </c>
      <c r="AX91" s="168">
        <f>SUM(AY91:AZ91)</f>
        <v>659</v>
      </c>
      <c r="AY91" s="168">
        <f t="shared" ref="AY91:AZ91" si="314">SUM(AY92:AY96)</f>
        <v>289</v>
      </c>
      <c r="AZ91" s="168">
        <f t="shared" si="314"/>
        <v>370</v>
      </c>
      <c r="BA91" s="168">
        <f>SUM(BB91:BC91)</f>
        <v>1540</v>
      </c>
      <c r="BB91" s="168">
        <f t="shared" ref="BB91:BC91" si="315">SUM(BB92:BB96)</f>
        <v>751</v>
      </c>
      <c r="BC91" s="168">
        <f t="shared" si="315"/>
        <v>789</v>
      </c>
    </row>
    <row r="92" spans="1:55" ht="20.100000000000001" customHeight="1" x14ac:dyDescent="0.15">
      <c r="A92" s="164">
        <v>70</v>
      </c>
      <c r="B92" s="235">
        <f>C92+D92</f>
        <v>2409</v>
      </c>
      <c r="C92" s="135">
        <f>F92+I92+L92+O92+R92+U92+X92+AA92+AD92+AG92+AJ92+AM92+AP92+AS92+AV92+AY92+BB92</f>
        <v>1088</v>
      </c>
      <c r="D92" s="135">
        <f>G92+J92+M92+P92+S92+V92+Y92+AB92+AE92+AH92+AK92+AN92+AQ92+AT92+AW92+AZ92+BC92</f>
        <v>1321</v>
      </c>
      <c r="E92" s="236">
        <f t="shared" si="221"/>
        <v>154</v>
      </c>
      <c r="F92" s="237">
        <v>76</v>
      </c>
      <c r="G92" s="330">
        <v>78</v>
      </c>
      <c r="H92" s="236">
        <f t="shared" si="222"/>
        <v>81</v>
      </c>
      <c r="I92" s="237">
        <v>36</v>
      </c>
      <c r="J92" s="331">
        <v>45</v>
      </c>
      <c r="K92" s="236">
        <f t="shared" si="223"/>
        <v>160</v>
      </c>
      <c r="L92" s="237">
        <v>71</v>
      </c>
      <c r="M92" s="331">
        <v>89</v>
      </c>
      <c r="N92" s="236">
        <f t="shared" si="224"/>
        <v>115</v>
      </c>
      <c r="O92" s="237">
        <v>45</v>
      </c>
      <c r="P92" s="331">
        <v>70</v>
      </c>
      <c r="Q92" s="236">
        <f t="shared" si="225"/>
        <v>59</v>
      </c>
      <c r="R92" s="237">
        <v>24</v>
      </c>
      <c r="S92" s="331">
        <v>35</v>
      </c>
      <c r="T92" s="236">
        <f t="shared" si="226"/>
        <v>197</v>
      </c>
      <c r="U92" s="237">
        <v>91</v>
      </c>
      <c r="V92" s="331">
        <v>106</v>
      </c>
      <c r="W92" s="236">
        <f t="shared" si="227"/>
        <v>59</v>
      </c>
      <c r="X92" s="237">
        <v>26</v>
      </c>
      <c r="Y92" s="237">
        <v>33</v>
      </c>
      <c r="Z92" s="236">
        <f t="shared" si="228"/>
        <v>90</v>
      </c>
      <c r="AA92" s="237">
        <v>46</v>
      </c>
      <c r="AB92" s="237">
        <v>44</v>
      </c>
      <c r="AC92" s="236">
        <f t="shared" si="229"/>
        <v>84</v>
      </c>
      <c r="AD92" s="237">
        <v>37</v>
      </c>
      <c r="AE92" s="237">
        <v>47</v>
      </c>
      <c r="AF92" s="236">
        <f t="shared" si="230"/>
        <v>110</v>
      </c>
      <c r="AG92" s="237">
        <v>51</v>
      </c>
      <c r="AH92" s="237">
        <v>59</v>
      </c>
      <c r="AI92" s="236">
        <f t="shared" si="231"/>
        <v>135</v>
      </c>
      <c r="AJ92" s="237">
        <v>56</v>
      </c>
      <c r="AK92" s="237">
        <v>79</v>
      </c>
      <c r="AL92" s="236">
        <f t="shared" si="232"/>
        <v>264</v>
      </c>
      <c r="AM92" s="237">
        <v>122</v>
      </c>
      <c r="AN92" s="237">
        <v>142</v>
      </c>
      <c r="AO92" s="236">
        <f t="shared" si="233"/>
        <v>73</v>
      </c>
      <c r="AP92" s="237">
        <v>31</v>
      </c>
      <c r="AQ92" s="237">
        <v>42</v>
      </c>
      <c r="AR92" s="236">
        <f t="shared" si="234"/>
        <v>189</v>
      </c>
      <c r="AS92" s="237">
        <v>90</v>
      </c>
      <c r="AT92" s="237">
        <v>99</v>
      </c>
      <c r="AU92" s="236">
        <f t="shared" si="235"/>
        <v>170</v>
      </c>
      <c r="AV92" s="237">
        <v>62</v>
      </c>
      <c r="AW92" s="237">
        <v>108</v>
      </c>
      <c r="AX92" s="236">
        <f t="shared" si="236"/>
        <v>137</v>
      </c>
      <c r="AY92" s="237">
        <v>67</v>
      </c>
      <c r="AZ92" s="237">
        <v>70</v>
      </c>
      <c r="BA92" s="236">
        <f t="shared" si="237"/>
        <v>332</v>
      </c>
      <c r="BB92" s="238">
        <v>157</v>
      </c>
      <c r="BC92" s="238">
        <v>175</v>
      </c>
    </row>
    <row r="93" spans="1:55" ht="20.100000000000001" customHeight="1" x14ac:dyDescent="0.15">
      <c r="A93" s="165">
        <v>71</v>
      </c>
      <c r="B93" s="239">
        <f t="shared" ref="B93:B96" si="316">C93+D93</f>
        <v>2521</v>
      </c>
      <c r="C93" s="133">
        <f t="shared" ref="C93:D96" si="317">F93+I93+L93+O93+R93+U93+X93+AA93+AD93+AG93+AJ93+AM93+AP93+AS93+AV93+AY93+BB93</f>
        <v>1188</v>
      </c>
      <c r="D93" s="133">
        <f t="shared" si="317"/>
        <v>1333</v>
      </c>
      <c r="E93" s="240">
        <f t="shared" si="221"/>
        <v>122</v>
      </c>
      <c r="F93" s="241">
        <v>62</v>
      </c>
      <c r="G93" s="339">
        <v>60</v>
      </c>
      <c r="H93" s="240">
        <f t="shared" si="222"/>
        <v>95</v>
      </c>
      <c r="I93" s="241">
        <v>44</v>
      </c>
      <c r="J93" s="340">
        <v>51</v>
      </c>
      <c r="K93" s="240">
        <f t="shared" si="223"/>
        <v>155</v>
      </c>
      <c r="L93" s="241">
        <v>67</v>
      </c>
      <c r="M93" s="340">
        <v>88</v>
      </c>
      <c r="N93" s="240">
        <f t="shared" si="224"/>
        <v>128</v>
      </c>
      <c r="O93" s="241">
        <v>63</v>
      </c>
      <c r="P93" s="340">
        <v>65</v>
      </c>
      <c r="Q93" s="240">
        <f t="shared" si="225"/>
        <v>96</v>
      </c>
      <c r="R93" s="241">
        <v>45</v>
      </c>
      <c r="S93" s="340">
        <v>51</v>
      </c>
      <c r="T93" s="240">
        <f t="shared" si="226"/>
        <v>231</v>
      </c>
      <c r="U93" s="241">
        <v>102</v>
      </c>
      <c r="V93" s="340">
        <v>129</v>
      </c>
      <c r="W93" s="240">
        <f t="shared" si="227"/>
        <v>56</v>
      </c>
      <c r="X93" s="241">
        <v>31</v>
      </c>
      <c r="Y93" s="241">
        <v>25</v>
      </c>
      <c r="Z93" s="240">
        <f t="shared" si="228"/>
        <v>99</v>
      </c>
      <c r="AA93" s="241">
        <v>44</v>
      </c>
      <c r="AB93" s="241">
        <v>55</v>
      </c>
      <c r="AC93" s="240">
        <f t="shared" si="229"/>
        <v>88</v>
      </c>
      <c r="AD93" s="241">
        <v>40</v>
      </c>
      <c r="AE93" s="241">
        <v>48</v>
      </c>
      <c r="AF93" s="240">
        <f t="shared" si="230"/>
        <v>114</v>
      </c>
      <c r="AG93" s="241">
        <v>52</v>
      </c>
      <c r="AH93" s="241">
        <v>62</v>
      </c>
      <c r="AI93" s="240">
        <f t="shared" si="231"/>
        <v>129</v>
      </c>
      <c r="AJ93" s="241">
        <v>50</v>
      </c>
      <c r="AK93" s="241">
        <v>79</v>
      </c>
      <c r="AL93" s="240">
        <f t="shared" si="232"/>
        <v>298</v>
      </c>
      <c r="AM93" s="241">
        <v>141</v>
      </c>
      <c r="AN93" s="241">
        <v>157</v>
      </c>
      <c r="AO93" s="240">
        <f t="shared" si="233"/>
        <v>88</v>
      </c>
      <c r="AP93" s="241">
        <v>45</v>
      </c>
      <c r="AQ93" s="241">
        <v>43</v>
      </c>
      <c r="AR93" s="240">
        <f t="shared" si="234"/>
        <v>172</v>
      </c>
      <c r="AS93" s="241">
        <v>81</v>
      </c>
      <c r="AT93" s="241">
        <v>91</v>
      </c>
      <c r="AU93" s="240">
        <f t="shared" si="235"/>
        <v>188</v>
      </c>
      <c r="AV93" s="241">
        <v>88</v>
      </c>
      <c r="AW93" s="241">
        <v>100</v>
      </c>
      <c r="AX93" s="240">
        <f t="shared" si="236"/>
        <v>137</v>
      </c>
      <c r="AY93" s="241">
        <v>59</v>
      </c>
      <c r="AZ93" s="241">
        <v>78</v>
      </c>
      <c r="BA93" s="240">
        <f t="shared" si="237"/>
        <v>325</v>
      </c>
      <c r="BB93" s="242">
        <v>174</v>
      </c>
      <c r="BC93" s="242">
        <v>151</v>
      </c>
    </row>
    <row r="94" spans="1:55" ht="20.100000000000001" customHeight="1" x14ac:dyDescent="0.15">
      <c r="A94" s="165">
        <v>72</v>
      </c>
      <c r="B94" s="239">
        <f t="shared" si="316"/>
        <v>2479</v>
      </c>
      <c r="C94" s="133">
        <f t="shared" si="317"/>
        <v>1154</v>
      </c>
      <c r="D94" s="133">
        <f t="shared" si="317"/>
        <v>1325</v>
      </c>
      <c r="E94" s="240">
        <f t="shared" si="221"/>
        <v>134</v>
      </c>
      <c r="F94" s="241">
        <v>56</v>
      </c>
      <c r="G94" s="341">
        <v>78</v>
      </c>
      <c r="H94" s="240">
        <f t="shared" si="222"/>
        <v>75</v>
      </c>
      <c r="I94" s="241">
        <v>31</v>
      </c>
      <c r="J94" s="241">
        <v>44</v>
      </c>
      <c r="K94" s="240">
        <f t="shared" si="223"/>
        <v>130</v>
      </c>
      <c r="L94" s="241">
        <v>60</v>
      </c>
      <c r="M94" s="241">
        <v>70</v>
      </c>
      <c r="N94" s="240">
        <f t="shared" si="224"/>
        <v>130</v>
      </c>
      <c r="O94" s="241">
        <v>56</v>
      </c>
      <c r="P94" s="241">
        <v>74</v>
      </c>
      <c r="Q94" s="240">
        <f t="shared" si="225"/>
        <v>54</v>
      </c>
      <c r="R94" s="241">
        <v>27</v>
      </c>
      <c r="S94" s="241">
        <v>27</v>
      </c>
      <c r="T94" s="240">
        <f t="shared" si="226"/>
        <v>216</v>
      </c>
      <c r="U94" s="241">
        <v>102</v>
      </c>
      <c r="V94" s="241">
        <v>114</v>
      </c>
      <c r="W94" s="240">
        <f t="shared" si="227"/>
        <v>54</v>
      </c>
      <c r="X94" s="241">
        <v>22</v>
      </c>
      <c r="Y94" s="241">
        <v>32</v>
      </c>
      <c r="Z94" s="240">
        <f t="shared" si="228"/>
        <v>88</v>
      </c>
      <c r="AA94" s="241">
        <v>35</v>
      </c>
      <c r="AB94" s="241">
        <v>53</v>
      </c>
      <c r="AC94" s="240">
        <f t="shared" si="229"/>
        <v>90</v>
      </c>
      <c r="AD94" s="241">
        <v>37</v>
      </c>
      <c r="AE94" s="241">
        <v>53</v>
      </c>
      <c r="AF94" s="240">
        <f t="shared" si="230"/>
        <v>117</v>
      </c>
      <c r="AG94" s="241">
        <v>57</v>
      </c>
      <c r="AH94" s="241">
        <v>60</v>
      </c>
      <c r="AI94" s="240">
        <f t="shared" si="231"/>
        <v>125</v>
      </c>
      <c r="AJ94" s="241">
        <v>52</v>
      </c>
      <c r="AK94" s="241">
        <v>73</v>
      </c>
      <c r="AL94" s="240">
        <f t="shared" si="232"/>
        <v>286</v>
      </c>
      <c r="AM94" s="241">
        <v>145</v>
      </c>
      <c r="AN94" s="241">
        <v>141</v>
      </c>
      <c r="AO94" s="240">
        <f t="shared" si="233"/>
        <v>61</v>
      </c>
      <c r="AP94" s="241">
        <v>28</v>
      </c>
      <c r="AQ94" s="241">
        <v>33</v>
      </c>
      <c r="AR94" s="240">
        <f t="shared" si="234"/>
        <v>192</v>
      </c>
      <c r="AS94" s="241">
        <v>90</v>
      </c>
      <c r="AT94" s="241">
        <v>102</v>
      </c>
      <c r="AU94" s="240">
        <f t="shared" si="235"/>
        <v>229</v>
      </c>
      <c r="AV94" s="241">
        <v>116</v>
      </c>
      <c r="AW94" s="241">
        <v>113</v>
      </c>
      <c r="AX94" s="240">
        <f t="shared" si="236"/>
        <v>149</v>
      </c>
      <c r="AY94" s="241">
        <v>71</v>
      </c>
      <c r="AZ94" s="241">
        <v>78</v>
      </c>
      <c r="BA94" s="240">
        <f t="shared" si="237"/>
        <v>349</v>
      </c>
      <c r="BB94" s="242">
        <v>169</v>
      </c>
      <c r="BC94" s="242">
        <v>180</v>
      </c>
    </row>
    <row r="95" spans="1:55" ht="20.100000000000001" customHeight="1" x14ac:dyDescent="0.15">
      <c r="A95" s="165">
        <v>73</v>
      </c>
      <c r="B95" s="239">
        <f t="shared" si="316"/>
        <v>2289</v>
      </c>
      <c r="C95" s="133">
        <f t="shared" si="317"/>
        <v>1048</v>
      </c>
      <c r="D95" s="133">
        <f t="shared" si="317"/>
        <v>1241</v>
      </c>
      <c r="E95" s="240">
        <f t="shared" si="221"/>
        <v>152</v>
      </c>
      <c r="F95" s="241">
        <v>77</v>
      </c>
      <c r="G95" s="341">
        <v>75</v>
      </c>
      <c r="H95" s="240">
        <f t="shared" si="222"/>
        <v>69</v>
      </c>
      <c r="I95" s="241">
        <v>30</v>
      </c>
      <c r="J95" s="241">
        <v>39</v>
      </c>
      <c r="K95" s="240">
        <f t="shared" si="223"/>
        <v>117</v>
      </c>
      <c r="L95" s="241">
        <v>51</v>
      </c>
      <c r="M95" s="241">
        <v>66</v>
      </c>
      <c r="N95" s="240">
        <f t="shared" si="224"/>
        <v>130</v>
      </c>
      <c r="O95" s="241">
        <v>51</v>
      </c>
      <c r="P95" s="241">
        <v>79</v>
      </c>
      <c r="Q95" s="240">
        <f t="shared" si="225"/>
        <v>68</v>
      </c>
      <c r="R95" s="241">
        <v>34</v>
      </c>
      <c r="S95" s="241">
        <v>34</v>
      </c>
      <c r="T95" s="240">
        <f t="shared" si="226"/>
        <v>200</v>
      </c>
      <c r="U95" s="241">
        <v>95</v>
      </c>
      <c r="V95" s="241">
        <v>105</v>
      </c>
      <c r="W95" s="240">
        <f t="shared" si="227"/>
        <v>79</v>
      </c>
      <c r="X95" s="241">
        <v>32</v>
      </c>
      <c r="Y95" s="241">
        <v>47</v>
      </c>
      <c r="Z95" s="240">
        <f t="shared" si="228"/>
        <v>85</v>
      </c>
      <c r="AA95" s="241">
        <v>47</v>
      </c>
      <c r="AB95" s="241">
        <v>38</v>
      </c>
      <c r="AC95" s="240">
        <f t="shared" si="229"/>
        <v>86</v>
      </c>
      <c r="AD95" s="241">
        <v>35</v>
      </c>
      <c r="AE95" s="241">
        <v>51</v>
      </c>
      <c r="AF95" s="240">
        <f t="shared" si="230"/>
        <v>119</v>
      </c>
      <c r="AG95" s="241">
        <v>49</v>
      </c>
      <c r="AH95" s="241">
        <v>70</v>
      </c>
      <c r="AI95" s="240">
        <f t="shared" si="231"/>
        <v>103</v>
      </c>
      <c r="AJ95" s="241">
        <v>47</v>
      </c>
      <c r="AK95" s="241">
        <v>56</v>
      </c>
      <c r="AL95" s="240">
        <f t="shared" si="232"/>
        <v>238</v>
      </c>
      <c r="AM95" s="241">
        <v>116</v>
      </c>
      <c r="AN95" s="241">
        <v>122</v>
      </c>
      <c r="AO95" s="240">
        <f t="shared" si="233"/>
        <v>70</v>
      </c>
      <c r="AP95" s="241">
        <v>40</v>
      </c>
      <c r="AQ95" s="241">
        <v>30</v>
      </c>
      <c r="AR95" s="240">
        <f t="shared" si="234"/>
        <v>162</v>
      </c>
      <c r="AS95" s="241">
        <v>79</v>
      </c>
      <c r="AT95" s="241">
        <v>83</v>
      </c>
      <c r="AU95" s="240">
        <f t="shared" si="235"/>
        <v>189</v>
      </c>
      <c r="AV95" s="241">
        <v>79</v>
      </c>
      <c r="AW95" s="241">
        <v>110</v>
      </c>
      <c r="AX95" s="240">
        <f t="shared" si="236"/>
        <v>128</v>
      </c>
      <c r="AY95" s="241">
        <v>52</v>
      </c>
      <c r="AZ95" s="241">
        <v>76</v>
      </c>
      <c r="BA95" s="240">
        <f t="shared" si="237"/>
        <v>294</v>
      </c>
      <c r="BB95" s="242">
        <v>134</v>
      </c>
      <c r="BC95" s="242">
        <v>160</v>
      </c>
    </row>
    <row r="96" spans="1:55" ht="20.100000000000001" customHeight="1" x14ac:dyDescent="0.15">
      <c r="A96" s="166">
        <v>74</v>
      </c>
      <c r="B96" s="177">
        <f t="shared" si="316"/>
        <v>1946</v>
      </c>
      <c r="C96" s="134">
        <f t="shared" si="317"/>
        <v>885</v>
      </c>
      <c r="D96" s="134">
        <f t="shared" si="317"/>
        <v>1061</v>
      </c>
      <c r="E96" s="243">
        <f t="shared" si="221"/>
        <v>103</v>
      </c>
      <c r="F96" s="244">
        <v>49</v>
      </c>
      <c r="G96" s="342">
        <v>54</v>
      </c>
      <c r="H96" s="243">
        <f t="shared" si="222"/>
        <v>76</v>
      </c>
      <c r="I96" s="244">
        <v>28</v>
      </c>
      <c r="J96" s="244">
        <v>48</v>
      </c>
      <c r="K96" s="243">
        <f t="shared" si="223"/>
        <v>128</v>
      </c>
      <c r="L96" s="244">
        <v>55</v>
      </c>
      <c r="M96" s="244">
        <v>73</v>
      </c>
      <c r="N96" s="243">
        <f t="shared" si="224"/>
        <v>102</v>
      </c>
      <c r="O96" s="244">
        <v>46</v>
      </c>
      <c r="P96" s="244">
        <v>56</v>
      </c>
      <c r="Q96" s="243">
        <f t="shared" si="225"/>
        <v>68</v>
      </c>
      <c r="R96" s="244">
        <v>24</v>
      </c>
      <c r="S96" s="244">
        <v>44</v>
      </c>
      <c r="T96" s="243">
        <f t="shared" si="226"/>
        <v>171</v>
      </c>
      <c r="U96" s="244">
        <v>80</v>
      </c>
      <c r="V96" s="244">
        <v>91</v>
      </c>
      <c r="W96" s="243">
        <f t="shared" si="227"/>
        <v>74</v>
      </c>
      <c r="X96" s="244">
        <v>32</v>
      </c>
      <c r="Y96" s="244">
        <v>42</v>
      </c>
      <c r="Z96" s="243">
        <f t="shared" si="228"/>
        <v>63</v>
      </c>
      <c r="AA96" s="244">
        <v>28</v>
      </c>
      <c r="AB96" s="244">
        <v>35</v>
      </c>
      <c r="AC96" s="243">
        <f t="shared" si="229"/>
        <v>72</v>
      </c>
      <c r="AD96" s="244">
        <v>36</v>
      </c>
      <c r="AE96" s="244">
        <v>36</v>
      </c>
      <c r="AF96" s="243">
        <f t="shared" si="230"/>
        <v>79</v>
      </c>
      <c r="AG96" s="244">
        <v>31</v>
      </c>
      <c r="AH96" s="244">
        <v>48</v>
      </c>
      <c r="AI96" s="243">
        <f t="shared" si="231"/>
        <v>93</v>
      </c>
      <c r="AJ96" s="244">
        <v>41</v>
      </c>
      <c r="AK96" s="244">
        <v>52</v>
      </c>
      <c r="AL96" s="243">
        <f t="shared" si="232"/>
        <v>213</v>
      </c>
      <c r="AM96" s="244">
        <v>102</v>
      </c>
      <c r="AN96" s="244">
        <v>111</v>
      </c>
      <c r="AO96" s="243">
        <f t="shared" si="233"/>
        <v>51</v>
      </c>
      <c r="AP96" s="244">
        <v>27</v>
      </c>
      <c r="AQ96" s="244">
        <v>24</v>
      </c>
      <c r="AR96" s="243">
        <f t="shared" si="234"/>
        <v>138</v>
      </c>
      <c r="AS96" s="244">
        <v>63</v>
      </c>
      <c r="AT96" s="244">
        <v>75</v>
      </c>
      <c r="AU96" s="243">
        <f t="shared" si="235"/>
        <v>167</v>
      </c>
      <c r="AV96" s="244">
        <v>86</v>
      </c>
      <c r="AW96" s="244">
        <v>81</v>
      </c>
      <c r="AX96" s="243">
        <f t="shared" si="236"/>
        <v>108</v>
      </c>
      <c r="AY96" s="244">
        <v>40</v>
      </c>
      <c r="AZ96" s="244">
        <v>68</v>
      </c>
      <c r="BA96" s="243">
        <f t="shared" si="237"/>
        <v>240</v>
      </c>
      <c r="BB96" s="245">
        <v>117</v>
      </c>
      <c r="BC96" s="245">
        <v>123</v>
      </c>
    </row>
    <row r="97" spans="1:55" ht="20.100000000000001" customHeight="1" x14ac:dyDescent="0.15">
      <c r="A97" s="167" t="s">
        <v>26</v>
      </c>
      <c r="B97" s="163">
        <f>SUM(C97:D97)</f>
        <v>8944</v>
      </c>
      <c r="C97" s="163">
        <f t="shared" ref="C97:D97" si="318">SUM(C98:C102)</f>
        <v>3906</v>
      </c>
      <c r="D97" s="163">
        <f t="shared" si="318"/>
        <v>5038</v>
      </c>
      <c r="E97" s="168">
        <f>SUM(F97:G97)</f>
        <v>462</v>
      </c>
      <c r="F97" s="168">
        <f t="shared" ref="F97:G97" si="319">SUM(F98:F102)</f>
        <v>210</v>
      </c>
      <c r="G97" s="168">
        <f t="shared" si="319"/>
        <v>252</v>
      </c>
      <c r="H97" s="168">
        <f>SUM(I97:J97)</f>
        <v>296</v>
      </c>
      <c r="I97" s="168">
        <f t="shared" ref="I97:J97" si="320">SUM(I98:I102)</f>
        <v>114</v>
      </c>
      <c r="J97" s="168">
        <f t="shared" si="320"/>
        <v>182</v>
      </c>
      <c r="K97" s="168">
        <f>SUM(L97:M97)</f>
        <v>507</v>
      </c>
      <c r="L97" s="168">
        <f t="shared" ref="L97:M97" si="321">SUM(L98:L102)</f>
        <v>211</v>
      </c>
      <c r="M97" s="168">
        <f t="shared" si="321"/>
        <v>296</v>
      </c>
      <c r="N97" s="168">
        <f>SUM(O97:P97)</f>
        <v>461</v>
      </c>
      <c r="O97" s="168">
        <f t="shared" ref="O97:P97" si="322">SUM(O98:O102)</f>
        <v>202</v>
      </c>
      <c r="P97" s="168">
        <f t="shared" si="322"/>
        <v>259</v>
      </c>
      <c r="Q97" s="168">
        <f>SUM(R97:S97)</f>
        <v>307</v>
      </c>
      <c r="R97" s="168">
        <f t="shared" ref="R97:S97" si="323">SUM(R98:R102)</f>
        <v>131</v>
      </c>
      <c r="S97" s="168">
        <f t="shared" si="323"/>
        <v>176</v>
      </c>
      <c r="T97" s="168">
        <f>SUM(U97:V97)</f>
        <v>855</v>
      </c>
      <c r="U97" s="168">
        <f t="shared" ref="U97:V97" si="324">SUM(U98:U102)</f>
        <v>385</v>
      </c>
      <c r="V97" s="168">
        <f t="shared" si="324"/>
        <v>470</v>
      </c>
      <c r="W97" s="168">
        <f>SUM(X97:Y97)</f>
        <v>311</v>
      </c>
      <c r="X97" s="168">
        <f t="shared" ref="X97:Y97" si="325">SUM(X98:X102)</f>
        <v>133</v>
      </c>
      <c r="Y97" s="168">
        <f t="shared" si="325"/>
        <v>178</v>
      </c>
      <c r="Z97" s="168">
        <f>SUM(AA97:AB97)</f>
        <v>338</v>
      </c>
      <c r="AA97" s="168">
        <f t="shared" ref="AA97:AB97" si="326">SUM(AA98:AA102)</f>
        <v>151</v>
      </c>
      <c r="AB97" s="168">
        <f t="shared" si="326"/>
        <v>187</v>
      </c>
      <c r="AC97" s="168">
        <f>SUM(AD97:AE97)</f>
        <v>407</v>
      </c>
      <c r="AD97" s="168">
        <f t="shared" ref="AD97:AE97" si="327">SUM(AD98:AD102)</f>
        <v>169</v>
      </c>
      <c r="AE97" s="168">
        <f t="shared" si="327"/>
        <v>238</v>
      </c>
      <c r="AF97" s="168">
        <f>SUM(AG97:AH97)</f>
        <v>431</v>
      </c>
      <c r="AG97" s="168">
        <f t="shared" ref="AG97:AH97" si="328">SUM(AG98:AG102)</f>
        <v>179</v>
      </c>
      <c r="AH97" s="168">
        <f t="shared" si="328"/>
        <v>252</v>
      </c>
      <c r="AI97" s="168">
        <f>SUM(AJ97:AK97)</f>
        <v>432</v>
      </c>
      <c r="AJ97" s="168">
        <f t="shared" ref="AJ97:AK97" si="329">SUM(AJ98:AJ102)</f>
        <v>194</v>
      </c>
      <c r="AK97" s="168">
        <f t="shared" si="329"/>
        <v>238</v>
      </c>
      <c r="AL97" s="168">
        <f>SUM(AM97:AN97)</f>
        <v>897</v>
      </c>
      <c r="AM97" s="168">
        <f t="shared" ref="AM97:AN97" si="330">SUM(AM98:AM102)</f>
        <v>394</v>
      </c>
      <c r="AN97" s="168">
        <f t="shared" si="330"/>
        <v>503</v>
      </c>
      <c r="AO97" s="168">
        <f>SUM(AP97:AQ97)</f>
        <v>271</v>
      </c>
      <c r="AP97" s="168">
        <f t="shared" ref="AP97:AQ97" si="331">SUM(AP98:AP102)</f>
        <v>113</v>
      </c>
      <c r="AQ97" s="168">
        <f t="shared" si="331"/>
        <v>158</v>
      </c>
      <c r="AR97" s="168">
        <f>SUM(AS97:AT97)</f>
        <v>611</v>
      </c>
      <c r="AS97" s="168">
        <f t="shared" ref="AS97:AT97" si="332">SUM(AS98:AS102)</f>
        <v>293</v>
      </c>
      <c r="AT97" s="168">
        <f t="shared" si="332"/>
        <v>318</v>
      </c>
      <c r="AU97" s="168">
        <f>SUM(AV97:AW97)</f>
        <v>741</v>
      </c>
      <c r="AV97" s="168">
        <f t="shared" ref="AV97:AW97" si="333">SUM(AV98:AV102)</f>
        <v>310</v>
      </c>
      <c r="AW97" s="168">
        <f t="shared" si="333"/>
        <v>431</v>
      </c>
      <c r="AX97" s="168">
        <f>SUM(AY97:AZ97)</f>
        <v>584</v>
      </c>
      <c r="AY97" s="168">
        <f t="shared" ref="AY97:AZ97" si="334">SUM(AY98:AY102)</f>
        <v>233</v>
      </c>
      <c r="AZ97" s="168">
        <f t="shared" si="334"/>
        <v>351</v>
      </c>
      <c r="BA97" s="168">
        <f>SUM(BB97:BC97)</f>
        <v>1033</v>
      </c>
      <c r="BB97" s="168">
        <f t="shared" ref="BB97:BC97" si="335">SUM(BB98:BB102)</f>
        <v>484</v>
      </c>
      <c r="BC97" s="168">
        <f t="shared" si="335"/>
        <v>549</v>
      </c>
    </row>
    <row r="98" spans="1:55" ht="20.100000000000001" customHeight="1" x14ac:dyDescent="0.15">
      <c r="A98" s="164">
        <v>75</v>
      </c>
      <c r="B98" s="235">
        <f>C98+D98</f>
        <v>1696</v>
      </c>
      <c r="C98" s="135">
        <f>F98+I98+L98+O98+R98+U98+X98+AA98+AD98+AG98+AJ98+AM98+AP98+AS98+AV98+AY98+BB98</f>
        <v>748</v>
      </c>
      <c r="D98" s="135">
        <f>G98+J98+M98+P98+S98+V98+Y98+AB98+AE98+AH98+AK98+AN98+AQ98+AT98+AW98+AZ98+BC98</f>
        <v>948</v>
      </c>
      <c r="E98" s="236">
        <f t="shared" si="221"/>
        <v>105</v>
      </c>
      <c r="F98" s="237">
        <v>48</v>
      </c>
      <c r="G98" s="343">
        <v>57</v>
      </c>
      <c r="H98" s="236">
        <f t="shared" si="222"/>
        <v>41</v>
      </c>
      <c r="I98" s="237">
        <v>19</v>
      </c>
      <c r="J98" s="237">
        <v>22</v>
      </c>
      <c r="K98" s="236">
        <f t="shared" si="223"/>
        <v>106</v>
      </c>
      <c r="L98" s="237">
        <v>45</v>
      </c>
      <c r="M98" s="237">
        <v>61</v>
      </c>
      <c r="N98" s="236">
        <f t="shared" si="224"/>
        <v>94</v>
      </c>
      <c r="O98" s="237">
        <v>43</v>
      </c>
      <c r="P98" s="237">
        <v>51</v>
      </c>
      <c r="Q98" s="236">
        <f t="shared" si="225"/>
        <v>53</v>
      </c>
      <c r="R98" s="237">
        <v>19</v>
      </c>
      <c r="S98" s="237">
        <v>34</v>
      </c>
      <c r="T98" s="236">
        <f t="shared" si="226"/>
        <v>160</v>
      </c>
      <c r="U98" s="237">
        <v>61</v>
      </c>
      <c r="V98" s="237">
        <v>99</v>
      </c>
      <c r="W98" s="236">
        <f t="shared" si="227"/>
        <v>64</v>
      </c>
      <c r="X98" s="237">
        <v>33</v>
      </c>
      <c r="Y98" s="237">
        <v>31</v>
      </c>
      <c r="Z98" s="236">
        <f t="shared" si="228"/>
        <v>59</v>
      </c>
      <c r="AA98" s="237">
        <v>28</v>
      </c>
      <c r="AB98" s="237">
        <v>31</v>
      </c>
      <c r="AC98" s="236">
        <f t="shared" si="229"/>
        <v>80</v>
      </c>
      <c r="AD98" s="237">
        <v>34</v>
      </c>
      <c r="AE98" s="237">
        <v>46</v>
      </c>
      <c r="AF98" s="236">
        <f t="shared" si="230"/>
        <v>86</v>
      </c>
      <c r="AG98" s="237">
        <v>33</v>
      </c>
      <c r="AH98" s="237">
        <v>53</v>
      </c>
      <c r="AI98" s="236">
        <f t="shared" si="231"/>
        <v>77</v>
      </c>
      <c r="AJ98" s="237">
        <v>30</v>
      </c>
      <c r="AK98" s="237">
        <v>47</v>
      </c>
      <c r="AL98" s="236">
        <f t="shared" si="232"/>
        <v>167</v>
      </c>
      <c r="AM98" s="237">
        <v>72</v>
      </c>
      <c r="AN98" s="237">
        <v>95</v>
      </c>
      <c r="AO98" s="236">
        <f t="shared" si="233"/>
        <v>55</v>
      </c>
      <c r="AP98" s="237">
        <v>23</v>
      </c>
      <c r="AQ98" s="237">
        <v>32</v>
      </c>
      <c r="AR98" s="236">
        <f t="shared" si="234"/>
        <v>102</v>
      </c>
      <c r="AS98" s="237">
        <v>55</v>
      </c>
      <c r="AT98" s="237">
        <v>47</v>
      </c>
      <c r="AU98" s="236">
        <f t="shared" si="235"/>
        <v>125</v>
      </c>
      <c r="AV98" s="237">
        <v>49</v>
      </c>
      <c r="AW98" s="237">
        <v>76</v>
      </c>
      <c r="AX98" s="236">
        <f t="shared" si="236"/>
        <v>110</v>
      </c>
      <c r="AY98" s="237">
        <v>42</v>
      </c>
      <c r="AZ98" s="237">
        <v>68</v>
      </c>
      <c r="BA98" s="236">
        <f t="shared" si="237"/>
        <v>212</v>
      </c>
      <c r="BB98" s="238">
        <v>114</v>
      </c>
      <c r="BC98" s="238">
        <v>98</v>
      </c>
    </row>
    <row r="99" spans="1:55" ht="20.100000000000001" customHeight="1" x14ac:dyDescent="0.15">
      <c r="A99" s="165">
        <v>76</v>
      </c>
      <c r="B99" s="239">
        <f t="shared" ref="B99:B102" si="336">C99+D99</f>
        <v>1758</v>
      </c>
      <c r="C99" s="133">
        <f t="shared" ref="C99:D102" si="337">F99+I99+L99+O99+R99+U99+X99+AA99+AD99+AG99+AJ99+AM99+AP99+AS99+AV99+AY99+BB99</f>
        <v>815</v>
      </c>
      <c r="D99" s="133">
        <f t="shared" si="337"/>
        <v>943</v>
      </c>
      <c r="E99" s="240">
        <f t="shared" si="221"/>
        <v>87</v>
      </c>
      <c r="F99" s="241">
        <v>36</v>
      </c>
      <c r="G99" s="341">
        <v>51</v>
      </c>
      <c r="H99" s="240">
        <f t="shared" si="222"/>
        <v>54</v>
      </c>
      <c r="I99" s="241">
        <v>27</v>
      </c>
      <c r="J99" s="241">
        <v>27</v>
      </c>
      <c r="K99" s="240">
        <f t="shared" si="223"/>
        <v>91</v>
      </c>
      <c r="L99" s="241">
        <v>46</v>
      </c>
      <c r="M99" s="241">
        <v>45</v>
      </c>
      <c r="N99" s="240">
        <f t="shared" si="224"/>
        <v>86</v>
      </c>
      <c r="O99" s="241">
        <v>41</v>
      </c>
      <c r="P99" s="241">
        <v>45</v>
      </c>
      <c r="Q99" s="240">
        <f t="shared" si="225"/>
        <v>60</v>
      </c>
      <c r="R99" s="241">
        <v>26</v>
      </c>
      <c r="S99" s="241">
        <v>34</v>
      </c>
      <c r="T99" s="240">
        <f t="shared" si="226"/>
        <v>164</v>
      </c>
      <c r="U99" s="241">
        <v>85</v>
      </c>
      <c r="V99" s="241">
        <v>79</v>
      </c>
      <c r="W99" s="240">
        <f t="shared" si="227"/>
        <v>64</v>
      </c>
      <c r="X99" s="241">
        <v>20</v>
      </c>
      <c r="Y99" s="241">
        <v>44</v>
      </c>
      <c r="Z99" s="240">
        <f t="shared" si="228"/>
        <v>78</v>
      </c>
      <c r="AA99" s="241">
        <v>37</v>
      </c>
      <c r="AB99" s="241">
        <v>41</v>
      </c>
      <c r="AC99" s="240">
        <f t="shared" si="229"/>
        <v>79</v>
      </c>
      <c r="AD99" s="241">
        <v>38</v>
      </c>
      <c r="AE99" s="241">
        <v>41</v>
      </c>
      <c r="AF99" s="240">
        <f t="shared" si="230"/>
        <v>84</v>
      </c>
      <c r="AG99" s="241">
        <v>23</v>
      </c>
      <c r="AH99" s="241">
        <v>61</v>
      </c>
      <c r="AI99" s="240">
        <f t="shared" si="231"/>
        <v>96</v>
      </c>
      <c r="AJ99" s="241">
        <v>49</v>
      </c>
      <c r="AK99" s="241">
        <v>47</v>
      </c>
      <c r="AL99" s="240">
        <f t="shared" si="232"/>
        <v>197</v>
      </c>
      <c r="AM99" s="241">
        <v>80</v>
      </c>
      <c r="AN99" s="241">
        <v>117</v>
      </c>
      <c r="AO99" s="240">
        <f t="shared" si="233"/>
        <v>53</v>
      </c>
      <c r="AP99" s="241">
        <v>25</v>
      </c>
      <c r="AQ99" s="241">
        <v>28</v>
      </c>
      <c r="AR99" s="240">
        <f t="shared" si="234"/>
        <v>110</v>
      </c>
      <c r="AS99" s="241">
        <v>64</v>
      </c>
      <c r="AT99" s="241">
        <v>46</v>
      </c>
      <c r="AU99" s="240">
        <f t="shared" si="235"/>
        <v>141</v>
      </c>
      <c r="AV99" s="241">
        <v>60</v>
      </c>
      <c r="AW99" s="241">
        <v>81</v>
      </c>
      <c r="AX99" s="240">
        <f t="shared" si="236"/>
        <v>97</v>
      </c>
      <c r="AY99" s="241">
        <v>44</v>
      </c>
      <c r="AZ99" s="241">
        <v>53</v>
      </c>
      <c r="BA99" s="240">
        <f t="shared" si="237"/>
        <v>217</v>
      </c>
      <c r="BB99" s="242">
        <v>114</v>
      </c>
      <c r="BC99" s="242">
        <v>103</v>
      </c>
    </row>
    <row r="100" spans="1:55" ht="20.100000000000001" customHeight="1" x14ac:dyDescent="0.15">
      <c r="A100" s="165">
        <v>77</v>
      </c>
      <c r="B100" s="239">
        <f t="shared" si="336"/>
        <v>1682</v>
      </c>
      <c r="C100" s="133">
        <f t="shared" si="337"/>
        <v>702</v>
      </c>
      <c r="D100" s="133">
        <f t="shared" si="337"/>
        <v>980</v>
      </c>
      <c r="E100" s="240">
        <f t="shared" si="221"/>
        <v>91</v>
      </c>
      <c r="F100" s="241">
        <v>33</v>
      </c>
      <c r="G100" s="298">
        <v>58</v>
      </c>
      <c r="H100" s="240">
        <f t="shared" si="222"/>
        <v>69</v>
      </c>
      <c r="I100" s="241">
        <v>23</v>
      </c>
      <c r="J100" s="241">
        <v>46</v>
      </c>
      <c r="K100" s="240">
        <f t="shared" si="223"/>
        <v>97</v>
      </c>
      <c r="L100" s="241">
        <v>36</v>
      </c>
      <c r="M100" s="241">
        <v>61</v>
      </c>
      <c r="N100" s="240">
        <f t="shared" si="224"/>
        <v>75</v>
      </c>
      <c r="O100" s="241">
        <v>26</v>
      </c>
      <c r="P100" s="241">
        <v>49</v>
      </c>
      <c r="Q100" s="240">
        <f t="shared" si="225"/>
        <v>58</v>
      </c>
      <c r="R100" s="241">
        <v>21</v>
      </c>
      <c r="S100" s="241">
        <v>37</v>
      </c>
      <c r="T100" s="240">
        <f t="shared" si="226"/>
        <v>159</v>
      </c>
      <c r="U100" s="241">
        <v>80</v>
      </c>
      <c r="V100" s="241">
        <v>79</v>
      </c>
      <c r="W100" s="240">
        <f t="shared" si="227"/>
        <v>58</v>
      </c>
      <c r="X100" s="241">
        <v>20</v>
      </c>
      <c r="Y100" s="241">
        <v>38</v>
      </c>
      <c r="Z100" s="240">
        <f t="shared" si="228"/>
        <v>65</v>
      </c>
      <c r="AA100" s="241">
        <v>33</v>
      </c>
      <c r="AB100" s="241">
        <v>32</v>
      </c>
      <c r="AC100" s="240">
        <f t="shared" si="229"/>
        <v>64</v>
      </c>
      <c r="AD100" s="241">
        <v>27</v>
      </c>
      <c r="AE100" s="241">
        <v>37</v>
      </c>
      <c r="AF100" s="240">
        <f t="shared" si="230"/>
        <v>87</v>
      </c>
      <c r="AG100" s="241">
        <v>37</v>
      </c>
      <c r="AH100" s="241">
        <v>50</v>
      </c>
      <c r="AI100" s="240">
        <f t="shared" si="231"/>
        <v>76</v>
      </c>
      <c r="AJ100" s="241">
        <v>37</v>
      </c>
      <c r="AK100" s="241">
        <v>39</v>
      </c>
      <c r="AL100" s="240">
        <f t="shared" si="232"/>
        <v>172</v>
      </c>
      <c r="AM100" s="241">
        <v>80</v>
      </c>
      <c r="AN100" s="241">
        <v>92</v>
      </c>
      <c r="AO100" s="240">
        <f t="shared" si="233"/>
        <v>56</v>
      </c>
      <c r="AP100" s="241">
        <v>24</v>
      </c>
      <c r="AQ100" s="241">
        <v>32</v>
      </c>
      <c r="AR100" s="240">
        <f t="shared" si="234"/>
        <v>114</v>
      </c>
      <c r="AS100" s="241">
        <v>51</v>
      </c>
      <c r="AT100" s="241">
        <v>63</v>
      </c>
      <c r="AU100" s="240">
        <f t="shared" si="235"/>
        <v>137</v>
      </c>
      <c r="AV100" s="241">
        <v>64</v>
      </c>
      <c r="AW100" s="241">
        <v>73</v>
      </c>
      <c r="AX100" s="240">
        <f t="shared" si="236"/>
        <v>122</v>
      </c>
      <c r="AY100" s="241">
        <v>38</v>
      </c>
      <c r="AZ100" s="241">
        <v>84</v>
      </c>
      <c r="BA100" s="240">
        <f t="shared" si="237"/>
        <v>182</v>
      </c>
      <c r="BB100" s="242">
        <v>72</v>
      </c>
      <c r="BC100" s="242">
        <v>110</v>
      </c>
    </row>
    <row r="101" spans="1:55" ht="20.100000000000001" customHeight="1" x14ac:dyDescent="0.15">
      <c r="A101" s="165">
        <v>78</v>
      </c>
      <c r="B101" s="239">
        <f t="shared" si="336"/>
        <v>2177</v>
      </c>
      <c r="C101" s="133">
        <f t="shared" si="337"/>
        <v>928</v>
      </c>
      <c r="D101" s="133">
        <f t="shared" si="337"/>
        <v>1249</v>
      </c>
      <c r="E101" s="240">
        <f t="shared" si="221"/>
        <v>113</v>
      </c>
      <c r="F101" s="241">
        <v>57</v>
      </c>
      <c r="G101" s="298">
        <v>56</v>
      </c>
      <c r="H101" s="240">
        <f t="shared" si="222"/>
        <v>74</v>
      </c>
      <c r="I101" s="241">
        <v>22</v>
      </c>
      <c r="J101" s="241">
        <v>52</v>
      </c>
      <c r="K101" s="240">
        <f t="shared" si="223"/>
        <v>113</v>
      </c>
      <c r="L101" s="241">
        <v>43</v>
      </c>
      <c r="M101" s="241">
        <v>70</v>
      </c>
      <c r="N101" s="240">
        <f t="shared" si="224"/>
        <v>119</v>
      </c>
      <c r="O101" s="241">
        <v>51</v>
      </c>
      <c r="P101" s="241">
        <v>68</v>
      </c>
      <c r="Q101" s="240">
        <f t="shared" si="225"/>
        <v>73</v>
      </c>
      <c r="R101" s="241">
        <v>26</v>
      </c>
      <c r="S101" s="241">
        <v>47</v>
      </c>
      <c r="T101" s="240">
        <f t="shared" si="226"/>
        <v>211</v>
      </c>
      <c r="U101" s="241">
        <v>92</v>
      </c>
      <c r="V101" s="241">
        <v>119</v>
      </c>
      <c r="W101" s="240">
        <f t="shared" si="227"/>
        <v>72</v>
      </c>
      <c r="X101" s="241">
        <v>36</v>
      </c>
      <c r="Y101" s="241">
        <v>36</v>
      </c>
      <c r="Z101" s="240">
        <f t="shared" si="228"/>
        <v>71</v>
      </c>
      <c r="AA101" s="241">
        <v>32</v>
      </c>
      <c r="AB101" s="241">
        <v>39</v>
      </c>
      <c r="AC101" s="240">
        <f t="shared" si="229"/>
        <v>122</v>
      </c>
      <c r="AD101" s="241">
        <v>44</v>
      </c>
      <c r="AE101" s="241">
        <v>78</v>
      </c>
      <c r="AF101" s="240">
        <f t="shared" si="230"/>
        <v>87</v>
      </c>
      <c r="AG101" s="241">
        <v>44</v>
      </c>
      <c r="AH101" s="241">
        <v>43</v>
      </c>
      <c r="AI101" s="240">
        <f t="shared" si="231"/>
        <v>111</v>
      </c>
      <c r="AJ101" s="241">
        <v>46</v>
      </c>
      <c r="AK101" s="241">
        <v>65</v>
      </c>
      <c r="AL101" s="240">
        <f t="shared" si="232"/>
        <v>205</v>
      </c>
      <c r="AM101" s="241">
        <v>86</v>
      </c>
      <c r="AN101" s="241">
        <v>119</v>
      </c>
      <c r="AO101" s="240">
        <f t="shared" si="233"/>
        <v>55</v>
      </c>
      <c r="AP101" s="241">
        <v>24</v>
      </c>
      <c r="AQ101" s="241">
        <v>31</v>
      </c>
      <c r="AR101" s="240">
        <f t="shared" si="234"/>
        <v>170</v>
      </c>
      <c r="AS101" s="241">
        <v>83</v>
      </c>
      <c r="AT101" s="241">
        <v>87</v>
      </c>
      <c r="AU101" s="240">
        <f t="shared" si="235"/>
        <v>189</v>
      </c>
      <c r="AV101" s="241">
        <v>74</v>
      </c>
      <c r="AW101" s="241">
        <v>115</v>
      </c>
      <c r="AX101" s="240">
        <f t="shared" si="236"/>
        <v>139</v>
      </c>
      <c r="AY101" s="241">
        <v>50</v>
      </c>
      <c r="AZ101" s="241">
        <v>89</v>
      </c>
      <c r="BA101" s="240">
        <f t="shared" si="237"/>
        <v>253</v>
      </c>
      <c r="BB101" s="242">
        <v>118</v>
      </c>
      <c r="BC101" s="242">
        <v>135</v>
      </c>
    </row>
    <row r="102" spans="1:55" ht="20.100000000000001" customHeight="1" x14ac:dyDescent="0.15">
      <c r="A102" s="166">
        <v>79</v>
      </c>
      <c r="B102" s="177">
        <f t="shared" si="336"/>
        <v>1631</v>
      </c>
      <c r="C102" s="134">
        <f t="shared" si="337"/>
        <v>713</v>
      </c>
      <c r="D102" s="134">
        <f t="shared" si="337"/>
        <v>918</v>
      </c>
      <c r="E102" s="243">
        <f t="shared" si="221"/>
        <v>66</v>
      </c>
      <c r="F102" s="244">
        <v>36</v>
      </c>
      <c r="G102" s="344">
        <v>30</v>
      </c>
      <c r="H102" s="243">
        <f t="shared" si="222"/>
        <v>58</v>
      </c>
      <c r="I102" s="244">
        <v>23</v>
      </c>
      <c r="J102" s="244">
        <v>35</v>
      </c>
      <c r="K102" s="243">
        <f t="shared" si="223"/>
        <v>100</v>
      </c>
      <c r="L102" s="244">
        <v>41</v>
      </c>
      <c r="M102" s="244">
        <v>59</v>
      </c>
      <c r="N102" s="243">
        <f t="shared" si="224"/>
        <v>87</v>
      </c>
      <c r="O102" s="244">
        <v>41</v>
      </c>
      <c r="P102" s="244">
        <v>46</v>
      </c>
      <c r="Q102" s="243">
        <f t="shared" si="225"/>
        <v>63</v>
      </c>
      <c r="R102" s="244">
        <v>39</v>
      </c>
      <c r="S102" s="244">
        <v>24</v>
      </c>
      <c r="T102" s="243">
        <f t="shared" si="226"/>
        <v>161</v>
      </c>
      <c r="U102" s="244">
        <v>67</v>
      </c>
      <c r="V102" s="244">
        <v>94</v>
      </c>
      <c r="W102" s="243">
        <f t="shared" si="227"/>
        <v>53</v>
      </c>
      <c r="X102" s="244">
        <v>24</v>
      </c>
      <c r="Y102" s="244">
        <v>29</v>
      </c>
      <c r="Z102" s="243">
        <f t="shared" si="228"/>
        <v>65</v>
      </c>
      <c r="AA102" s="244">
        <v>21</v>
      </c>
      <c r="AB102" s="244">
        <v>44</v>
      </c>
      <c r="AC102" s="243">
        <f t="shared" si="229"/>
        <v>62</v>
      </c>
      <c r="AD102" s="244">
        <v>26</v>
      </c>
      <c r="AE102" s="244">
        <v>36</v>
      </c>
      <c r="AF102" s="243">
        <f t="shared" si="230"/>
        <v>87</v>
      </c>
      <c r="AG102" s="244">
        <v>42</v>
      </c>
      <c r="AH102" s="244">
        <v>45</v>
      </c>
      <c r="AI102" s="243">
        <f t="shared" si="231"/>
        <v>72</v>
      </c>
      <c r="AJ102" s="244">
        <v>32</v>
      </c>
      <c r="AK102" s="244">
        <v>40</v>
      </c>
      <c r="AL102" s="243">
        <f t="shared" si="232"/>
        <v>156</v>
      </c>
      <c r="AM102" s="244">
        <v>76</v>
      </c>
      <c r="AN102" s="244">
        <v>80</v>
      </c>
      <c r="AO102" s="243">
        <f t="shared" si="233"/>
        <v>52</v>
      </c>
      <c r="AP102" s="244">
        <v>17</v>
      </c>
      <c r="AQ102" s="244">
        <v>35</v>
      </c>
      <c r="AR102" s="243">
        <f t="shared" si="234"/>
        <v>115</v>
      </c>
      <c r="AS102" s="244">
        <v>40</v>
      </c>
      <c r="AT102" s="244">
        <v>75</v>
      </c>
      <c r="AU102" s="243">
        <f t="shared" si="235"/>
        <v>149</v>
      </c>
      <c r="AV102" s="244">
        <v>63</v>
      </c>
      <c r="AW102" s="244">
        <v>86</v>
      </c>
      <c r="AX102" s="243">
        <f t="shared" si="236"/>
        <v>116</v>
      </c>
      <c r="AY102" s="244">
        <v>59</v>
      </c>
      <c r="AZ102" s="244">
        <v>57</v>
      </c>
      <c r="BA102" s="243">
        <f t="shared" si="237"/>
        <v>169</v>
      </c>
      <c r="BB102" s="245">
        <v>66</v>
      </c>
      <c r="BC102" s="245">
        <v>103</v>
      </c>
    </row>
    <row r="103" spans="1:55" ht="20.100000000000001" customHeight="1" x14ac:dyDescent="0.15">
      <c r="A103" s="167" t="s">
        <v>27</v>
      </c>
      <c r="B103" s="163">
        <f>SUM(C103:D103)</f>
        <v>6146</v>
      </c>
      <c r="C103" s="163">
        <f t="shared" ref="C103:D103" si="338">SUM(C104:C108)</f>
        <v>2437</v>
      </c>
      <c r="D103" s="163">
        <f t="shared" si="338"/>
        <v>3709</v>
      </c>
      <c r="E103" s="168">
        <f>SUM(F103:G103)</f>
        <v>309</v>
      </c>
      <c r="F103" s="168">
        <f t="shared" ref="F103:G103" si="339">SUM(F104:F108)</f>
        <v>115</v>
      </c>
      <c r="G103" s="168">
        <f t="shared" si="339"/>
        <v>194</v>
      </c>
      <c r="H103" s="168">
        <f>SUM(I103:J103)</f>
        <v>207</v>
      </c>
      <c r="I103" s="168">
        <f t="shared" ref="I103:J103" si="340">SUM(I104:I108)</f>
        <v>83</v>
      </c>
      <c r="J103" s="168">
        <f t="shared" si="340"/>
        <v>124</v>
      </c>
      <c r="K103" s="168">
        <f>SUM(L103:M103)</f>
        <v>375</v>
      </c>
      <c r="L103" s="168">
        <f t="shared" ref="L103:M103" si="341">SUM(L104:L108)</f>
        <v>137</v>
      </c>
      <c r="M103" s="168">
        <f t="shared" si="341"/>
        <v>238</v>
      </c>
      <c r="N103" s="168">
        <f>SUM(O103:P103)</f>
        <v>307</v>
      </c>
      <c r="O103" s="168">
        <f t="shared" ref="O103:P103" si="342">SUM(O104:O108)</f>
        <v>120</v>
      </c>
      <c r="P103" s="168">
        <f t="shared" si="342"/>
        <v>187</v>
      </c>
      <c r="Q103" s="168">
        <f>SUM(R103:S103)</f>
        <v>213</v>
      </c>
      <c r="R103" s="168">
        <f t="shared" ref="R103:S103" si="343">SUM(R104:R108)</f>
        <v>87</v>
      </c>
      <c r="S103" s="168">
        <f t="shared" si="343"/>
        <v>126</v>
      </c>
      <c r="T103" s="168">
        <f>SUM(U103:V103)</f>
        <v>475</v>
      </c>
      <c r="U103" s="168">
        <f t="shared" ref="U103:V103" si="344">SUM(U104:U108)</f>
        <v>201</v>
      </c>
      <c r="V103" s="168">
        <f t="shared" si="344"/>
        <v>274</v>
      </c>
      <c r="W103" s="168">
        <f>SUM(X103:Y103)</f>
        <v>225</v>
      </c>
      <c r="X103" s="168">
        <f t="shared" ref="X103:Y103" si="345">SUM(X104:X108)</f>
        <v>96</v>
      </c>
      <c r="Y103" s="168">
        <f t="shared" si="345"/>
        <v>129</v>
      </c>
      <c r="Z103" s="168">
        <f>SUM(AA103:AB103)</f>
        <v>236</v>
      </c>
      <c r="AA103" s="168">
        <f t="shared" ref="AA103:AB103" si="346">SUM(AA104:AA108)</f>
        <v>109</v>
      </c>
      <c r="AB103" s="168">
        <f t="shared" si="346"/>
        <v>127</v>
      </c>
      <c r="AC103" s="168">
        <f>SUM(AD103:AE103)</f>
        <v>274</v>
      </c>
      <c r="AD103" s="168">
        <f t="shared" ref="AD103:AE103" si="347">SUM(AD104:AD108)</f>
        <v>97</v>
      </c>
      <c r="AE103" s="168">
        <f t="shared" si="347"/>
        <v>177</v>
      </c>
      <c r="AF103" s="168">
        <f>SUM(AG103:AH103)</f>
        <v>333</v>
      </c>
      <c r="AG103" s="168">
        <f t="shared" ref="AG103:AH103" si="348">SUM(AG104:AG108)</f>
        <v>114</v>
      </c>
      <c r="AH103" s="168">
        <f t="shared" si="348"/>
        <v>219</v>
      </c>
      <c r="AI103" s="168">
        <f>SUM(AJ103:AK103)</f>
        <v>288</v>
      </c>
      <c r="AJ103" s="168">
        <f t="shared" ref="AJ103:AK103" si="349">SUM(AJ104:AJ108)</f>
        <v>110</v>
      </c>
      <c r="AK103" s="168">
        <f t="shared" si="349"/>
        <v>178</v>
      </c>
      <c r="AL103" s="168">
        <f>SUM(AM103:AN103)</f>
        <v>656</v>
      </c>
      <c r="AM103" s="168">
        <f t="shared" ref="AM103:AN103" si="350">SUM(AM104:AM108)</f>
        <v>264</v>
      </c>
      <c r="AN103" s="168">
        <f t="shared" si="350"/>
        <v>392</v>
      </c>
      <c r="AO103" s="168">
        <f>SUM(AP103:AQ103)</f>
        <v>180</v>
      </c>
      <c r="AP103" s="168">
        <f t="shared" ref="AP103:AQ103" si="351">SUM(AP104:AP108)</f>
        <v>71</v>
      </c>
      <c r="AQ103" s="168">
        <f t="shared" si="351"/>
        <v>109</v>
      </c>
      <c r="AR103" s="168">
        <f>SUM(AS103:AT103)</f>
        <v>409</v>
      </c>
      <c r="AS103" s="168">
        <f t="shared" ref="AS103:AT103" si="352">SUM(AS104:AS108)</f>
        <v>173</v>
      </c>
      <c r="AT103" s="168">
        <f t="shared" si="352"/>
        <v>236</v>
      </c>
      <c r="AU103" s="168">
        <f>SUM(AV103:AW103)</f>
        <v>526</v>
      </c>
      <c r="AV103" s="168">
        <f t="shared" ref="AV103:AW103" si="353">SUM(AV104:AV108)</f>
        <v>230</v>
      </c>
      <c r="AW103" s="168">
        <f t="shared" si="353"/>
        <v>296</v>
      </c>
      <c r="AX103" s="168">
        <f>SUM(AY103:AZ103)</f>
        <v>422</v>
      </c>
      <c r="AY103" s="168">
        <f t="shared" ref="AY103:AZ103" si="354">SUM(AY104:AY108)</f>
        <v>150</v>
      </c>
      <c r="AZ103" s="168">
        <f t="shared" si="354"/>
        <v>272</v>
      </c>
      <c r="BA103" s="168">
        <f>SUM(BB103:BC103)</f>
        <v>711</v>
      </c>
      <c r="BB103" s="168">
        <f t="shared" ref="BB103:BC103" si="355">SUM(BB104:BB108)</f>
        <v>280</v>
      </c>
      <c r="BC103" s="168">
        <f t="shared" si="355"/>
        <v>431</v>
      </c>
    </row>
    <row r="104" spans="1:55" ht="20.100000000000001" customHeight="1" x14ac:dyDescent="0.15">
      <c r="A104" s="164">
        <v>80</v>
      </c>
      <c r="B104" s="235">
        <f>C104+D104</f>
        <v>1336</v>
      </c>
      <c r="C104" s="135">
        <f>F104+I104+L104+O104+R104+U104+X104+AA104+AD104+AG104+AJ104+AM104+AP104+AS104+AV104+AY104+BB104</f>
        <v>543</v>
      </c>
      <c r="D104" s="135">
        <f>G104+J104+M104+P104+S104+V104+Y104+AB104+AE104+AH104+AK104+AN104+AQ104+AT104+AW104+AZ104+BC104</f>
        <v>793</v>
      </c>
      <c r="E104" s="236">
        <f t="shared" si="221"/>
        <v>71</v>
      </c>
      <c r="F104" s="237">
        <v>21</v>
      </c>
      <c r="G104" s="237">
        <v>50</v>
      </c>
      <c r="H104" s="236">
        <f t="shared" si="222"/>
        <v>47</v>
      </c>
      <c r="I104" s="237">
        <v>20</v>
      </c>
      <c r="J104" s="237">
        <v>27</v>
      </c>
      <c r="K104" s="236">
        <f t="shared" si="223"/>
        <v>95</v>
      </c>
      <c r="L104" s="237">
        <v>34</v>
      </c>
      <c r="M104" s="237">
        <v>61</v>
      </c>
      <c r="N104" s="236">
        <f t="shared" si="224"/>
        <v>62</v>
      </c>
      <c r="O104" s="237">
        <v>26</v>
      </c>
      <c r="P104" s="237">
        <v>36</v>
      </c>
      <c r="Q104" s="236">
        <f t="shared" si="225"/>
        <v>49</v>
      </c>
      <c r="R104" s="237">
        <v>23</v>
      </c>
      <c r="S104" s="237">
        <v>26</v>
      </c>
      <c r="T104" s="236">
        <f t="shared" si="226"/>
        <v>106</v>
      </c>
      <c r="U104" s="237">
        <v>52</v>
      </c>
      <c r="V104" s="237">
        <v>54</v>
      </c>
      <c r="W104" s="236">
        <f t="shared" si="227"/>
        <v>54</v>
      </c>
      <c r="X104" s="237">
        <v>23</v>
      </c>
      <c r="Y104" s="237">
        <v>31</v>
      </c>
      <c r="Z104" s="236">
        <f t="shared" si="228"/>
        <v>65</v>
      </c>
      <c r="AA104" s="237">
        <v>32</v>
      </c>
      <c r="AB104" s="237">
        <v>33</v>
      </c>
      <c r="AC104" s="236">
        <f t="shared" si="229"/>
        <v>54</v>
      </c>
      <c r="AD104" s="237">
        <v>17</v>
      </c>
      <c r="AE104" s="237">
        <v>37</v>
      </c>
      <c r="AF104" s="236">
        <f t="shared" si="230"/>
        <v>70</v>
      </c>
      <c r="AG104" s="237">
        <v>22</v>
      </c>
      <c r="AH104" s="237">
        <v>48</v>
      </c>
      <c r="AI104" s="236">
        <f t="shared" si="231"/>
        <v>72</v>
      </c>
      <c r="AJ104" s="237">
        <v>27</v>
      </c>
      <c r="AK104" s="237">
        <v>45</v>
      </c>
      <c r="AL104" s="236">
        <f t="shared" si="232"/>
        <v>130</v>
      </c>
      <c r="AM104" s="237">
        <v>54</v>
      </c>
      <c r="AN104" s="237">
        <v>76</v>
      </c>
      <c r="AO104" s="236">
        <f t="shared" si="233"/>
        <v>45</v>
      </c>
      <c r="AP104" s="237">
        <v>13</v>
      </c>
      <c r="AQ104" s="237">
        <v>32</v>
      </c>
      <c r="AR104" s="236">
        <f t="shared" si="234"/>
        <v>74</v>
      </c>
      <c r="AS104" s="237">
        <v>30</v>
      </c>
      <c r="AT104" s="237">
        <v>44</v>
      </c>
      <c r="AU104" s="236">
        <f t="shared" si="235"/>
        <v>112</v>
      </c>
      <c r="AV104" s="237">
        <v>54</v>
      </c>
      <c r="AW104" s="237">
        <v>58</v>
      </c>
      <c r="AX104" s="236">
        <f t="shared" si="236"/>
        <v>84</v>
      </c>
      <c r="AY104" s="237">
        <v>34</v>
      </c>
      <c r="AZ104" s="237">
        <v>50</v>
      </c>
      <c r="BA104" s="236">
        <f t="shared" si="237"/>
        <v>146</v>
      </c>
      <c r="BB104" s="238">
        <v>61</v>
      </c>
      <c r="BC104" s="238">
        <v>85</v>
      </c>
    </row>
    <row r="105" spans="1:55" ht="20.100000000000001" customHeight="1" x14ac:dyDescent="0.15">
      <c r="A105" s="165">
        <v>81</v>
      </c>
      <c r="B105" s="239">
        <f t="shared" ref="B105:B108" si="356">C105+D105</f>
        <v>1426</v>
      </c>
      <c r="C105" s="133">
        <f t="shared" ref="C105:D108" si="357">F105+I105+L105+O105+R105+U105+X105+AA105+AD105+AG105+AJ105+AM105+AP105+AS105+AV105+AY105+BB105</f>
        <v>584</v>
      </c>
      <c r="D105" s="133">
        <f t="shared" si="357"/>
        <v>842</v>
      </c>
      <c r="E105" s="240">
        <f t="shared" si="221"/>
        <v>74</v>
      </c>
      <c r="F105" s="241">
        <v>25</v>
      </c>
      <c r="G105" s="241">
        <v>49</v>
      </c>
      <c r="H105" s="240">
        <f t="shared" si="222"/>
        <v>54</v>
      </c>
      <c r="I105" s="241">
        <v>21</v>
      </c>
      <c r="J105" s="241">
        <v>33</v>
      </c>
      <c r="K105" s="240">
        <f t="shared" si="223"/>
        <v>94</v>
      </c>
      <c r="L105" s="241">
        <v>42</v>
      </c>
      <c r="M105" s="241">
        <v>52</v>
      </c>
      <c r="N105" s="240">
        <f t="shared" si="224"/>
        <v>71</v>
      </c>
      <c r="O105" s="241">
        <v>22</v>
      </c>
      <c r="P105" s="241">
        <v>49</v>
      </c>
      <c r="Q105" s="240">
        <f t="shared" si="225"/>
        <v>51</v>
      </c>
      <c r="R105" s="241">
        <v>20</v>
      </c>
      <c r="S105" s="241">
        <v>31</v>
      </c>
      <c r="T105" s="240">
        <f t="shared" si="226"/>
        <v>110</v>
      </c>
      <c r="U105" s="241">
        <v>46</v>
      </c>
      <c r="V105" s="241">
        <v>64</v>
      </c>
      <c r="W105" s="240">
        <f t="shared" si="227"/>
        <v>50</v>
      </c>
      <c r="X105" s="241">
        <v>21</v>
      </c>
      <c r="Y105" s="241">
        <v>29</v>
      </c>
      <c r="Z105" s="240">
        <f t="shared" si="228"/>
        <v>50</v>
      </c>
      <c r="AA105" s="241">
        <v>24</v>
      </c>
      <c r="AB105" s="241">
        <v>26</v>
      </c>
      <c r="AC105" s="240">
        <f t="shared" si="229"/>
        <v>66</v>
      </c>
      <c r="AD105" s="241">
        <v>21</v>
      </c>
      <c r="AE105" s="241">
        <v>45</v>
      </c>
      <c r="AF105" s="240">
        <f t="shared" si="230"/>
        <v>68</v>
      </c>
      <c r="AG105" s="241">
        <v>21</v>
      </c>
      <c r="AH105" s="241">
        <v>47</v>
      </c>
      <c r="AI105" s="240">
        <f t="shared" si="231"/>
        <v>56</v>
      </c>
      <c r="AJ105" s="241">
        <v>21</v>
      </c>
      <c r="AK105" s="241">
        <v>35</v>
      </c>
      <c r="AL105" s="240">
        <f t="shared" si="232"/>
        <v>158</v>
      </c>
      <c r="AM105" s="241">
        <v>68</v>
      </c>
      <c r="AN105" s="241">
        <v>90</v>
      </c>
      <c r="AO105" s="240">
        <f t="shared" si="233"/>
        <v>38</v>
      </c>
      <c r="AP105" s="241">
        <v>14</v>
      </c>
      <c r="AQ105" s="241">
        <v>24</v>
      </c>
      <c r="AR105" s="240">
        <f t="shared" si="234"/>
        <v>103</v>
      </c>
      <c r="AS105" s="241">
        <v>47</v>
      </c>
      <c r="AT105" s="241">
        <v>56</v>
      </c>
      <c r="AU105" s="240">
        <f t="shared" si="235"/>
        <v>117</v>
      </c>
      <c r="AV105" s="241">
        <v>54</v>
      </c>
      <c r="AW105" s="241">
        <v>63</v>
      </c>
      <c r="AX105" s="240">
        <f t="shared" si="236"/>
        <v>90</v>
      </c>
      <c r="AY105" s="241">
        <v>35</v>
      </c>
      <c r="AZ105" s="241">
        <v>55</v>
      </c>
      <c r="BA105" s="240">
        <f t="shared" si="237"/>
        <v>176</v>
      </c>
      <c r="BB105" s="242">
        <v>82</v>
      </c>
      <c r="BC105" s="242">
        <v>94</v>
      </c>
    </row>
    <row r="106" spans="1:55" ht="20.100000000000001" customHeight="1" x14ac:dyDescent="0.15">
      <c r="A106" s="165">
        <v>82</v>
      </c>
      <c r="B106" s="239">
        <f t="shared" si="356"/>
        <v>1308</v>
      </c>
      <c r="C106" s="133">
        <f t="shared" si="357"/>
        <v>534</v>
      </c>
      <c r="D106" s="133">
        <f t="shared" si="357"/>
        <v>774</v>
      </c>
      <c r="E106" s="240">
        <f t="shared" si="221"/>
        <v>57</v>
      </c>
      <c r="F106" s="241">
        <v>26</v>
      </c>
      <c r="G106" s="241">
        <v>31</v>
      </c>
      <c r="H106" s="240">
        <f t="shared" si="222"/>
        <v>44</v>
      </c>
      <c r="I106" s="241">
        <v>19</v>
      </c>
      <c r="J106" s="241">
        <v>25</v>
      </c>
      <c r="K106" s="240">
        <f t="shared" si="223"/>
        <v>78</v>
      </c>
      <c r="L106" s="241">
        <v>32</v>
      </c>
      <c r="M106" s="241">
        <v>46</v>
      </c>
      <c r="N106" s="240">
        <f t="shared" si="224"/>
        <v>66</v>
      </c>
      <c r="O106" s="241">
        <v>30</v>
      </c>
      <c r="P106" s="241">
        <v>36</v>
      </c>
      <c r="Q106" s="240">
        <f t="shared" si="225"/>
        <v>38</v>
      </c>
      <c r="R106" s="241">
        <v>18</v>
      </c>
      <c r="S106" s="241">
        <v>20</v>
      </c>
      <c r="T106" s="240">
        <f t="shared" si="226"/>
        <v>106</v>
      </c>
      <c r="U106" s="241">
        <v>43</v>
      </c>
      <c r="V106" s="241">
        <v>63</v>
      </c>
      <c r="W106" s="240">
        <f t="shared" si="227"/>
        <v>48</v>
      </c>
      <c r="X106" s="241">
        <v>20</v>
      </c>
      <c r="Y106" s="241">
        <v>28</v>
      </c>
      <c r="Z106" s="240">
        <f t="shared" si="228"/>
        <v>52</v>
      </c>
      <c r="AA106" s="241">
        <v>22</v>
      </c>
      <c r="AB106" s="241">
        <v>30</v>
      </c>
      <c r="AC106" s="240">
        <f t="shared" si="229"/>
        <v>56</v>
      </c>
      <c r="AD106" s="241">
        <v>19</v>
      </c>
      <c r="AE106" s="241">
        <v>37</v>
      </c>
      <c r="AF106" s="240">
        <f t="shared" si="230"/>
        <v>79</v>
      </c>
      <c r="AG106" s="241">
        <v>31</v>
      </c>
      <c r="AH106" s="241">
        <v>48</v>
      </c>
      <c r="AI106" s="240">
        <f t="shared" si="231"/>
        <v>65</v>
      </c>
      <c r="AJ106" s="241">
        <v>23</v>
      </c>
      <c r="AK106" s="241">
        <v>42</v>
      </c>
      <c r="AL106" s="240">
        <f t="shared" si="232"/>
        <v>163</v>
      </c>
      <c r="AM106" s="241">
        <v>65</v>
      </c>
      <c r="AN106" s="241">
        <v>98</v>
      </c>
      <c r="AO106" s="240">
        <f t="shared" si="233"/>
        <v>34</v>
      </c>
      <c r="AP106" s="241">
        <v>18</v>
      </c>
      <c r="AQ106" s="241">
        <v>16</v>
      </c>
      <c r="AR106" s="240">
        <f t="shared" si="234"/>
        <v>89</v>
      </c>
      <c r="AS106" s="241">
        <v>41</v>
      </c>
      <c r="AT106" s="241">
        <v>48</v>
      </c>
      <c r="AU106" s="240">
        <f t="shared" si="235"/>
        <v>121</v>
      </c>
      <c r="AV106" s="241">
        <v>52</v>
      </c>
      <c r="AW106" s="241">
        <v>69</v>
      </c>
      <c r="AX106" s="240">
        <f t="shared" si="236"/>
        <v>76</v>
      </c>
      <c r="AY106" s="241">
        <v>27</v>
      </c>
      <c r="AZ106" s="241">
        <v>49</v>
      </c>
      <c r="BA106" s="240">
        <f t="shared" si="237"/>
        <v>136</v>
      </c>
      <c r="BB106" s="242">
        <v>48</v>
      </c>
      <c r="BC106" s="242">
        <v>88</v>
      </c>
    </row>
    <row r="107" spans="1:55" ht="20.100000000000001" customHeight="1" x14ac:dyDescent="0.15">
      <c r="A107" s="165">
        <v>83</v>
      </c>
      <c r="B107" s="239">
        <f t="shared" si="356"/>
        <v>1092</v>
      </c>
      <c r="C107" s="133">
        <f t="shared" si="357"/>
        <v>413</v>
      </c>
      <c r="D107" s="133">
        <f t="shared" si="357"/>
        <v>679</v>
      </c>
      <c r="E107" s="240">
        <f t="shared" si="221"/>
        <v>62</v>
      </c>
      <c r="F107" s="241">
        <v>27</v>
      </c>
      <c r="G107" s="241">
        <v>35</v>
      </c>
      <c r="H107" s="240">
        <f t="shared" si="222"/>
        <v>24</v>
      </c>
      <c r="I107" s="241">
        <v>9</v>
      </c>
      <c r="J107" s="241">
        <v>15</v>
      </c>
      <c r="K107" s="240">
        <f t="shared" si="223"/>
        <v>57</v>
      </c>
      <c r="L107" s="241">
        <v>18</v>
      </c>
      <c r="M107" s="241">
        <v>39</v>
      </c>
      <c r="N107" s="240">
        <f t="shared" si="224"/>
        <v>54</v>
      </c>
      <c r="O107" s="241">
        <v>19</v>
      </c>
      <c r="P107" s="241">
        <v>35</v>
      </c>
      <c r="Q107" s="240">
        <f t="shared" si="225"/>
        <v>41</v>
      </c>
      <c r="R107" s="241">
        <v>14</v>
      </c>
      <c r="S107" s="241">
        <v>27</v>
      </c>
      <c r="T107" s="240">
        <f t="shared" si="226"/>
        <v>81</v>
      </c>
      <c r="U107" s="241">
        <v>32</v>
      </c>
      <c r="V107" s="241">
        <v>49</v>
      </c>
      <c r="W107" s="240">
        <f t="shared" si="227"/>
        <v>38</v>
      </c>
      <c r="X107" s="241">
        <v>17</v>
      </c>
      <c r="Y107" s="241">
        <v>21</v>
      </c>
      <c r="Z107" s="240">
        <f t="shared" si="228"/>
        <v>36</v>
      </c>
      <c r="AA107" s="241">
        <v>17</v>
      </c>
      <c r="AB107" s="241">
        <v>19</v>
      </c>
      <c r="AC107" s="240">
        <f t="shared" si="229"/>
        <v>48</v>
      </c>
      <c r="AD107" s="241">
        <v>19</v>
      </c>
      <c r="AE107" s="241">
        <v>29</v>
      </c>
      <c r="AF107" s="240">
        <f t="shared" si="230"/>
        <v>51</v>
      </c>
      <c r="AG107" s="241">
        <v>22</v>
      </c>
      <c r="AH107" s="241">
        <v>29</v>
      </c>
      <c r="AI107" s="240">
        <f t="shared" si="231"/>
        <v>47</v>
      </c>
      <c r="AJ107" s="241">
        <v>16</v>
      </c>
      <c r="AK107" s="241">
        <v>31</v>
      </c>
      <c r="AL107" s="240">
        <f t="shared" si="232"/>
        <v>110</v>
      </c>
      <c r="AM107" s="241">
        <v>40</v>
      </c>
      <c r="AN107" s="241">
        <v>70</v>
      </c>
      <c r="AO107" s="240">
        <f t="shared" si="233"/>
        <v>37</v>
      </c>
      <c r="AP107" s="241">
        <v>15</v>
      </c>
      <c r="AQ107" s="241">
        <v>22</v>
      </c>
      <c r="AR107" s="240">
        <f t="shared" si="234"/>
        <v>77</v>
      </c>
      <c r="AS107" s="241">
        <v>28</v>
      </c>
      <c r="AT107" s="241">
        <v>49</v>
      </c>
      <c r="AU107" s="240">
        <f t="shared" si="235"/>
        <v>91</v>
      </c>
      <c r="AV107" s="241">
        <v>33</v>
      </c>
      <c r="AW107" s="241">
        <v>58</v>
      </c>
      <c r="AX107" s="240">
        <f t="shared" si="236"/>
        <v>101</v>
      </c>
      <c r="AY107" s="241">
        <v>33</v>
      </c>
      <c r="AZ107" s="241">
        <v>68</v>
      </c>
      <c r="BA107" s="240">
        <f t="shared" si="237"/>
        <v>137</v>
      </c>
      <c r="BB107" s="242">
        <v>54</v>
      </c>
      <c r="BC107" s="242">
        <v>83</v>
      </c>
    </row>
    <row r="108" spans="1:55" ht="20.100000000000001" customHeight="1" x14ac:dyDescent="0.15">
      <c r="A108" s="166">
        <v>84</v>
      </c>
      <c r="B108" s="177">
        <f t="shared" si="356"/>
        <v>984</v>
      </c>
      <c r="C108" s="134">
        <f t="shared" si="357"/>
        <v>363</v>
      </c>
      <c r="D108" s="134">
        <f t="shared" si="357"/>
        <v>621</v>
      </c>
      <c r="E108" s="243">
        <f t="shared" si="221"/>
        <v>45</v>
      </c>
      <c r="F108" s="244">
        <v>16</v>
      </c>
      <c r="G108" s="244">
        <v>29</v>
      </c>
      <c r="H108" s="243">
        <f t="shared" si="222"/>
        <v>38</v>
      </c>
      <c r="I108" s="244">
        <v>14</v>
      </c>
      <c r="J108" s="244">
        <v>24</v>
      </c>
      <c r="K108" s="243">
        <f t="shared" si="223"/>
        <v>51</v>
      </c>
      <c r="L108" s="244">
        <v>11</v>
      </c>
      <c r="M108" s="244">
        <v>40</v>
      </c>
      <c r="N108" s="243">
        <f t="shared" si="224"/>
        <v>54</v>
      </c>
      <c r="O108" s="244">
        <v>23</v>
      </c>
      <c r="P108" s="244">
        <v>31</v>
      </c>
      <c r="Q108" s="243">
        <f t="shared" si="225"/>
        <v>34</v>
      </c>
      <c r="R108" s="244">
        <v>12</v>
      </c>
      <c r="S108" s="244">
        <v>22</v>
      </c>
      <c r="T108" s="243">
        <f t="shared" si="226"/>
        <v>72</v>
      </c>
      <c r="U108" s="244">
        <v>28</v>
      </c>
      <c r="V108" s="244">
        <v>44</v>
      </c>
      <c r="W108" s="243">
        <f t="shared" si="227"/>
        <v>35</v>
      </c>
      <c r="X108" s="244">
        <v>15</v>
      </c>
      <c r="Y108" s="244">
        <v>20</v>
      </c>
      <c r="Z108" s="243">
        <f t="shared" si="228"/>
        <v>33</v>
      </c>
      <c r="AA108" s="244">
        <v>14</v>
      </c>
      <c r="AB108" s="244">
        <v>19</v>
      </c>
      <c r="AC108" s="243">
        <f t="shared" si="229"/>
        <v>50</v>
      </c>
      <c r="AD108" s="244">
        <v>21</v>
      </c>
      <c r="AE108" s="244">
        <v>29</v>
      </c>
      <c r="AF108" s="243">
        <f t="shared" si="230"/>
        <v>65</v>
      </c>
      <c r="AG108" s="244">
        <v>18</v>
      </c>
      <c r="AH108" s="244">
        <v>47</v>
      </c>
      <c r="AI108" s="243">
        <f t="shared" si="231"/>
        <v>48</v>
      </c>
      <c r="AJ108" s="244">
        <v>23</v>
      </c>
      <c r="AK108" s="244">
        <v>25</v>
      </c>
      <c r="AL108" s="243">
        <f t="shared" si="232"/>
        <v>95</v>
      </c>
      <c r="AM108" s="244">
        <v>37</v>
      </c>
      <c r="AN108" s="244">
        <v>58</v>
      </c>
      <c r="AO108" s="243">
        <f t="shared" si="233"/>
        <v>26</v>
      </c>
      <c r="AP108" s="244">
        <v>11</v>
      </c>
      <c r="AQ108" s="244">
        <v>15</v>
      </c>
      <c r="AR108" s="243">
        <f t="shared" si="234"/>
        <v>66</v>
      </c>
      <c r="AS108" s="244">
        <v>27</v>
      </c>
      <c r="AT108" s="244">
        <v>39</v>
      </c>
      <c r="AU108" s="243">
        <f t="shared" si="235"/>
        <v>85</v>
      </c>
      <c r="AV108" s="244">
        <v>37</v>
      </c>
      <c r="AW108" s="244">
        <v>48</v>
      </c>
      <c r="AX108" s="243">
        <f t="shared" si="236"/>
        <v>71</v>
      </c>
      <c r="AY108" s="244">
        <v>21</v>
      </c>
      <c r="AZ108" s="244">
        <v>50</v>
      </c>
      <c r="BA108" s="243">
        <f t="shared" si="237"/>
        <v>116</v>
      </c>
      <c r="BB108" s="245">
        <v>35</v>
      </c>
      <c r="BC108" s="245">
        <v>81</v>
      </c>
    </row>
    <row r="109" spans="1:55" ht="20.100000000000001" customHeight="1" x14ac:dyDescent="0.15">
      <c r="A109" s="167" t="s">
        <v>28</v>
      </c>
      <c r="B109" s="163">
        <f>SUM(C109:D109)</f>
        <v>3068</v>
      </c>
      <c r="C109" s="163">
        <f t="shared" ref="C109:D109" si="358">SUM(C110:C114)</f>
        <v>1038</v>
      </c>
      <c r="D109" s="163">
        <f t="shared" si="358"/>
        <v>2030</v>
      </c>
      <c r="E109" s="168">
        <f>SUM(F109:G109)</f>
        <v>171</v>
      </c>
      <c r="F109" s="168">
        <f t="shared" ref="F109:G109" si="359">SUM(F110:F114)</f>
        <v>54</v>
      </c>
      <c r="G109" s="168">
        <f t="shared" si="359"/>
        <v>117</v>
      </c>
      <c r="H109" s="168">
        <f>SUM(I109:J109)</f>
        <v>100</v>
      </c>
      <c r="I109" s="168">
        <f t="shared" ref="I109:J109" si="360">SUM(I110:I114)</f>
        <v>36</v>
      </c>
      <c r="J109" s="168">
        <f t="shared" si="360"/>
        <v>64</v>
      </c>
      <c r="K109" s="168">
        <f>SUM(L109:M109)</f>
        <v>193</v>
      </c>
      <c r="L109" s="168">
        <f t="shared" ref="L109:M109" si="361">SUM(L110:L114)</f>
        <v>53</v>
      </c>
      <c r="M109" s="168">
        <f t="shared" si="361"/>
        <v>140</v>
      </c>
      <c r="N109" s="168">
        <f>SUM(O109:P109)</f>
        <v>162</v>
      </c>
      <c r="O109" s="168">
        <f t="shared" ref="O109:P109" si="362">SUM(O110:O114)</f>
        <v>58</v>
      </c>
      <c r="P109" s="168">
        <f t="shared" si="362"/>
        <v>104</v>
      </c>
      <c r="Q109" s="168">
        <f>SUM(R109:S109)</f>
        <v>95</v>
      </c>
      <c r="R109" s="168">
        <f t="shared" ref="R109:S109" si="363">SUM(R110:R114)</f>
        <v>22</v>
      </c>
      <c r="S109" s="168">
        <f t="shared" si="363"/>
        <v>73</v>
      </c>
      <c r="T109" s="168">
        <f>SUM(U109:V109)</f>
        <v>224</v>
      </c>
      <c r="U109" s="168">
        <f t="shared" ref="U109:V109" si="364">SUM(U110:U114)</f>
        <v>68</v>
      </c>
      <c r="V109" s="168">
        <f t="shared" si="364"/>
        <v>156</v>
      </c>
      <c r="W109" s="168">
        <f>SUM(X109:Y109)</f>
        <v>105</v>
      </c>
      <c r="X109" s="168">
        <f t="shared" ref="X109:Y109" si="365">SUM(X110:X114)</f>
        <v>40</v>
      </c>
      <c r="Y109" s="168">
        <f t="shared" si="365"/>
        <v>65</v>
      </c>
      <c r="Z109" s="168">
        <f>SUM(AA109:AB109)</f>
        <v>136</v>
      </c>
      <c r="AA109" s="168">
        <f t="shared" ref="AA109:AB109" si="366">SUM(AA110:AA114)</f>
        <v>45</v>
      </c>
      <c r="AB109" s="168">
        <f t="shared" si="366"/>
        <v>91</v>
      </c>
      <c r="AC109" s="168">
        <f>SUM(AD109:AE109)</f>
        <v>120</v>
      </c>
      <c r="AD109" s="168">
        <f t="shared" ref="AD109:AE109" si="367">SUM(AD110:AD114)</f>
        <v>43</v>
      </c>
      <c r="AE109" s="168">
        <f t="shared" si="367"/>
        <v>77</v>
      </c>
      <c r="AF109" s="168">
        <f>SUM(AG109:AH109)</f>
        <v>211</v>
      </c>
      <c r="AG109" s="168">
        <f t="shared" ref="AG109:AH109" si="368">SUM(AG110:AG114)</f>
        <v>79</v>
      </c>
      <c r="AH109" s="168">
        <f t="shared" si="368"/>
        <v>132</v>
      </c>
      <c r="AI109" s="168">
        <f>SUM(AJ109:AK109)</f>
        <v>137</v>
      </c>
      <c r="AJ109" s="168">
        <f t="shared" ref="AJ109:AK109" si="369">SUM(AJ110:AJ114)</f>
        <v>37</v>
      </c>
      <c r="AK109" s="168">
        <f t="shared" si="369"/>
        <v>100</v>
      </c>
      <c r="AL109" s="168">
        <f>SUM(AM109:AN109)</f>
        <v>332</v>
      </c>
      <c r="AM109" s="168">
        <f t="shared" ref="AM109:AN109" si="370">SUM(AM110:AM114)</f>
        <v>117</v>
      </c>
      <c r="AN109" s="168">
        <f t="shared" si="370"/>
        <v>215</v>
      </c>
      <c r="AO109" s="168">
        <f>SUM(AP109:AQ109)</f>
        <v>76</v>
      </c>
      <c r="AP109" s="168">
        <f t="shared" ref="AP109:AQ109" si="371">SUM(AP110:AP114)</f>
        <v>30</v>
      </c>
      <c r="AQ109" s="168">
        <f t="shared" si="371"/>
        <v>46</v>
      </c>
      <c r="AR109" s="168">
        <f>SUM(AS109:AT109)</f>
        <v>196</v>
      </c>
      <c r="AS109" s="168">
        <f t="shared" ref="AS109:AT109" si="372">SUM(AS110:AS114)</f>
        <v>73</v>
      </c>
      <c r="AT109" s="168">
        <f t="shared" si="372"/>
        <v>123</v>
      </c>
      <c r="AU109" s="168">
        <f>SUM(AV109:AW109)</f>
        <v>251</v>
      </c>
      <c r="AV109" s="168">
        <f t="shared" ref="AV109:AW109" si="373">SUM(AV110:AV114)</f>
        <v>100</v>
      </c>
      <c r="AW109" s="168">
        <f t="shared" si="373"/>
        <v>151</v>
      </c>
      <c r="AX109" s="168">
        <f>SUM(AY109:AZ109)</f>
        <v>233</v>
      </c>
      <c r="AY109" s="168">
        <f t="shared" ref="AY109:AZ109" si="374">SUM(AY110:AY114)</f>
        <v>75</v>
      </c>
      <c r="AZ109" s="168">
        <f t="shared" si="374"/>
        <v>158</v>
      </c>
      <c r="BA109" s="168">
        <f>SUM(BB109:BC109)</f>
        <v>326</v>
      </c>
      <c r="BB109" s="168">
        <f t="shared" ref="BB109:BC109" si="375">SUM(BB110:BB114)</f>
        <v>108</v>
      </c>
      <c r="BC109" s="168">
        <f t="shared" si="375"/>
        <v>218</v>
      </c>
    </row>
    <row r="110" spans="1:55" ht="20.100000000000001" customHeight="1" x14ac:dyDescent="0.15">
      <c r="A110" s="164">
        <v>85</v>
      </c>
      <c r="B110" s="235">
        <f>C110+D110</f>
        <v>840</v>
      </c>
      <c r="C110" s="135">
        <f>F110+I110+L110+O110+R110+U110+X110+AA110+AD110+AG110+AJ110+AM110+AP110+AS110+AV110+AY110+BB110</f>
        <v>315</v>
      </c>
      <c r="D110" s="135">
        <f>G110+J110+M110+P110+S110+V110+Y110+AB110+AE110+AH110+AK110+AN110+AQ110+AT110+AW110+AZ110+BC110</f>
        <v>525</v>
      </c>
      <c r="E110" s="236">
        <f t="shared" si="221"/>
        <v>38</v>
      </c>
      <c r="F110" s="237">
        <v>13</v>
      </c>
      <c r="G110" s="237">
        <v>25</v>
      </c>
      <c r="H110" s="236">
        <f t="shared" si="222"/>
        <v>32</v>
      </c>
      <c r="I110" s="237">
        <v>14</v>
      </c>
      <c r="J110" s="237">
        <v>18</v>
      </c>
      <c r="K110" s="236">
        <f t="shared" si="223"/>
        <v>47</v>
      </c>
      <c r="L110" s="237">
        <v>11</v>
      </c>
      <c r="M110" s="237">
        <v>36</v>
      </c>
      <c r="N110" s="236">
        <f t="shared" si="224"/>
        <v>37</v>
      </c>
      <c r="O110" s="237">
        <v>14</v>
      </c>
      <c r="P110" s="237">
        <v>23</v>
      </c>
      <c r="Q110" s="236">
        <f t="shared" si="225"/>
        <v>20</v>
      </c>
      <c r="R110" s="237">
        <v>7</v>
      </c>
      <c r="S110" s="237">
        <v>13</v>
      </c>
      <c r="T110" s="236">
        <f t="shared" si="226"/>
        <v>70</v>
      </c>
      <c r="U110" s="237">
        <v>22</v>
      </c>
      <c r="V110" s="237">
        <v>48</v>
      </c>
      <c r="W110" s="236">
        <f t="shared" si="227"/>
        <v>32</v>
      </c>
      <c r="X110" s="237">
        <v>12</v>
      </c>
      <c r="Y110" s="237">
        <v>20</v>
      </c>
      <c r="Z110" s="236">
        <f t="shared" si="228"/>
        <v>34</v>
      </c>
      <c r="AA110" s="237">
        <v>12</v>
      </c>
      <c r="AB110" s="237">
        <v>22</v>
      </c>
      <c r="AC110" s="236">
        <f t="shared" si="229"/>
        <v>41</v>
      </c>
      <c r="AD110" s="237">
        <v>20</v>
      </c>
      <c r="AE110" s="237">
        <v>21</v>
      </c>
      <c r="AF110" s="236">
        <f t="shared" si="230"/>
        <v>44</v>
      </c>
      <c r="AG110" s="237">
        <v>15</v>
      </c>
      <c r="AH110" s="237">
        <v>29</v>
      </c>
      <c r="AI110" s="236">
        <f t="shared" si="231"/>
        <v>43</v>
      </c>
      <c r="AJ110" s="237">
        <v>12</v>
      </c>
      <c r="AK110" s="237">
        <v>31</v>
      </c>
      <c r="AL110" s="236">
        <f t="shared" si="232"/>
        <v>99</v>
      </c>
      <c r="AM110" s="237">
        <v>40</v>
      </c>
      <c r="AN110" s="237">
        <v>59</v>
      </c>
      <c r="AO110" s="236">
        <f t="shared" si="233"/>
        <v>18</v>
      </c>
      <c r="AP110" s="237">
        <v>7</v>
      </c>
      <c r="AQ110" s="237">
        <v>11</v>
      </c>
      <c r="AR110" s="236">
        <f t="shared" si="234"/>
        <v>53</v>
      </c>
      <c r="AS110" s="237">
        <v>17</v>
      </c>
      <c r="AT110" s="237">
        <v>36</v>
      </c>
      <c r="AU110" s="236">
        <f t="shared" si="235"/>
        <v>81</v>
      </c>
      <c r="AV110" s="237">
        <v>42</v>
      </c>
      <c r="AW110" s="237">
        <v>39</v>
      </c>
      <c r="AX110" s="236">
        <f t="shared" si="236"/>
        <v>58</v>
      </c>
      <c r="AY110" s="237">
        <v>21</v>
      </c>
      <c r="AZ110" s="237">
        <v>37</v>
      </c>
      <c r="BA110" s="236">
        <f t="shared" si="237"/>
        <v>93</v>
      </c>
      <c r="BB110" s="238">
        <v>36</v>
      </c>
      <c r="BC110" s="238">
        <v>57</v>
      </c>
    </row>
    <row r="111" spans="1:55" ht="20.100000000000001" customHeight="1" x14ac:dyDescent="0.15">
      <c r="A111" s="165">
        <v>86</v>
      </c>
      <c r="B111" s="239">
        <f t="shared" ref="B111:B114" si="376">C111+D111</f>
        <v>719</v>
      </c>
      <c r="C111" s="133">
        <f t="shared" ref="C111:D114" si="377">F111+I111+L111+O111+R111+U111+X111+AA111+AD111+AG111+AJ111+AM111+AP111+AS111+AV111+AY111+BB111</f>
        <v>241</v>
      </c>
      <c r="D111" s="133">
        <f t="shared" si="377"/>
        <v>478</v>
      </c>
      <c r="E111" s="240">
        <f t="shared" si="221"/>
        <v>38</v>
      </c>
      <c r="F111" s="241">
        <v>13</v>
      </c>
      <c r="G111" s="241">
        <v>25</v>
      </c>
      <c r="H111" s="240">
        <f t="shared" si="222"/>
        <v>19</v>
      </c>
      <c r="I111" s="241">
        <v>5</v>
      </c>
      <c r="J111" s="241">
        <v>14</v>
      </c>
      <c r="K111" s="240">
        <f t="shared" si="223"/>
        <v>47</v>
      </c>
      <c r="L111" s="241">
        <v>9</v>
      </c>
      <c r="M111" s="241">
        <v>38</v>
      </c>
      <c r="N111" s="240">
        <f t="shared" si="224"/>
        <v>40</v>
      </c>
      <c r="O111" s="241">
        <v>14</v>
      </c>
      <c r="P111" s="241">
        <v>26</v>
      </c>
      <c r="Q111" s="240">
        <f t="shared" si="225"/>
        <v>19</v>
      </c>
      <c r="R111" s="241">
        <v>6</v>
      </c>
      <c r="S111" s="241">
        <v>13</v>
      </c>
      <c r="T111" s="240">
        <f t="shared" si="226"/>
        <v>50</v>
      </c>
      <c r="U111" s="241">
        <v>13</v>
      </c>
      <c r="V111" s="241">
        <v>37</v>
      </c>
      <c r="W111" s="240">
        <f t="shared" si="227"/>
        <v>21</v>
      </c>
      <c r="X111" s="241">
        <v>8</v>
      </c>
      <c r="Y111" s="241">
        <v>13</v>
      </c>
      <c r="Z111" s="240">
        <f t="shared" si="228"/>
        <v>32</v>
      </c>
      <c r="AA111" s="241">
        <v>9</v>
      </c>
      <c r="AB111" s="241">
        <v>23</v>
      </c>
      <c r="AC111" s="240">
        <f t="shared" si="229"/>
        <v>33</v>
      </c>
      <c r="AD111" s="241">
        <v>7</v>
      </c>
      <c r="AE111" s="241">
        <v>26</v>
      </c>
      <c r="AF111" s="240">
        <f t="shared" si="230"/>
        <v>54</v>
      </c>
      <c r="AG111" s="241">
        <v>19</v>
      </c>
      <c r="AH111" s="241">
        <v>35</v>
      </c>
      <c r="AI111" s="240">
        <f t="shared" si="231"/>
        <v>30</v>
      </c>
      <c r="AJ111" s="241">
        <v>10</v>
      </c>
      <c r="AK111" s="241">
        <v>20</v>
      </c>
      <c r="AL111" s="240">
        <f t="shared" si="232"/>
        <v>92</v>
      </c>
      <c r="AM111" s="241">
        <v>40</v>
      </c>
      <c r="AN111" s="241">
        <v>52</v>
      </c>
      <c r="AO111" s="240">
        <f t="shared" si="233"/>
        <v>22</v>
      </c>
      <c r="AP111" s="241">
        <v>9</v>
      </c>
      <c r="AQ111" s="241">
        <v>13</v>
      </c>
      <c r="AR111" s="240">
        <f t="shared" si="234"/>
        <v>45</v>
      </c>
      <c r="AS111" s="241">
        <v>18</v>
      </c>
      <c r="AT111" s="241">
        <v>27</v>
      </c>
      <c r="AU111" s="240">
        <f t="shared" si="235"/>
        <v>51</v>
      </c>
      <c r="AV111" s="241">
        <v>18</v>
      </c>
      <c r="AW111" s="241">
        <v>33</v>
      </c>
      <c r="AX111" s="240">
        <f t="shared" si="236"/>
        <v>51</v>
      </c>
      <c r="AY111" s="241">
        <v>15</v>
      </c>
      <c r="AZ111" s="241">
        <v>36</v>
      </c>
      <c r="BA111" s="240">
        <f t="shared" si="237"/>
        <v>75</v>
      </c>
      <c r="BB111" s="242">
        <v>28</v>
      </c>
      <c r="BC111" s="242">
        <v>47</v>
      </c>
    </row>
    <row r="112" spans="1:55" ht="20.100000000000001" customHeight="1" x14ac:dyDescent="0.15">
      <c r="A112" s="165">
        <v>87</v>
      </c>
      <c r="B112" s="239">
        <f t="shared" si="376"/>
        <v>594</v>
      </c>
      <c r="C112" s="133">
        <f t="shared" si="377"/>
        <v>198</v>
      </c>
      <c r="D112" s="133">
        <f t="shared" si="377"/>
        <v>396</v>
      </c>
      <c r="E112" s="240">
        <f t="shared" si="221"/>
        <v>36</v>
      </c>
      <c r="F112" s="241">
        <v>12</v>
      </c>
      <c r="G112" s="241">
        <v>24</v>
      </c>
      <c r="H112" s="240">
        <f t="shared" si="222"/>
        <v>20</v>
      </c>
      <c r="I112" s="241">
        <v>7</v>
      </c>
      <c r="J112" s="241">
        <v>13</v>
      </c>
      <c r="K112" s="240">
        <f t="shared" si="223"/>
        <v>35</v>
      </c>
      <c r="L112" s="241">
        <v>10</v>
      </c>
      <c r="M112" s="241">
        <v>25</v>
      </c>
      <c r="N112" s="240">
        <f t="shared" si="224"/>
        <v>29</v>
      </c>
      <c r="O112" s="241">
        <v>13</v>
      </c>
      <c r="P112" s="241">
        <v>16</v>
      </c>
      <c r="Q112" s="240">
        <f t="shared" si="225"/>
        <v>17</v>
      </c>
      <c r="R112" s="241">
        <v>3</v>
      </c>
      <c r="S112" s="241">
        <v>14</v>
      </c>
      <c r="T112" s="240">
        <f t="shared" si="226"/>
        <v>37</v>
      </c>
      <c r="U112" s="241">
        <v>14</v>
      </c>
      <c r="V112" s="241">
        <v>23</v>
      </c>
      <c r="W112" s="240">
        <f t="shared" si="227"/>
        <v>17</v>
      </c>
      <c r="X112" s="241">
        <v>10</v>
      </c>
      <c r="Y112" s="241">
        <v>7</v>
      </c>
      <c r="Z112" s="240">
        <f t="shared" si="228"/>
        <v>26</v>
      </c>
      <c r="AA112" s="241">
        <v>8</v>
      </c>
      <c r="AB112" s="241">
        <v>18</v>
      </c>
      <c r="AC112" s="240">
        <f t="shared" si="229"/>
        <v>22</v>
      </c>
      <c r="AD112" s="241">
        <v>9</v>
      </c>
      <c r="AE112" s="241">
        <v>13</v>
      </c>
      <c r="AF112" s="240">
        <f t="shared" si="230"/>
        <v>42</v>
      </c>
      <c r="AG112" s="241">
        <v>15</v>
      </c>
      <c r="AH112" s="241">
        <v>27</v>
      </c>
      <c r="AI112" s="240">
        <f t="shared" si="231"/>
        <v>33</v>
      </c>
      <c r="AJ112" s="241">
        <v>7</v>
      </c>
      <c r="AK112" s="241">
        <v>26</v>
      </c>
      <c r="AL112" s="240">
        <f t="shared" si="232"/>
        <v>56</v>
      </c>
      <c r="AM112" s="241">
        <v>17</v>
      </c>
      <c r="AN112" s="241">
        <v>39</v>
      </c>
      <c r="AO112" s="240">
        <f t="shared" si="233"/>
        <v>13</v>
      </c>
      <c r="AP112" s="241">
        <v>4</v>
      </c>
      <c r="AQ112" s="241">
        <v>9</v>
      </c>
      <c r="AR112" s="240">
        <f t="shared" si="234"/>
        <v>42</v>
      </c>
      <c r="AS112" s="241">
        <v>18</v>
      </c>
      <c r="AT112" s="241">
        <v>24</v>
      </c>
      <c r="AU112" s="240">
        <f t="shared" si="235"/>
        <v>54</v>
      </c>
      <c r="AV112" s="241">
        <v>17</v>
      </c>
      <c r="AW112" s="241">
        <v>37</v>
      </c>
      <c r="AX112" s="240">
        <f t="shared" si="236"/>
        <v>47</v>
      </c>
      <c r="AY112" s="241">
        <v>18</v>
      </c>
      <c r="AZ112" s="241">
        <v>29</v>
      </c>
      <c r="BA112" s="240">
        <f t="shared" si="237"/>
        <v>68</v>
      </c>
      <c r="BB112" s="242">
        <v>16</v>
      </c>
      <c r="BC112" s="242">
        <v>52</v>
      </c>
    </row>
    <row r="113" spans="1:55" ht="20.100000000000001" customHeight="1" x14ac:dyDescent="0.15">
      <c r="A113" s="165">
        <v>88</v>
      </c>
      <c r="B113" s="239">
        <f t="shared" si="376"/>
        <v>507</v>
      </c>
      <c r="C113" s="133">
        <f t="shared" si="377"/>
        <v>173</v>
      </c>
      <c r="D113" s="133">
        <f t="shared" si="377"/>
        <v>334</v>
      </c>
      <c r="E113" s="240">
        <f t="shared" si="221"/>
        <v>33</v>
      </c>
      <c r="F113" s="241">
        <v>8</v>
      </c>
      <c r="G113" s="241">
        <v>25</v>
      </c>
      <c r="H113" s="240">
        <f t="shared" si="222"/>
        <v>16</v>
      </c>
      <c r="I113" s="241">
        <v>3</v>
      </c>
      <c r="J113" s="241">
        <v>13</v>
      </c>
      <c r="K113" s="240">
        <f t="shared" si="223"/>
        <v>32</v>
      </c>
      <c r="L113" s="241">
        <v>13</v>
      </c>
      <c r="M113" s="241">
        <v>19</v>
      </c>
      <c r="N113" s="240">
        <f t="shared" si="224"/>
        <v>29</v>
      </c>
      <c r="O113" s="241">
        <v>9</v>
      </c>
      <c r="P113" s="241">
        <v>20</v>
      </c>
      <c r="Q113" s="240">
        <f t="shared" si="225"/>
        <v>21</v>
      </c>
      <c r="R113" s="241">
        <v>4</v>
      </c>
      <c r="S113" s="241">
        <v>17</v>
      </c>
      <c r="T113" s="240">
        <f t="shared" si="226"/>
        <v>29</v>
      </c>
      <c r="U113" s="241">
        <v>9</v>
      </c>
      <c r="V113" s="241">
        <v>20</v>
      </c>
      <c r="W113" s="240">
        <f t="shared" si="227"/>
        <v>21</v>
      </c>
      <c r="X113" s="241">
        <v>6</v>
      </c>
      <c r="Y113" s="241">
        <v>15</v>
      </c>
      <c r="Z113" s="240">
        <f t="shared" si="228"/>
        <v>23</v>
      </c>
      <c r="AA113" s="241">
        <v>11</v>
      </c>
      <c r="AB113" s="241">
        <v>12</v>
      </c>
      <c r="AC113" s="240">
        <f t="shared" si="229"/>
        <v>14</v>
      </c>
      <c r="AD113" s="241">
        <v>4</v>
      </c>
      <c r="AE113" s="241">
        <v>10</v>
      </c>
      <c r="AF113" s="240">
        <f t="shared" si="230"/>
        <v>34</v>
      </c>
      <c r="AG113" s="241">
        <v>19</v>
      </c>
      <c r="AH113" s="241">
        <v>15</v>
      </c>
      <c r="AI113" s="240">
        <f t="shared" si="231"/>
        <v>17</v>
      </c>
      <c r="AJ113" s="241">
        <v>6</v>
      </c>
      <c r="AK113" s="241">
        <v>11</v>
      </c>
      <c r="AL113" s="240">
        <f t="shared" si="232"/>
        <v>45</v>
      </c>
      <c r="AM113" s="241">
        <v>13</v>
      </c>
      <c r="AN113" s="241">
        <v>32</v>
      </c>
      <c r="AO113" s="240">
        <f t="shared" si="233"/>
        <v>15</v>
      </c>
      <c r="AP113" s="241">
        <v>8</v>
      </c>
      <c r="AQ113" s="241">
        <v>7</v>
      </c>
      <c r="AR113" s="240">
        <f t="shared" si="234"/>
        <v>39</v>
      </c>
      <c r="AS113" s="241">
        <v>15</v>
      </c>
      <c r="AT113" s="241">
        <v>24</v>
      </c>
      <c r="AU113" s="240">
        <f t="shared" si="235"/>
        <v>37</v>
      </c>
      <c r="AV113" s="241">
        <v>14</v>
      </c>
      <c r="AW113" s="241">
        <v>23</v>
      </c>
      <c r="AX113" s="240">
        <f t="shared" si="236"/>
        <v>47</v>
      </c>
      <c r="AY113" s="241">
        <v>12</v>
      </c>
      <c r="AZ113" s="241">
        <v>35</v>
      </c>
      <c r="BA113" s="240">
        <f t="shared" si="237"/>
        <v>55</v>
      </c>
      <c r="BB113" s="242">
        <v>19</v>
      </c>
      <c r="BC113" s="242">
        <v>36</v>
      </c>
    </row>
    <row r="114" spans="1:55" ht="20.100000000000001" customHeight="1" x14ac:dyDescent="0.15">
      <c r="A114" s="166">
        <v>89</v>
      </c>
      <c r="B114" s="177">
        <f t="shared" si="376"/>
        <v>408</v>
      </c>
      <c r="C114" s="134">
        <f t="shared" si="377"/>
        <v>111</v>
      </c>
      <c r="D114" s="134">
        <f t="shared" si="377"/>
        <v>297</v>
      </c>
      <c r="E114" s="243">
        <f t="shared" si="221"/>
        <v>26</v>
      </c>
      <c r="F114" s="244">
        <v>8</v>
      </c>
      <c r="G114" s="244">
        <v>18</v>
      </c>
      <c r="H114" s="243">
        <f t="shared" si="222"/>
        <v>13</v>
      </c>
      <c r="I114" s="244">
        <v>7</v>
      </c>
      <c r="J114" s="244">
        <v>6</v>
      </c>
      <c r="K114" s="243">
        <f t="shared" si="223"/>
        <v>32</v>
      </c>
      <c r="L114" s="244">
        <v>10</v>
      </c>
      <c r="M114" s="244">
        <v>22</v>
      </c>
      <c r="N114" s="243">
        <f t="shared" si="224"/>
        <v>27</v>
      </c>
      <c r="O114" s="244">
        <v>8</v>
      </c>
      <c r="P114" s="244">
        <v>19</v>
      </c>
      <c r="Q114" s="243">
        <f t="shared" si="225"/>
        <v>18</v>
      </c>
      <c r="R114" s="244">
        <v>2</v>
      </c>
      <c r="S114" s="244">
        <v>16</v>
      </c>
      <c r="T114" s="243">
        <f t="shared" si="226"/>
        <v>38</v>
      </c>
      <c r="U114" s="244">
        <v>10</v>
      </c>
      <c r="V114" s="244">
        <v>28</v>
      </c>
      <c r="W114" s="243">
        <f t="shared" si="227"/>
        <v>14</v>
      </c>
      <c r="X114" s="244">
        <v>4</v>
      </c>
      <c r="Y114" s="244">
        <v>10</v>
      </c>
      <c r="Z114" s="243">
        <f t="shared" si="228"/>
        <v>21</v>
      </c>
      <c r="AA114" s="244">
        <v>5</v>
      </c>
      <c r="AB114" s="244">
        <v>16</v>
      </c>
      <c r="AC114" s="243">
        <f t="shared" si="229"/>
        <v>10</v>
      </c>
      <c r="AD114" s="244">
        <v>3</v>
      </c>
      <c r="AE114" s="244">
        <v>7</v>
      </c>
      <c r="AF114" s="243">
        <f t="shared" si="230"/>
        <v>37</v>
      </c>
      <c r="AG114" s="244">
        <v>11</v>
      </c>
      <c r="AH114" s="244">
        <v>26</v>
      </c>
      <c r="AI114" s="243">
        <f t="shared" si="231"/>
        <v>14</v>
      </c>
      <c r="AJ114" s="244">
        <v>2</v>
      </c>
      <c r="AK114" s="244">
        <v>12</v>
      </c>
      <c r="AL114" s="243">
        <f t="shared" si="232"/>
        <v>40</v>
      </c>
      <c r="AM114" s="244">
        <v>7</v>
      </c>
      <c r="AN114" s="244">
        <v>33</v>
      </c>
      <c r="AO114" s="243">
        <f t="shared" si="233"/>
        <v>8</v>
      </c>
      <c r="AP114" s="244">
        <v>2</v>
      </c>
      <c r="AQ114" s="244">
        <v>6</v>
      </c>
      <c r="AR114" s="243">
        <f t="shared" si="234"/>
        <v>17</v>
      </c>
      <c r="AS114" s="244">
        <v>5</v>
      </c>
      <c r="AT114" s="244">
        <v>12</v>
      </c>
      <c r="AU114" s="243">
        <f t="shared" si="235"/>
        <v>28</v>
      </c>
      <c r="AV114" s="244">
        <v>9</v>
      </c>
      <c r="AW114" s="244">
        <v>19</v>
      </c>
      <c r="AX114" s="243">
        <f t="shared" si="236"/>
        <v>30</v>
      </c>
      <c r="AY114" s="244">
        <v>9</v>
      </c>
      <c r="AZ114" s="244">
        <v>21</v>
      </c>
      <c r="BA114" s="243">
        <f t="shared" si="237"/>
        <v>35</v>
      </c>
      <c r="BB114" s="245">
        <v>9</v>
      </c>
      <c r="BC114" s="245">
        <v>26</v>
      </c>
    </row>
    <row r="115" spans="1:55" ht="20.100000000000001" customHeight="1" x14ac:dyDescent="0.15">
      <c r="A115" s="167" t="s">
        <v>29</v>
      </c>
      <c r="B115" s="163">
        <f>SUM(C115:D115)</f>
        <v>1026</v>
      </c>
      <c r="C115" s="163">
        <f t="shared" ref="C115:D115" si="378">SUM(C116:C120)</f>
        <v>260</v>
      </c>
      <c r="D115" s="163">
        <f t="shared" si="378"/>
        <v>766</v>
      </c>
      <c r="E115" s="168">
        <f>SUM(F115:G115)</f>
        <v>62</v>
      </c>
      <c r="F115" s="168">
        <f t="shared" ref="F115:G115" si="379">SUM(F116:F120)</f>
        <v>16</v>
      </c>
      <c r="G115" s="168">
        <f t="shared" si="379"/>
        <v>46</v>
      </c>
      <c r="H115" s="168">
        <f>SUM(I115:J115)</f>
        <v>31</v>
      </c>
      <c r="I115" s="168">
        <f t="shared" ref="I115:J115" si="380">SUM(I116:I120)</f>
        <v>8</v>
      </c>
      <c r="J115" s="168">
        <f t="shared" si="380"/>
        <v>23</v>
      </c>
      <c r="K115" s="168">
        <f>SUM(L115:M115)</f>
        <v>68</v>
      </c>
      <c r="L115" s="168">
        <f t="shared" ref="L115:M115" si="381">SUM(L116:L120)</f>
        <v>20</v>
      </c>
      <c r="M115" s="168">
        <f t="shared" si="381"/>
        <v>48</v>
      </c>
      <c r="N115" s="168">
        <f>SUM(O115:P115)</f>
        <v>78</v>
      </c>
      <c r="O115" s="168">
        <f t="shared" ref="O115:P115" si="382">SUM(O116:O120)</f>
        <v>23</v>
      </c>
      <c r="P115" s="168">
        <f t="shared" si="382"/>
        <v>55</v>
      </c>
      <c r="Q115" s="168">
        <f>SUM(R115:S115)</f>
        <v>29</v>
      </c>
      <c r="R115" s="168">
        <f t="shared" ref="R115:S115" si="383">SUM(R116:R120)</f>
        <v>6</v>
      </c>
      <c r="S115" s="168">
        <f t="shared" si="383"/>
        <v>23</v>
      </c>
      <c r="T115" s="168">
        <f>SUM(U115:V115)</f>
        <v>66</v>
      </c>
      <c r="U115" s="168">
        <f t="shared" ref="U115:V115" si="384">SUM(U116:U120)</f>
        <v>13</v>
      </c>
      <c r="V115" s="168">
        <f t="shared" si="384"/>
        <v>53</v>
      </c>
      <c r="W115" s="168">
        <f>SUM(X115:Y115)</f>
        <v>36</v>
      </c>
      <c r="X115" s="168">
        <f t="shared" ref="X115:Y115" si="385">SUM(X116:X120)</f>
        <v>9</v>
      </c>
      <c r="Y115" s="168">
        <f t="shared" si="385"/>
        <v>27</v>
      </c>
      <c r="Z115" s="168">
        <f>SUM(AA115:AB115)</f>
        <v>55</v>
      </c>
      <c r="AA115" s="168">
        <f t="shared" ref="AA115:AB115" si="386">SUM(AA116:AA120)</f>
        <v>13</v>
      </c>
      <c r="AB115" s="168">
        <f t="shared" si="386"/>
        <v>42</v>
      </c>
      <c r="AC115" s="168">
        <f>SUM(AD115:AE115)</f>
        <v>45</v>
      </c>
      <c r="AD115" s="168">
        <f t="shared" ref="AD115:AE115" si="387">SUM(AD116:AD120)</f>
        <v>9</v>
      </c>
      <c r="AE115" s="168">
        <f t="shared" si="387"/>
        <v>36</v>
      </c>
      <c r="AF115" s="168">
        <f>SUM(AG115:AH115)</f>
        <v>68</v>
      </c>
      <c r="AG115" s="168">
        <f t="shared" ref="AG115:AH115" si="388">SUM(AG116:AG120)</f>
        <v>17</v>
      </c>
      <c r="AH115" s="168">
        <f t="shared" si="388"/>
        <v>51</v>
      </c>
      <c r="AI115" s="168">
        <f>SUM(AJ115:AK115)</f>
        <v>35</v>
      </c>
      <c r="AJ115" s="168">
        <f t="shared" ref="AJ115:AK115" si="389">SUM(AJ116:AJ120)</f>
        <v>7</v>
      </c>
      <c r="AK115" s="168">
        <f t="shared" si="389"/>
        <v>28</v>
      </c>
      <c r="AL115" s="168">
        <f>SUM(AM115:AN115)</f>
        <v>114</v>
      </c>
      <c r="AM115" s="168">
        <f t="shared" ref="AM115:AN115" si="390">SUM(AM116:AM120)</f>
        <v>30</v>
      </c>
      <c r="AN115" s="168">
        <f t="shared" si="390"/>
        <v>84</v>
      </c>
      <c r="AO115" s="168">
        <f>SUM(AP115:AQ115)</f>
        <v>23</v>
      </c>
      <c r="AP115" s="168">
        <f t="shared" ref="AP115:AQ115" si="391">SUM(AP116:AP120)</f>
        <v>5</v>
      </c>
      <c r="AQ115" s="168">
        <f t="shared" si="391"/>
        <v>18</v>
      </c>
      <c r="AR115" s="168">
        <f>SUM(AS115:AT115)</f>
        <v>74</v>
      </c>
      <c r="AS115" s="168">
        <f t="shared" ref="AS115:AT115" si="392">SUM(AS116:AS120)</f>
        <v>25</v>
      </c>
      <c r="AT115" s="168">
        <f t="shared" si="392"/>
        <v>49</v>
      </c>
      <c r="AU115" s="168">
        <f>SUM(AV115:AW115)</f>
        <v>80</v>
      </c>
      <c r="AV115" s="168">
        <f t="shared" ref="AV115:AW115" si="393">SUM(AV116:AV120)</f>
        <v>20</v>
      </c>
      <c r="AW115" s="168">
        <f t="shared" si="393"/>
        <v>60</v>
      </c>
      <c r="AX115" s="168">
        <f>SUM(AY115:AZ115)</f>
        <v>59</v>
      </c>
      <c r="AY115" s="168">
        <f t="shared" ref="AY115:AZ115" si="394">SUM(AY116:AY120)</f>
        <v>12</v>
      </c>
      <c r="AZ115" s="168">
        <f t="shared" si="394"/>
        <v>47</v>
      </c>
      <c r="BA115" s="168">
        <f>SUM(BB115:BC115)</f>
        <v>103</v>
      </c>
      <c r="BB115" s="168">
        <f t="shared" ref="BB115:BC115" si="395">SUM(BB116:BB120)</f>
        <v>27</v>
      </c>
      <c r="BC115" s="168">
        <f t="shared" si="395"/>
        <v>76</v>
      </c>
    </row>
    <row r="116" spans="1:55" ht="20.100000000000001" customHeight="1" x14ac:dyDescent="0.15">
      <c r="A116" s="164">
        <v>90</v>
      </c>
      <c r="B116" s="235">
        <f>C116+D116</f>
        <v>325</v>
      </c>
      <c r="C116" s="135">
        <f>F116+I116+L116+O116+R116+U116+X116+AA116+AD116+AG116+AJ116+AM116+AP116+AS116+AV116+AY116+BB116</f>
        <v>104</v>
      </c>
      <c r="D116" s="135">
        <f>G116+J116+M116+P116+S116+V116+Y116+AB116+AE116+AH116+AK116+AN116+AQ116+AT116+AW116+AZ116+BC116</f>
        <v>221</v>
      </c>
      <c r="E116" s="236">
        <f t="shared" si="221"/>
        <v>19</v>
      </c>
      <c r="F116" s="237">
        <v>7</v>
      </c>
      <c r="G116" s="237">
        <v>12</v>
      </c>
      <c r="H116" s="236">
        <f t="shared" si="222"/>
        <v>10</v>
      </c>
      <c r="I116" s="237">
        <v>5</v>
      </c>
      <c r="J116" s="237">
        <v>5</v>
      </c>
      <c r="K116" s="236">
        <f t="shared" si="223"/>
        <v>21</v>
      </c>
      <c r="L116" s="237">
        <v>9</v>
      </c>
      <c r="M116" s="237">
        <v>12</v>
      </c>
      <c r="N116" s="236">
        <f t="shared" si="224"/>
        <v>22</v>
      </c>
      <c r="O116" s="237">
        <v>9</v>
      </c>
      <c r="P116" s="237">
        <v>13</v>
      </c>
      <c r="Q116" s="236">
        <f t="shared" si="225"/>
        <v>13</v>
      </c>
      <c r="R116" s="237">
        <v>3</v>
      </c>
      <c r="S116" s="237">
        <v>10</v>
      </c>
      <c r="T116" s="236">
        <f t="shared" si="226"/>
        <v>21</v>
      </c>
      <c r="U116" s="237">
        <v>7</v>
      </c>
      <c r="V116" s="237">
        <v>14</v>
      </c>
      <c r="W116" s="236">
        <f t="shared" si="227"/>
        <v>9</v>
      </c>
      <c r="X116" s="237">
        <v>3</v>
      </c>
      <c r="Y116" s="237">
        <v>6</v>
      </c>
      <c r="Z116" s="236">
        <f t="shared" si="228"/>
        <v>16</v>
      </c>
      <c r="AA116" s="237">
        <v>4</v>
      </c>
      <c r="AB116" s="237">
        <v>12</v>
      </c>
      <c r="AC116" s="236">
        <f t="shared" si="229"/>
        <v>13</v>
      </c>
      <c r="AD116" s="237">
        <v>2</v>
      </c>
      <c r="AE116" s="237">
        <v>11</v>
      </c>
      <c r="AF116" s="236">
        <f t="shared" si="230"/>
        <v>22</v>
      </c>
      <c r="AG116" s="237">
        <v>8</v>
      </c>
      <c r="AH116" s="237">
        <v>14</v>
      </c>
      <c r="AI116" s="236">
        <f t="shared" si="231"/>
        <v>9</v>
      </c>
      <c r="AJ116" s="237">
        <v>2</v>
      </c>
      <c r="AK116" s="237">
        <v>7</v>
      </c>
      <c r="AL116" s="236">
        <f t="shared" si="232"/>
        <v>39</v>
      </c>
      <c r="AM116" s="237">
        <v>14</v>
      </c>
      <c r="AN116" s="237">
        <v>25</v>
      </c>
      <c r="AO116" s="236">
        <f t="shared" si="233"/>
        <v>12</v>
      </c>
      <c r="AP116" s="237">
        <v>4</v>
      </c>
      <c r="AQ116" s="237">
        <v>8</v>
      </c>
      <c r="AR116" s="236">
        <f t="shared" si="234"/>
        <v>20</v>
      </c>
      <c r="AS116" s="237">
        <v>10</v>
      </c>
      <c r="AT116" s="237">
        <v>10</v>
      </c>
      <c r="AU116" s="236">
        <f t="shared" si="235"/>
        <v>25</v>
      </c>
      <c r="AV116" s="237">
        <v>8</v>
      </c>
      <c r="AW116" s="237">
        <v>17</v>
      </c>
      <c r="AX116" s="236">
        <f t="shared" si="236"/>
        <v>16</v>
      </c>
      <c r="AY116" s="237">
        <v>2</v>
      </c>
      <c r="AZ116" s="237">
        <v>14</v>
      </c>
      <c r="BA116" s="236">
        <f t="shared" si="237"/>
        <v>38</v>
      </c>
      <c r="BB116" s="238">
        <v>7</v>
      </c>
      <c r="BC116" s="238">
        <v>31</v>
      </c>
    </row>
    <row r="117" spans="1:55" ht="20.100000000000001" customHeight="1" x14ac:dyDescent="0.15">
      <c r="A117" s="165">
        <v>91</v>
      </c>
      <c r="B117" s="239">
        <f t="shared" ref="B117:B120" si="396">C117+D117</f>
        <v>241</v>
      </c>
      <c r="C117" s="133">
        <f t="shared" ref="C117:D120" si="397">F117+I117+L117+O117+R117+U117+X117+AA117+AD117+AG117+AJ117+AM117+AP117+AS117+AV117+AY117+BB117</f>
        <v>51</v>
      </c>
      <c r="D117" s="133">
        <f t="shared" si="397"/>
        <v>190</v>
      </c>
      <c r="E117" s="240">
        <f t="shared" si="221"/>
        <v>15</v>
      </c>
      <c r="F117" s="241">
        <v>3</v>
      </c>
      <c r="G117" s="241">
        <v>12</v>
      </c>
      <c r="H117" s="240">
        <f t="shared" si="222"/>
        <v>3</v>
      </c>
      <c r="I117" s="241">
        <v>0</v>
      </c>
      <c r="J117" s="241">
        <v>3</v>
      </c>
      <c r="K117" s="240">
        <f t="shared" si="223"/>
        <v>15</v>
      </c>
      <c r="L117" s="241">
        <v>4</v>
      </c>
      <c r="M117" s="241">
        <v>11</v>
      </c>
      <c r="N117" s="240">
        <f t="shared" si="224"/>
        <v>22</v>
      </c>
      <c r="O117" s="241">
        <v>5</v>
      </c>
      <c r="P117" s="241">
        <v>17</v>
      </c>
      <c r="Q117" s="240">
        <f t="shared" si="225"/>
        <v>5</v>
      </c>
      <c r="R117" s="241">
        <v>0</v>
      </c>
      <c r="S117" s="241">
        <v>5</v>
      </c>
      <c r="T117" s="240">
        <f t="shared" si="226"/>
        <v>16</v>
      </c>
      <c r="U117" s="241">
        <v>3</v>
      </c>
      <c r="V117" s="241">
        <v>13</v>
      </c>
      <c r="W117" s="240">
        <f t="shared" si="227"/>
        <v>9</v>
      </c>
      <c r="X117" s="241">
        <v>1</v>
      </c>
      <c r="Y117" s="241">
        <v>8</v>
      </c>
      <c r="Z117" s="240">
        <f t="shared" si="228"/>
        <v>13</v>
      </c>
      <c r="AA117" s="241">
        <v>5</v>
      </c>
      <c r="AB117" s="241">
        <v>8</v>
      </c>
      <c r="AC117" s="240">
        <f t="shared" si="229"/>
        <v>15</v>
      </c>
      <c r="AD117" s="241">
        <v>1</v>
      </c>
      <c r="AE117" s="241">
        <v>14</v>
      </c>
      <c r="AF117" s="240">
        <f t="shared" si="230"/>
        <v>11</v>
      </c>
      <c r="AG117" s="241">
        <v>1</v>
      </c>
      <c r="AH117" s="241">
        <v>10</v>
      </c>
      <c r="AI117" s="240">
        <f t="shared" si="231"/>
        <v>8</v>
      </c>
      <c r="AJ117" s="241">
        <v>1</v>
      </c>
      <c r="AK117" s="241">
        <v>7</v>
      </c>
      <c r="AL117" s="240">
        <f t="shared" si="232"/>
        <v>22</v>
      </c>
      <c r="AM117" s="241">
        <v>5</v>
      </c>
      <c r="AN117" s="241">
        <v>17</v>
      </c>
      <c r="AO117" s="240">
        <f t="shared" si="233"/>
        <v>3</v>
      </c>
      <c r="AP117" s="241">
        <v>0</v>
      </c>
      <c r="AQ117" s="241">
        <v>3</v>
      </c>
      <c r="AR117" s="240">
        <f t="shared" si="234"/>
        <v>21</v>
      </c>
      <c r="AS117" s="241">
        <v>5</v>
      </c>
      <c r="AT117" s="241">
        <v>16</v>
      </c>
      <c r="AU117" s="240">
        <f t="shared" si="235"/>
        <v>19</v>
      </c>
      <c r="AV117" s="241">
        <v>6</v>
      </c>
      <c r="AW117" s="241">
        <v>13</v>
      </c>
      <c r="AX117" s="240">
        <f t="shared" si="236"/>
        <v>17</v>
      </c>
      <c r="AY117" s="241">
        <v>3</v>
      </c>
      <c r="AZ117" s="241">
        <v>14</v>
      </c>
      <c r="BA117" s="240">
        <f t="shared" si="237"/>
        <v>27</v>
      </c>
      <c r="BB117" s="242">
        <v>8</v>
      </c>
      <c r="BC117" s="242">
        <v>19</v>
      </c>
    </row>
    <row r="118" spans="1:55" ht="20.100000000000001" customHeight="1" x14ac:dyDescent="0.15">
      <c r="A118" s="165">
        <v>92</v>
      </c>
      <c r="B118" s="239">
        <f t="shared" si="396"/>
        <v>206</v>
      </c>
      <c r="C118" s="133">
        <f t="shared" si="397"/>
        <v>47</v>
      </c>
      <c r="D118" s="133">
        <f t="shared" si="397"/>
        <v>159</v>
      </c>
      <c r="E118" s="240">
        <f t="shared" si="221"/>
        <v>14</v>
      </c>
      <c r="F118" s="241">
        <v>4</v>
      </c>
      <c r="G118" s="241">
        <v>10</v>
      </c>
      <c r="H118" s="240">
        <f t="shared" si="222"/>
        <v>8</v>
      </c>
      <c r="I118" s="241">
        <v>3</v>
      </c>
      <c r="J118" s="241">
        <v>5</v>
      </c>
      <c r="K118" s="240">
        <f t="shared" si="223"/>
        <v>12</v>
      </c>
      <c r="L118" s="241">
        <v>2</v>
      </c>
      <c r="M118" s="241">
        <v>10</v>
      </c>
      <c r="N118" s="240">
        <f t="shared" si="224"/>
        <v>13</v>
      </c>
      <c r="O118" s="241">
        <v>3</v>
      </c>
      <c r="P118" s="241">
        <v>10</v>
      </c>
      <c r="Q118" s="240">
        <f t="shared" si="225"/>
        <v>3</v>
      </c>
      <c r="R118" s="241">
        <v>2</v>
      </c>
      <c r="S118" s="241">
        <v>1</v>
      </c>
      <c r="T118" s="240">
        <f t="shared" si="226"/>
        <v>15</v>
      </c>
      <c r="U118" s="241">
        <v>3</v>
      </c>
      <c r="V118" s="241">
        <v>12</v>
      </c>
      <c r="W118" s="240">
        <f t="shared" si="227"/>
        <v>10</v>
      </c>
      <c r="X118" s="241">
        <v>3</v>
      </c>
      <c r="Y118" s="241">
        <v>7</v>
      </c>
      <c r="Z118" s="240">
        <f t="shared" si="228"/>
        <v>17</v>
      </c>
      <c r="AA118" s="241">
        <v>3</v>
      </c>
      <c r="AB118" s="241">
        <v>14</v>
      </c>
      <c r="AC118" s="240">
        <f t="shared" si="229"/>
        <v>4</v>
      </c>
      <c r="AD118" s="241">
        <v>1</v>
      </c>
      <c r="AE118" s="241">
        <v>3</v>
      </c>
      <c r="AF118" s="240">
        <f t="shared" si="230"/>
        <v>14</v>
      </c>
      <c r="AG118" s="241">
        <v>3</v>
      </c>
      <c r="AH118" s="241">
        <v>11</v>
      </c>
      <c r="AI118" s="240">
        <f t="shared" si="231"/>
        <v>10</v>
      </c>
      <c r="AJ118" s="241">
        <v>2</v>
      </c>
      <c r="AK118" s="241">
        <v>8</v>
      </c>
      <c r="AL118" s="240">
        <f t="shared" si="232"/>
        <v>23</v>
      </c>
      <c r="AM118" s="241">
        <v>4</v>
      </c>
      <c r="AN118" s="241">
        <v>19</v>
      </c>
      <c r="AO118" s="240">
        <f t="shared" si="233"/>
        <v>2</v>
      </c>
      <c r="AP118" s="241">
        <v>1</v>
      </c>
      <c r="AQ118" s="241">
        <v>1</v>
      </c>
      <c r="AR118" s="240">
        <f t="shared" si="234"/>
        <v>13</v>
      </c>
      <c r="AS118" s="241">
        <v>4</v>
      </c>
      <c r="AT118" s="241">
        <v>9</v>
      </c>
      <c r="AU118" s="240">
        <f t="shared" si="235"/>
        <v>12</v>
      </c>
      <c r="AV118" s="241">
        <v>1</v>
      </c>
      <c r="AW118" s="241">
        <v>11</v>
      </c>
      <c r="AX118" s="240">
        <f t="shared" si="236"/>
        <v>14</v>
      </c>
      <c r="AY118" s="241">
        <v>4</v>
      </c>
      <c r="AZ118" s="241">
        <v>10</v>
      </c>
      <c r="BA118" s="240">
        <f t="shared" si="237"/>
        <v>22</v>
      </c>
      <c r="BB118" s="242">
        <v>4</v>
      </c>
      <c r="BC118" s="242">
        <v>18</v>
      </c>
    </row>
    <row r="119" spans="1:55" ht="20.100000000000001" customHeight="1" x14ac:dyDescent="0.15">
      <c r="A119" s="165">
        <v>93</v>
      </c>
      <c r="B119" s="239">
        <f t="shared" si="396"/>
        <v>166</v>
      </c>
      <c r="C119" s="133">
        <f t="shared" si="397"/>
        <v>39</v>
      </c>
      <c r="D119" s="133">
        <f t="shared" si="397"/>
        <v>127</v>
      </c>
      <c r="E119" s="240">
        <f t="shared" si="221"/>
        <v>7</v>
      </c>
      <c r="F119" s="241">
        <v>0</v>
      </c>
      <c r="G119" s="241">
        <v>7</v>
      </c>
      <c r="H119" s="240">
        <f t="shared" si="222"/>
        <v>5</v>
      </c>
      <c r="I119" s="241">
        <v>0</v>
      </c>
      <c r="J119" s="241">
        <v>5</v>
      </c>
      <c r="K119" s="240">
        <f t="shared" si="223"/>
        <v>14</v>
      </c>
      <c r="L119" s="241">
        <v>4</v>
      </c>
      <c r="M119" s="241">
        <v>10</v>
      </c>
      <c r="N119" s="240">
        <f t="shared" si="224"/>
        <v>17</v>
      </c>
      <c r="O119" s="241">
        <v>6</v>
      </c>
      <c r="P119" s="241">
        <v>11</v>
      </c>
      <c r="Q119" s="240">
        <f t="shared" si="225"/>
        <v>7</v>
      </c>
      <c r="R119" s="241">
        <v>1</v>
      </c>
      <c r="S119" s="241">
        <v>6</v>
      </c>
      <c r="T119" s="240">
        <f t="shared" si="226"/>
        <v>9</v>
      </c>
      <c r="U119" s="241">
        <v>0</v>
      </c>
      <c r="V119" s="241">
        <v>9</v>
      </c>
      <c r="W119" s="240">
        <f t="shared" si="227"/>
        <v>6</v>
      </c>
      <c r="X119" s="241">
        <v>1</v>
      </c>
      <c r="Y119" s="241">
        <v>5</v>
      </c>
      <c r="Z119" s="240">
        <f t="shared" si="228"/>
        <v>4</v>
      </c>
      <c r="AA119" s="241">
        <v>1</v>
      </c>
      <c r="AB119" s="241">
        <v>3</v>
      </c>
      <c r="AC119" s="240">
        <f t="shared" si="229"/>
        <v>7</v>
      </c>
      <c r="AD119" s="241">
        <v>2</v>
      </c>
      <c r="AE119" s="241">
        <v>5</v>
      </c>
      <c r="AF119" s="240">
        <f t="shared" si="230"/>
        <v>13</v>
      </c>
      <c r="AG119" s="241">
        <v>5</v>
      </c>
      <c r="AH119" s="241">
        <v>8</v>
      </c>
      <c r="AI119" s="240">
        <f t="shared" si="231"/>
        <v>5</v>
      </c>
      <c r="AJ119" s="241">
        <v>0</v>
      </c>
      <c r="AK119" s="241">
        <v>5</v>
      </c>
      <c r="AL119" s="240">
        <f t="shared" si="232"/>
        <v>19</v>
      </c>
      <c r="AM119" s="241">
        <v>4</v>
      </c>
      <c r="AN119" s="241">
        <v>15</v>
      </c>
      <c r="AO119" s="240">
        <f t="shared" si="233"/>
        <v>6</v>
      </c>
      <c r="AP119" s="241">
        <v>0</v>
      </c>
      <c r="AQ119" s="241">
        <v>6</v>
      </c>
      <c r="AR119" s="240">
        <f t="shared" si="234"/>
        <v>15</v>
      </c>
      <c r="AS119" s="241">
        <v>3</v>
      </c>
      <c r="AT119" s="241">
        <v>12</v>
      </c>
      <c r="AU119" s="240">
        <f t="shared" si="235"/>
        <v>13</v>
      </c>
      <c r="AV119" s="241">
        <v>3</v>
      </c>
      <c r="AW119" s="241">
        <v>10</v>
      </c>
      <c r="AX119" s="240">
        <f t="shared" si="236"/>
        <v>7</v>
      </c>
      <c r="AY119" s="241">
        <v>2</v>
      </c>
      <c r="AZ119" s="241">
        <v>5</v>
      </c>
      <c r="BA119" s="240">
        <f t="shared" si="237"/>
        <v>12</v>
      </c>
      <c r="BB119" s="242">
        <v>7</v>
      </c>
      <c r="BC119" s="242">
        <v>5</v>
      </c>
    </row>
    <row r="120" spans="1:55" ht="20.100000000000001" customHeight="1" x14ac:dyDescent="0.15">
      <c r="A120" s="166">
        <v>94</v>
      </c>
      <c r="B120" s="177">
        <f t="shared" si="396"/>
        <v>88</v>
      </c>
      <c r="C120" s="134">
        <f t="shared" si="397"/>
        <v>19</v>
      </c>
      <c r="D120" s="134">
        <f t="shared" si="397"/>
        <v>69</v>
      </c>
      <c r="E120" s="243">
        <f t="shared" si="221"/>
        <v>7</v>
      </c>
      <c r="F120" s="244">
        <v>2</v>
      </c>
      <c r="G120" s="244">
        <v>5</v>
      </c>
      <c r="H120" s="243">
        <f t="shared" si="222"/>
        <v>5</v>
      </c>
      <c r="I120" s="244">
        <v>0</v>
      </c>
      <c r="J120" s="244">
        <v>5</v>
      </c>
      <c r="K120" s="243">
        <f t="shared" si="223"/>
        <v>6</v>
      </c>
      <c r="L120" s="244">
        <v>1</v>
      </c>
      <c r="M120" s="244">
        <v>5</v>
      </c>
      <c r="N120" s="243">
        <f t="shared" si="224"/>
        <v>4</v>
      </c>
      <c r="O120" s="244">
        <v>0</v>
      </c>
      <c r="P120" s="244">
        <v>4</v>
      </c>
      <c r="Q120" s="243">
        <f t="shared" si="225"/>
        <v>1</v>
      </c>
      <c r="R120" s="244">
        <v>0</v>
      </c>
      <c r="S120" s="244">
        <v>1</v>
      </c>
      <c r="T120" s="243">
        <f t="shared" si="226"/>
        <v>5</v>
      </c>
      <c r="U120" s="244">
        <v>0</v>
      </c>
      <c r="V120" s="244">
        <v>5</v>
      </c>
      <c r="W120" s="243">
        <f t="shared" si="227"/>
        <v>2</v>
      </c>
      <c r="X120" s="244">
        <v>1</v>
      </c>
      <c r="Y120" s="244">
        <v>1</v>
      </c>
      <c r="Z120" s="243">
        <f t="shared" si="228"/>
        <v>5</v>
      </c>
      <c r="AA120" s="244">
        <v>0</v>
      </c>
      <c r="AB120" s="244">
        <v>5</v>
      </c>
      <c r="AC120" s="243">
        <f t="shared" si="229"/>
        <v>6</v>
      </c>
      <c r="AD120" s="244">
        <v>3</v>
      </c>
      <c r="AE120" s="244">
        <v>3</v>
      </c>
      <c r="AF120" s="243">
        <f t="shared" si="230"/>
        <v>8</v>
      </c>
      <c r="AG120" s="244">
        <v>0</v>
      </c>
      <c r="AH120" s="244">
        <v>8</v>
      </c>
      <c r="AI120" s="243">
        <f t="shared" si="231"/>
        <v>3</v>
      </c>
      <c r="AJ120" s="244">
        <v>2</v>
      </c>
      <c r="AK120" s="244">
        <v>1</v>
      </c>
      <c r="AL120" s="243">
        <f t="shared" si="232"/>
        <v>11</v>
      </c>
      <c r="AM120" s="244">
        <v>3</v>
      </c>
      <c r="AN120" s="244">
        <v>8</v>
      </c>
      <c r="AO120" s="243">
        <f t="shared" si="233"/>
        <v>0</v>
      </c>
      <c r="AP120" s="244">
        <v>0</v>
      </c>
      <c r="AQ120" s="244">
        <v>0</v>
      </c>
      <c r="AR120" s="243">
        <f t="shared" si="234"/>
        <v>5</v>
      </c>
      <c r="AS120" s="244">
        <v>3</v>
      </c>
      <c r="AT120" s="244">
        <v>2</v>
      </c>
      <c r="AU120" s="243">
        <f t="shared" si="235"/>
        <v>11</v>
      </c>
      <c r="AV120" s="244">
        <v>2</v>
      </c>
      <c r="AW120" s="244">
        <v>9</v>
      </c>
      <c r="AX120" s="243">
        <f t="shared" si="236"/>
        <v>5</v>
      </c>
      <c r="AY120" s="244">
        <v>1</v>
      </c>
      <c r="AZ120" s="244">
        <v>4</v>
      </c>
      <c r="BA120" s="243">
        <f t="shared" si="237"/>
        <v>4</v>
      </c>
      <c r="BB120" s="245">
        <v>1</v>
      </c>
      <c r="BC120" s="245">
        <v>3</v>
      </c>
    </row>
    <row r="121" spans="1:55" ht="20.100000000000001" customHeight="1" x14ac:dyDescent="0.15">
      <c r="A121" s="167" t="s">
        <v>30</v>
      </c>
      <c r="B121" s="163">
        <f>SUM(C121:D121)</f>
        <v>243</v>
      </c>
      <c r="C121" s="163">
        <f t="shared" ref="C121:D121" si="398">SUM(C122:C126)</f>
        <v>49</v>
      </c>
      <c r="D121" s="163">
        <f t="shared" si="398"/>
        <v>194</v>
      </c>
      <c r="E121" s="168">
        <f>SUM(F121:G121)</f>
        <v>17</v>
      </c>
      <c r="F121" s="168">
        <f t="shared" ref="F121:G121" si="399">SUM(F122:F126)</f>
        <v>5</v>
      </c>
      <c r="G121" s="168">
        <f t="shared" si="399"/>
        <v>12</v>
      </c>
      <c r="H121" s="168">
        <f>SUM(I121:J121)</f>
        <v>9</v>
      </c>
      <c r="I121" s="168">
        <f t="shared" ref="I121:J121" si="400">SUM(I122:I126)</f>
        <v>0</v>
      </c>
      <c r="J121" s="168">
        <f t="shared" si="400"/>
        <v>9</v>
      </c>
      <c r="K121" s="168">
        <f>SUM(L121:M121)</f>
        <v>8</v>
      </c>
      <c r="L121" s="168">
        <f t="shared" ref="L121:M121" si="401">SUM(L122:L126)</f>
        <v>2</v>
      </c>
      <c r="M121" s="168">
        <f t="shared" si="401"/>
        <v>6</v>
      </c>
      <c r="N121" s="168">
        <f>SUM(O121:P121)</f>
        <v>12</v>
      </c>
      <c r="O121" s="168">
        <f t="shared" ref="O121:P121" si="402">SUM(O122:O126)</f>
        <v>2</v>
      </c>
      <c r="P121" s="168">
        <f t="shared" si="402"/>
        <v>10</v>
      </c>
      <c r="Q121" s="168">
        <f>SUM(R121:S121)</f>
        <v>8</v>
      </c>
      <c r="R121" s="168">
        <f t="shared" ref="R121:S121" si="403">SUM(R122:R126)</f>
        <v>2</v>
      </c>
      <c r="S121" s="168">
        <f t="shared" si="403"/>
        <v>6</v>
      </c>
      <c r="T121" s="168">
        <f>SUM(U121:V121)</f>
        <v>18</v>
      </c>
      <c r="U121" s="168">
        <f t="shared" ref="U121:V121" si="404">SUM(U122:U126)</f>
        <v>5</v>
      </c>
      <c r="V121" s="168">
        <f t="shared" si="404"/>
        <v>13</v>
      </c>
      <c r="W121" s="168">
        <f>SUM(X121:Y121)</f>
        <v>7</v>
      </c>
      <c r="X121" s="168">
        <f t="shared" ref="X121:Y121" si="405">SUM(X122:X126)</f>
        <v>1</v>
      </c>
      <c r="Y121" s="168">
        <f t="shared" si="405"/>
        <v>6</v>
      </c>
      <c r="Z121" s="168">
        <f>SUM(AA121:AB121)</f>
        <v>12</v>
      </c>
      <c r="AA121" s="168">
        <f t="shared" ref="AA121:AB121" si="406">SUM(AA122:AA126)</f>
        <v>3</v>
      </c>
      <c r="AB121" s="168">
        <f t="shared" si="406"/>
        <v>9</v>
      </c>
      <c r="AC121" s="168">
        <f>SUM(AD121:AE121)</f>
        <v>8</v>
      </c>
      <c r="AD121" s="168">
        <f t="shared" ref="AD121:AE121" si="407">SUM(AD122:AD126)</f>
        <v>1</v>
      </c>
      <c r="AE121" s="168">
        <f t="shared" si="407"/>
        <v>7</v>
      </c>
      <c r="AF121" s="168">
        <f>SUM(AG121:AH121)</f>
        <v>19</v>
      </c>
      <c r="AG121" s="168">
        <f t="shared" ref="AG121:AH121" si="408">SUM(AG122:AG126)</f>
        <v>2</v>
      </c>
      <c r="AH121" s="168">
        <f t="shared" si="408"/>
        <v>17</v>
      </c>
      <c r="AI121" s="168">
        <f>SUM(AJ121:AK121)</f>
        <v>9</v>
      </c>
      <c r="AJ121" s="168">
        <f t="shared" ref="AJ121:AK121" si="409">SUM(AJ122:AJ126)</f>
        <v>1</v>
      </c>
      <c r="AK121" s="168">
        <f t="shared" si="409"/>
        <v>8</v>
      </c>
      <c r="AL121" s="168">
        <f>SUM(AM121:AN121)</f>
        <v>28</v>
      </c>
      <c r="AM121" s="168">
        <f t="shared" ref="AM121:AN121" si="410">SUM(AM122:AM126)</f>
        <v>7</v>
      </c>
      <c r="AN121" s="168">
        <f t="shared" si="410"/>
        <v>21</v>
      </c>
      <c r="AO121" s="168">
        <f>SUM(AP121:AQ121)</f>
        <v>10</v>
      </c>
      <c r="AP121" s="168">
        <f t="shared" ref="AP121:AQ121" si="411">SUM(AP122:AP126)</f>
        <v>1</v>
      </c>
      <c r="AQ121" s="168">
        <f t="shared" si="411"/>
        <v>9</v>
      </c>
      <c r="AR121" s="168">
        <f>SUM(AS121:AT121)</f>
        <v>15</v>
      </c>
      <c r="AS121" s="168">
        <f t="shared" ref="AS121:AT121" si="412">SUM(AS122:AS126)</f>
        <v>2</v>
      </c>
      <c r="AT121" s="168">
        <f t="shared" si="412"/>
        <v>13</v>
      </c>
      <c r="AU121" s="168">
        <f>SUM(AV121:AW121)</f>
        <v>19</v>
      </c>
      <c r="AV121" s="168">
        <f t="shared" ref="AV121:AW121" si="413">SUM(AV122:AV126)</f>
        <v>5</v>
      </c>
      <c r="AW121" s="168">
        <f t="shared" si="413"/>
        <v>14</v>
      </c>
      <c r="AX121" s="168">
        <f>SUM(AY121:AZ121)</f>
        <v>12</v>
      </c>
      <c r="AY121" s="168">
        <f t="shared" ref="AY121:AZ121" si="414">SUM(AY122:AY126)</f>
        <v>2</v>
      </c>
      <c r="AZ121" s="168">
        <f t="shared" si="414"/>
        <v>10</v>
      </c>
      <c r="BA121" s="168">
        <f>SUM(BB121:BC121)</f>
        <v>32</v>
      </c>
      <c r="BB121" s="168">
        <f t="shared" ref="BB121:BC121" si="415">SUM(BB122:BB126)</f>
        <v>8</v>
      </c>
      <c r="BC121" s="168">
        <f t="shared" si="415"/>
        <v>24</v>
      </c>
    </row>
    <row r="122" spans="1:55" ht="20.100000000000001" customHeight="1" x14ac:dyDescent="0.15">
      <c r="A122" s="164">
        <v>95</v>
      </c>
      <c r="B122" s="235">
        <f>C122+D122</f>
        <v>82</v>
      </c>
      <c r="C122" s="135">
        <f>F122+I122+L122+O122+R122+U122+X122+AA122+AD122+AG122+AJ122+AM122+AP122+AS122+AV122+AY122+BB122</f>
        <v>17</v>
      </c>
      <c r="D122" s="135">
        <f>G122+J122+M122+P122+S122+V122+Y122+AB122+AE122+AH122+AK122+AN122+AQ122+AT122+AW122+AZ122+BC122</f>
        <v>65</v>
      </c>
      <c r="E122" s="236">
        <f t="shared" si="221"/>
        <v>4</v>
      </c>
      <c r="F122" s="237">
        <v>0</v>
      </c>
      <c r="G122" s="237">
        <v>4</v>
      </c>
      <c r="H122" s="236">
        <f t="shared" si="222"/>
        <v>2</v>
      </c>
      <c r="I122" s="237">
        <v>0</v>
      </c>
      <c r="J122" s="237">
        <v>2</v>
      </c>
      <c r="K122" s="236">
        <f t="shared" si="223"/>
        <v>0</v>
      </c>
      <c r="L122" s="237">
        <v>0</v>
      </c>
      <c r="M122" s="237">
        <v>0</v>
      </c>
      <c r="N122" s="236">
        <f t="shared" si="224"/>
        <v>1</v>
      </c>
      <c r="O122" s="237">
        <v>0</v>
      </c>
      <c r="P122" s="237">
        <v>1</v>
      </c>
      <c r="Q122" s="236">
        <f t="shared" si="225"/>
        <v>1</v>
      </c>
      <c r="R122" s="237">
        <v>1</v>
      </c>
      <c r="S122" s="237">
        <v>0</v>
      </c>
      <c r="T122" s="236">
        <f t="shared" si="226"/>
        <v>9</v>
      </c>
      <c r="U122" s="237">
        <v>3</v>
      </c>
      <c r="V122" s="237">
        <v>6</v>
      </c>
      <c r="W122" s="236">
        <f t="shared" si="227"/>
        <v>3</v>
      </c>
      <c r="X122" s="237">
        <v>1</v>
      </c>
      <c r="Y122" s="237">
        <v>2</v>
      </c>
      <c r="Z122" s="236">
        <f t="shared" si="228"/>
        <v>6</v>
      </c>
      <c r="AA122" s="237">
        <v>1</v>
      </c>
      <c r="AB122" s="237">
        <v>5</v>
      </c>
      <c r="AC122" s="236">
        <f t="shared" si="229"/>
        <v>4</v>
      </c>
      <c r="AD122" s="237">
        <v>0</v>
      </c>
      <c r="AE122" s="237">
        <v>4</v>
      </c>
      <c r="AF122" s="236">
        <f t="shared" si="230"/>
        <v>6</v>
      </c>
      <c r="AG122" s="237">
        <v>1</v>
      </c>
      <c r="AH122" s="237">
        <v>5</v>
      </c>
      <c r="AI122" s="236">
        <f t="shared" si="231"/>
        <v>4</v>
      </c>
      <c r="AJ122" s="237">
        <v>0</v>
      </c>
      <c r="AK122" s="237">
        <v>4</v>
      </c>
      <c r="AL122" s="236">
        <f t="shared" si="232"/>
        <v>11</v>
      </c>
      <c r="AM122" s="237">
        <v>5</v>
      </c>
      <c r="AN122" s="237">
        <v>6</v>
      </c>
      <c r="AO122" s="236">
        <f t="shared" si="233"/>
        <v>4</v>
      </c>
      <c r="AP122" s="237">
        <v>0</v>
      </c>
      <c r="AQ122" s="237">
        <v>4</v>
      </c>
      <c r="AR122" s="236">
        <f t="shared" si="234"/>
        <v>5</v>
      </c>
      <c r="AS122" s="237">
        <v>0</v>
      </c>
      <c r="AT122" s="237">
        <v>5</v>
      </c>
      <c r="AU122" s="236">
        <f t="shared" si="235"/>
        <v>8</v>
      </c>
      <c r="AV122" s="237">
        <v>2</v>
      </c>
      <c r="AW122" s="237">
        <v>6</v>
      </c>
      <c r="AX122" s="236">
        <f t="shared" si="236"/>
        <v>5</v>
      </c>
      <c r="AY122" s="237">
        <v>1</v>
      </c>
      <c r="AZ122" s="237">
        <v>4</v>
      </c>
      <c r="BA122" s="236">
        <f t="shared" si="237"/>
        <v>9</v>
      </c>
      <c r="BB122" s="238">
        <v>2</v>
      </c>
      <c r="BC122" s="238">
        <v>7</v>
      </c>
    </row>
    <row r="123" spans="1:55" ht="20.100000000000001" customHeight="1" x14ac:dyDescent="0.15">
      <c r="A123" s="165">
        <v>96</v>
      </c>
      <c r="B123" s="239">
        <f t="shared" ref="B123:B126" si="416">C123+D123</f>
        <v>68</v>
      </c>
      <c r="C123" s="133">
        <f t="shared" ref="C123:D127" si="417">F123+I123+L123+O123+R123+U123+X123+AA123+AD123+AG123+AJ123+AM123+AP123+AS123+AV123+AY123+BB123</f>
        <v>14</v>
      </c>
      <c r="D123" s="133">
        <f t="shared" si="417"/>
        <v>54</v>
      </c>
      <c r="E123" s="240">
        <f t="shared" si="221"/>
        <v>4</v>
      </c>
      <c r="F123" s="241">
        <v>2</v>
      </c>
      <c r="G123" s="241">
        <v>2</v>
      </c>
      <c r="H123" s="240">
        <f t="shared" si="222"/>
        <v>4</v>
      </c>
      <c r="I123" s="241">
        <v>0</v>
      </c>
      <c r="J123" s="241">
        <v>4</v>
      </c>
      <c r="K123" s="240">
        <f t="shared" si="223"/>
        <v>5</v>
      </c>
      <c r="L123" s="241">
        <v>2</v>
      </c>
      <c r="M123" s="241">
        <v>3</v>
      </c>
      <c r="N123" s="240">
        <f t="shared" si="224"/>
        <v>3</v>
      </c>
      <c r="O123" s="241">
        <v>0</v>
      </c>
      <c r="P123" s="241">
        <v>3</v>
      </c>
      <c r="Q123" s="240">
        <f t="shared" si="225"/>
        <v>2</v>
      </c>
      <c r="R123" s="241">
        <v>1</v>
      </c>
      <c r="S123" s="241">
        <v>1</v>
      </c>
      <c r="T123" s="240">
        <f t="shared" si="226"/>
        <v>4</v>
      </c>
      <c r="U123" s="241">
        <v>0</v>
      </c>
      <c r="V123" s="241">
        <v>4</v>
      </c>
      <c r="W123" s="240">
        <f t="shared" si="227"/>
        <v>1</v>
      </c>
      <c r="X123" s="241">
        <v>0</v>
      </c>
      <c r="Y123" s="241">
        <v>1</v>
      </c>
      <c r="Z123" s="240">
        <f t="shared" si="228"/>
        <v>5</v>
      </c>
      <c r="AA123" s="241">
        <v>2</v>
      </c>
      <c r="AB123" s="241">
        <v>3</v>
      </c>
      <c r="AC123" s="240">
        <f t="shared" si="229"/>
        <v>1</v>
      </c>
      <c r="AD123" s="241">
        <v>0</v>
      </c>
      <c r="AE123" s="241">
        <v>1</v>
      </c>
      <c r="AF123" s="240">
        <f t="shared" si="230"/>
        <v>6</v>
      </c>
      <c r="AG123" s="241">
        <v>0</v>
      </c>
      <c r="AH123" s="241">
        <v>6</v>
      </c>
      <c r="AI123" s="240">
        <f t="shared" si="231"/>
        <v>2</v>
      </c>
      <c r="AJ123" s="241">
        <v>1</v>
      </c>
      <c r="AK123" s="241">
        <v>1</v>
      </c>
      <c r="AL123" s="240">
        <f t="shared" si="232"/>
        <v>8</v>
      </c>
      <c r="AM123" s="241">
        <v>2</v>
      </c>
      <c r="AN123" s="241">
        <v>6</v>
      </c>
      <c r="AO123" s="240">
        <f t="shared" si="233"/>
        <v>2</v>
      </c>
      <c r="AP123" s="241">
        <v>0</v>
      </c>
      <c r="AQ123" s="241">
        <v>2</v>
      </c>
      <c r="AR123" s="240">
        <f t="shared" si="234"/>
        <v>6</v>
      </c>
      <c r="AS123" s="241">
        <v>0</v>
      </c>
      <c r="AT123" s="241">
        <v>6</v>
      </c>
      <c r="AU123" s="240">
        <f t="shared" si="235"/>
        <v>4</v>
      </c>
      <c r="AV123" s="241">
        <v>1</v>
      </c>
      <c r="AW123" s="241">
        <v>3</v>
      </c>
      <c r="AX123" s="240">
        <f t="shared" si="236"/>
        <v>2</v>
      </c>
      <c r="AY123" s="241">
        <v>1</v>
      </c>
      <c r="AZ123" s="241">
        <v>1</v>
      </c>
      <c r="BA123" s="240">
        <f t="shared" si="237"/>
        <v>9</v>
      </c>
      <c r="BB123" s="242">
        <v>2</v>
      </c>
      <c r="BC123" s="242">
        <v>7</v>
      </c>
    </row>
    <row r="124" spans="1:55" ht="20.100000000000001" customHeight="1" x14ac:dyDescent="0.15">
      <c r="A124" s="165">
        <v>97</v>
      </c>
      <c r="B124" s="239">
        <f t="shared" si="416"/>
        <v>40</v>
      </c>
      <c r="C124" s="133">
        <f t="shared" si="417"/>
        <v>7</v>
      </c>
      <c r="D124" s="133">
        <f t="shared" si="417"/>
        <v>33</v>
      </c>
      <c r="E124" s="240">
        <f t="shared" si="221"/>
        <v>3</v>
      </c>
      <c r="F124" s="241">
        <v>1</v>
      </c>
      <c r="G124" s="241">
        <v>2</v>
      </c>
      <c r="H124" s="240">
        <f t="shared" si="222"/>
        <v>1</v>
      </c>
      <c r="I124" s="241">
        <v>0</v>
      </c>
      <c r="J124" s="241">
        <v>1</v>
      </c>
      <c r="K124" s="240">
        <f t="shared" si="223"/>
        <v>2</v>
      </c>
      <c r="L124" s="241">
        <v>0</v>
      </c>
      <c r="M124" s="241">
        <v>2</v>
      </c>
      <c r="N124" s="240">
        <f t="shared" si="224"/>
        <v>1</v>
      </c>
      <c r="O124" s="241">
        <v>0</v>
      </c>
      <c r="P124" s="241">
        <v>1</v>
      </c>
      <c r="Q124" s="240">
        <f t="shared" si="225"/>
        <v>4</v>
      </c>
      <c r="R124" s="241">
        <v>0</v>
      </c>
      <c r="S124" s="241">
        <v>4</v>
      </c>
      <c r="T124" s="240">
        <f t="shared" si="226"/>
        <v>2</v>
      </c>
      <c r="U124" s="241">
        <v>1</v>
      </c>
      <c r="V124" s="241">
        <v>1</v>
      </c>
      <c r="W124" s="240">
        <f t="shared" si="227"/>
        <v>2</v>
      </c>
      <c r="X124" s="241">
        <v>0</v>
      </c>
      <c r="Y124" s="241">
        <v>2</v>
      </c>
      <c r="Z124" s="240">
        <f t="shared" si="228"/>
        <v>0</v>
      </c>
      <c r="AA124" s="241">
        <v>0</v>
      </c>
      <c r="AB124" s="241">
        <v>0</v>
      </c>
      <c r="AC124" s="240">
        <f t="shared" si="229"/>
        <v>3</v>
      </c>
      <c r="AD124" s="241">
        <v>1</v>
      </c>
      <c r="AE124" s="241">
        <v>2</v>
      </c>
      <c r="AF124" s="240">
        <f t="shared" si="230"/>
        <v>3</v>
      </c>
      <c r="AG124" s="241">
        <v>0</v>
      </c>
      <c r="AH124" s="241">
        <v>3</v>
      </c>
      <c r="AI124" s="240">
        <f t="shared" si="231"/>
        <v>0</v>
      </c>
      <c r="AJ124" s="241">
        <v>0</v>
      </c>
      <c r="AK124" s="241">
        <v>0</v>
      </c>
      <c r="AL124" s="240">
        <f t="shared" si="232"/>
        <v>6</v>
      </c>
      <c r="AM124" s="241">
        <v>0</v>
      </c>
      <c r="AN124" s="241">
        <v>6</v>
      </c>
      <c r="AO124" s="240">
        <f t="shared" si="233"/>
        <v>1</v>
      </c>
      <c r="AP124" s="241">
        <v>1</v>
      </c>
      <c r="AQ124" s="241">
        <v>0</v>
      </c>
      <c r="AR124" s="240">
        <f t="shared" si="234"/>
        <v>4</v>
      </c>
      <c r="AS124" s="241">
        <v>2</v>
      </c>
      <c r="AT124" s="241">
        <v>2</v>
      </c>
      <c r="AU124" s="240">
        <f t="shared" si="235"/>
        <v>2</v>
      </c>
      <c r="AV124" s="241">
        <v>0</v>
      </c>
      <c r="AW124" s="241">
        <v>2</v>
      </c>
      <c r="AX124" s="240">
        <f t="shared" si="236"/>
        <v>2</v>
      </c>
      <c r="AY124" s="241">
        <v>0</v>
      </c>
      <c r="AZ124" s="241">
        <v>2</v>
      </c>
      <c r="BA124" s="240">
        <f t="shared" si="237"/>
        <v>4</v>
      </c>
      <c r="BB124" s="242">
        <v>1</v>
      </c>
      <c r="BC124" s="242">
        <v>3</v>
      </c>
    </row>
    <row r="125" spans="1:55" ht="20.100000000000001" customHeight="1" x14ac:dyDescent="0.15">
      <c r="A125" s="165">
        <v>98</v>
      </c>
      <c r="B125" s="239">
        <f t="shared" si="416"/>
        <v>35</v>
      </c>
      <c r="C125" s="133">
        <f t="shared" si="417"/>
        <v>7</v>
      </c>
      <c r="D125" s="133">
        <f t="shared" si="417"/>
        <v>28</v>
      </c>
      <c r="E125" s="240">
        <f t="shared" si="221"/>
        <v>4</v>
      </c>
      <c r="F125" s="241">
        <v>2</v>
      </c>
      <c r="G125" s="241">
        <v>2</v>
      </c>
      <c r="H125" s="240">
        <f t="shared" si="222"/>
        <v>1</v>
      </c>
      <c r="I125" s="241">
        <v>0</v>
      </c>
      <c r="J125" s="241">
        <v>1</v>
      </c>
      <c r="K125" s="240">
        <f t="shared" si="223"/>
        <v>1</v>
      </c>
      <c r="L125" s="241">
        <v>0</v>
      </c>
      <c r="M125" s="241">
        <v>1</v>
      </c>
      <c r="N125" s="240">
        <f t="shared" si="224"/>
        <v>5</v>
      </c>
      <c r="O125" s="241">
        <v>2</v>
      </c>
      <c r="P125" s="241">
        <v>3</v>
      </c>
      <c r="Q125" s="240">
        <f t="shared" si="225"/>
        <v>1</v>
      </c>
      <c r="R125" s="241">
        <v>0</v>
      </c>
      <c r="S125" s="241">
        <v>1</v>
      </c>
      <c r="T125" s="240">
        <f t="shared" si="226"/>
        <v>2</v>
      </c>
      <c r="U125" s="241">
        <v>0</v>
      </c>
      <c r="V125" s="241">
        <v>2</v>
      </c>
      <c r="W125" s="240">
        <f t="shared" si="227"/>
        <v>1</v>
      </c>
      <c r="X125" s="241">
        <v>0</v>
      </c>
      <c r="Y125" s="241">
        <v>1</v>
      </c>
      <c r="Z125" s="240">
        <f t="shared" si="228"/>
        <v>0</v>
      </c>
      <c r="AA125" s="241">
        <v>0</v>
      </c>
      <c r="AB125" s="241">
        <v>0</v>
      </c>
      <c r="AC125" s="240">
        <f t="shared" si="229"/>
        <v>0</v>
      </c>
      <c r="AD125" s="241">
        <v>0</v>
      </c>
      <c r="AE125" s="241">
        <v>0</v>
      </c>
      <c r="AF125" s="240">
        <f t="shared" si="230"/>
        <v>1</v>
      </c>
      <c r="AG125" s="241">
        <v>0</v>
      </c>
      <c r="AH125" s="241">
        <v>1</v>
      </c>
      <c r="AI125" s="240">
        <f t="shared" si="231"/>
        <v>3</v>
      </c>
      <c r="AJ125" s="241">
        <v>0</v>
      </c>
      <c r="AK125" s="241">
        <v>3</v>
      </c>
      <c r="AL125" s="240">
        <f t="shared" si="232"/>
        <v>2</v>
      </c>
      <c r="AM125" s="241">
        <v>0</v>
      </c>
      <c r="AN125" s="241">
        <v>2</v>
      </c>
      <c r="AO125" s="240">
        <f t="shared" si="233"/>
        <v>2</v>
      </c>
      <c r="AP125" s="241">
        <v>0</v>
      </c>
      <c r="AQ125" s="241">
        <v>2</v>
      </c>
      <c r="AR125" s="240">
        <f t="shared" si="234"/>
        <v>0</v>
      </c>
      <c r="AS125" s="241">
        <v>0</v>
      </c>
      <c r="AT125" s="241">
        <v>0</v>
      </c>
      <c r="AU125" s="240">
        <f t="shared" si="235"/>
        <v>2</v>
      </c>
      <c r="AV125" s="241">
        <v>1</v>
      </c>
      <c r="AW125" s="241">
        <v>1</v>
      </c>
      <c r="AX125" s="240">
        <f t="shared" si="236"/>
        <v>2</v>
      </c>
      <c r="AY125" s="241">
        <v>0</v>
      </c>
      <c r="AZ125" s="241">
        <v>2</v>
      </c>
      <c r="BA125" s="240">
        <f t="shared" si="237"/>
        <v>8</v>
      </c>
      <c r="BB125" s="242">
        <v>2</v>
      </c>
      <c r="BC125" s="242">
        <v>6</v>
      </c>
    </row>
    <row r="126" spans="1:55" ht="20.100000000000001" customHeight="1" x14ac:dyDescent="0.15">
      <c r="A126" s="166">
        <v>99</v>
      </c>
      <c r="B126" s="177">
        <f t="shared" si="416"/>
        <v>18</v>
      </c>
      <c r="C126" s="134">
        <f t="shared" si="417"/>
        <v>4</v>
      </c>
      <c r="D126" s="134">
        <f t="shared" si="417"/>
        <v>14</v>
      </c>
      <c r="E126" s="243">
        <f t="shared" si="221"/>
        <v>2</v>
      </c>
      <c r="F126" s="244">
        <v>0</v>
      </c>
      <c r="G126" s="244">
        <v>2</v>
      </c>
      <c r="H126" s="243">
        <f t="shared" si="222"/>
        <v>1</v>
      </c>
      <c r="I126" s="244">
        <v>0</v>
      </c>
      <c r="J126" s="244">
        <v>1</v>
      </c>
      <c r="K126" s="243">
        <f t="shared" si="223"/>
        <v>0</v>
      </c>
      <c r="L126" s="244">
        <v>0</v>
      </c>
      <c r="M126" s="244">
        <v>0</v>
      </c>
      <c r="N126" s="243">
        <f t="shared" si="224"/>
        <v>2</v>
      </c>
      <c r="O126" s="244">
        <v>0</v>
      </c>
      <c r="P126" s="244">
        <v>2</v>
      </c>
      <c r="Q126" s="243">
        <f t="shared" si="225"/>
        <v>0</v>
      </c>
      <c r="R126" s="244">
        <v>0</v>
      </c>
      <c r="S126" s="244">
        <v>0</v>
      </c>
      <c r="T126" s="243">
        <f t="shared" si="226"/>
        <v>1</v>
      </c>
      <c r="U126" s="244">
        <v>1</v>
      </c>
      <c r="V126" s="244">
        <v>0</v>
      </c>
      <c r="W126" s="243">
        <f t="shared" si="227"/>
        <v>0</v>
      </c>
      <c r="X126" s="244">
        <v>0</v>
      </c>
      <c r="Y126" s="244">
        <v>0</v>
      </c>
      <c r="Z126" s="243">
        <f t="shared" si="228"/>
        <v>1</v>
      </c>
      <c r="AA126" s="244">
        <v>0</v>
      </c>
      <c r="AB126" s="244">
        <v>1</v>
      </c>
      <c r="AC126" s="243">
        <f t="shared" si="229"/>
        <v>0</v>
      </c>
      <c r="AD126" s="244">
        <v>0</v>
      </c>
      <c r="AE126" s="244">
        <v>0</v>
      </c>
      <c r="AF126" s="243">
        <f t="shared" si="230"/>
        <v>3</v>
      </c>
      <c r="AG126" s="244">
        <v>1</v>
      </c>
      <c r="AH126" s="244">
        <v>2</v>
      </c>
      <c r="AI126" s="243">
        <f t="shared" si="231"/>
        <v>0</v>
      </c>
      <c r="AJ126" s="244">
        <v>0</v>
      </c>
      <c r="AK126" s="244">
        <v>0</v>
      </c>
      <c r="AL126" s="243">
        <f t="shared" si="232"/>
        <v>1</v>
      </c>
      <c r="AM126" s="244">
        <v>0</v>
      </c>
      <c r="AN126" s="244">
        <v>1</v>
      </c>
      <c r="AO126" s="243">
        <f t="shared" si="233"/>
        <v>1</v>
      </c>
      <c r="AP126" s="244">
        <v>0</v>
      </c>
      <c r="AQ126" s="244">
        <v>1</v>
      </c>
      <c r="AR126" s="243">
        <f t="shared" si="234"/>
        <v>0</v>
      </c>
      <c r="AS126" s="244">
        <v>0</v>
      </c>
      <c r="AT126" s="244">
        <v>0</v>
      </c>
      <c r="AU126" s="243">
        <f t="shared" si="235"/>
        <v>3</v>
      </c>
      <c r="AV126" s="244">
        <v>1</v>
      </c>
      <c r="AW126" s="244">
        <v>2</v>
      </c>
      <c r="AX126" s="243">
        <f t="shared" si="236"/>
        <v>1</v>
      </c>
      <c r="AY126" s="244">
        <v>0</v>
      </c>
      <c r="AZ126" s="244">
        <v>1</v>
      </c>
      <c r="BA126" s="243">
        <f t="shared" si="237"/>
        <v>2</v>
      </c>
      <c r="BB126" s="245">
        <v>1</v>
      </c>
      <c r="BC126" s="245">
        <v>1</v>
      </c>
    </row>
    <row r="127" spans="1:55" ht="20.100000000000001" customHeight="1" x14ac:dyDescent="0.15">
      <c r="A127" s="167" t="s">
        <v>31</v>
      </c>
      <c r="B127" s="163">
        <f>C127+D127</f>
        <v>85</v>
      </c>
      <c r="C127" s="163">
        <f t="shared" si="417"/>
        <v>21</v>
      </c>
      <c r="D127" s="163">
        <f t="shared" si="417"/>
        <v>64</v>
      </c>
      <c r="E127" s="168">
        <f t="shared" si="221"/>
        <v>7</v>
      </c>
      <c r="F127" s="168">
        <v>4</v>
      </c>
      <c r="G127" s="168">
        <v>3</v>
      </c>
      <c r="H127" s="168">
        <f t="shared" si="222"/>
        <v>5</v>
      </c>
      <c r="I127" s="168">
        <v>1</v>
      </c>
      <c r="J127" s="168">
        <v>4</v>
      </c>
      <c r="K127" s="168">
        <f t="shared" si="223"/>
        <v>6</v>
      </c>
      <c r="L127" s="168">
        <v>1</v>
      </c>
      <c r="M127" s="168">
        <v>5</v>
      </c>
      <c r="N127" s="168">
        <f t="shared" si="224"/>
        <v>8</v>
      </c>
      <c r="O127" s="168">
        <v>2</v>
      </c>
      <c r="P127" s="168">
        <v>6</v>
      </c>
      <c r="Q127" s="168">
        <f t="shared" si="225"/>
        <v>4</v>
      </c>
      <c r="R127" s="168">
        <v>1</v>
      </c>
      <c r="S127" s="168">
        <v>3</v>
      </c>
      <c r="T127" s="168">
        <f t="shared" si="226"/>
        <v>8</v>
      </c>
      <c r="U127" s="168">
        <v>1</v>
      </c>
      <c r="V127" s="168">
        <v>7</v>
      </c>
      <c r="W127" s="168">
        <f t="shared" si="227"/>
        <v>6</v>
      </c>
      <c r="X127" s="168">
        <v>3</v>
      </c>
      <c r="Y127" s="168">
        <v>3</v>
      </c>
      <c r="Z127" s="168">
        <f t="shared" si="228"/>
        <v>5</v>
      </c>
      <c r="AA127" s="168">
        <v>2</v>
      </c>
      <c r="AB127" s="168">
        <v>3</v>
      </c>
      <c r="AC127" s="168">
        <f t="shared" si="229"/>
        <v>6</v>
      </c>
      <c r="AD127" s="168">
        <v>3</v>
      </c>
      <c r="AE127" s="168">
        <v>3</v>
      </c>
      <c r="AF127" s="168">
        <f t="shared" si="230"/>
        <v>1</v>
      </c>
      <c r="AG127" s="168">
        <v>0</v>
      </c>
      <c r="AH127" s="168">
        <v>1</v>
      </c>
      <c r="AI127" s="168">
        <f t="shared" si="231"/>
        <v>0</v>
      </c>
      <c r="AJ127" s="168">
        <v>0</v>
      </c>
      <c r="AK127" s="168">
        <v>0</v>
      </c>
      <c r="AL127" s="168">
        <f t="shared" si="232"/>
        <v>7</v>
      </c>
      <c r="AM127" s="168">
        <v>0</v>
      </c>
      <c r="AN127" s="168">
        <v>7</v>
      </c>
      <c r="AO127" s="168">
        <f t="shared" si="233"/>
        <v>2</v>
      </c>
      <c r="AP127" s="168">
        <v>0</v>
      </c>
      <c r="AQ127" s="168">
        <v>2</v>
      </c>
      <c r="AR127" s="168">
        <f t="shared" si="234"/>
        <v>7</v>
      </c>
      <c r="AS127" s="168">
        <v>2</v>
      </c>
      <c r="AT127" s="168">
        <v>5</v>
      </c>
      <c r="AU127" s="168">
        <f t="shared" si="235"/>
        <v>4</v>
      </c>
      <c r="AV127" s="168">
        <v>1</v>
      </c>
      <c r="AW127" s="168">
        <v>3</v>
      </c>
      <c r="AX127" s="168">
        <f t="shared" si="236"/>
        <v>3</v>
      </c>
      <c r="AY127" s="168">
        <v>0</v>
      </c>
      <c r="AZ127" s="168">
        <v>3</v>
      </c>
      <c r="BA127" s="168">
        <f t="shared" si="237"/>
        <v>6</v>
      </c>
      <c r="BB127" s="168">
        <v>0</v>
      </c>
      <c r="BC127" s="168">
        <v>6</v>
      </c>
    </row>
    <row r="128" spans="1:55" ht="20.100000000000001" customHeight="1" x14ac:dyDescent="0.15">
      <c r="A128" s="246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</row>
    <row r="129" spans="1:55" ht="20.100000000000001" customHeight="1" x14ac:dyDescent="0.15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</row>
    <row r="130" spans="1:55" ht="20.100000000000001" customHeight="1" x14ac:dyDescent="0.15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</row>
    <row r="131" spans="1:55" ht="20.100000000000001" customHeight="1" x14ac:dyDescent="0.15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</row>
    <row r="132" spans="1:55" ht="20.100000000000001" customHeight="1" x14ac:dyDescent="0.15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</row>
    <row r="133" spans="1:55" x14ac:dyDescent="0.15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</row>
    <row r="134" spans="1:55" x14ac:dyDescent="0.15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</row>
  </sheetData>
  <mergeCells count="20">
    <mergeCell ref="AX4:AZ4"/>
    <mergeCell ref="BA4:BC4"/>
    <mergeCell ref="AF4:AH4"/>
    <mergeCell ref="AI4:AK4"/>
    <mergeCell ref="AL4:AN4"/>
    <mergeCell ref="AO4:AQ4"/>
    <mergeCell ref="AR4:AT4"/>
    <mergeCell ref="AU4:AW4"/>
    <mergeCell ref="AC4:AE4"/>
    <mergeCell ref="A1:E1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</mergeCells>
  <phoneticPr fontId="7" type="noConversion"/>
  <printOptions gridLinesSet="0"/>
  <pageMargins left="0.43307086614173229" right="0.35433070866141736" top="0.59055118110236227" bottom="0.59055118110236227" header="0.51181102362204722" footer="0.51181102362204722"/>
  <pageSetup paperSize="9" scale="80" pageOrder="overThenDown" orientation="landscape" horizontalDpi="300" verticalDpi="300" r:id="rId1"/>
  <headerFooter alignWithMargins="0">
    <oddFooter>&amp;P쪽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5</vt:i4>
      </vt:variant>
    </vt:vector>
  </HeadingPairs>
  <TitlesOfParts>
    <vt:vector size="19" baseType="lpstr">
      <vt:lpstr>1 구별세대 및 인구</vt:lpstr>
      <vt:lpstr>2_1동구</vt:lpstr>
      <vt:lpstr>2_2 중구</vt:lpstr>
      <vt:lpstr>2_3 서구</vt:lpstr>
      <vt:lpstr>2_4 유성구</vt:lpstr>
      <vt:lpstr>2_5 대덕구</vt:lpstr>
      <vt:lpstr>3 구별연령별인구</vt:lpstr>
      <vt:lpstr>4_1 동구</vt:lpstr>
      <vt:lpstr>4_2 중구</vt:lpstr>
      <vt:lpstr>4_3 서구</vt:lpstr>
      <vt:lpstr>4_4 유성구</vt:lpstr>
      <vt:lpstr>4_5 대덕구</vt:lpstr>
      <vt:lpstr>5 연령별외국인</vt:lpstr>
      <vt:lpstr>6 국적별외국인</vt:lpstr>
      <vt:lpstr>'2_4 유성구'!Print_Area</vt:lpstr>
      <vt:lpstr>'4_2 중구'!Print_Titles</vt:lpstr>
      <vt:lpstr>'4_3 서구'!Print_Titles</vt:lpstr>
      <vt:lpstr>'4_4 유성구'!Print_Titles</vt:lpstr>
      <vt:lpstr>'4_5 대덕구'!Print_Titles</vt:lpstr>
    </vt:vector>
  </TitlesOfParts>
  <Company>기획관실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2008상반기 주민등록인구통계(기본서)</dc:title>
  <dc:creator>최철훈</dc:creator>
  <dc:description>1월 28일 국적별외국인(기타부문) 수정</dc:description>
  <cp:lastModifiedBy>Windows 사용자</cp:lastModifiedBy>
  <cp:lastPrinted>2018-10-25T06:16:29Z</cp:lastPrinted>
  <dcterms:created xsi:type="dcterms:W3CDTF">2002-01-14T06:47:46Z</dcterms:created>
  <dcterms:modified xsi:type="dcterms:W3CDTF">2021-03-24T00:47:06Z</dcterms:modified>
</cp:coreProperties>
</file>