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<sst xmlns="http://schemas.openxmlformats.org/spreadsheetml/2006/main" count="73" uniqueCount="73">
  <si>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</si>
  <si>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</si>
  <si>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</si>
  <si>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</si>
  <si>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</si>
  <si>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</si>
  <si>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</si>
  <si>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</si>
  <si>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</si>
  <si>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</si>
  <si>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</si>
  <si>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</si>
  <si>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</si>
  <si>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</si>
  <si>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</si>
  <si>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</si>
  <si>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</si>
  <si>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</si>
  <si>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</si>
  <si>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</si>
  <si>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</si>
  <si>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</si>
  <si>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</si>
  <si>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coklat_cerah</t>
  </si>
  <si>
    <t>lngkrn_ggng_pintu</t>
  </si>
  <si>
    <t>putih_tulang</t>
  </si>
  <si>
    <t>ktk_ggng_obor1</t>
  </si>
  <si>
    <t>coklat_gelap_bgt</t>
  </si>
  <si>
    <t>ktk_api1_obor1</t>
  </si>
  <si>
    <t>api_cerah</t>
  </si>
  <si>
    <t>ktk_api2_obor1</t>
  </si>
  <si>
    <t>api_menyala</t>
  </si>
  <si>
    <t>ktk_ggng_obor2</t>
  </si>
  <si>
    <t>ktk_api1_obor2</t>
  </si>
  <si>
    <t>ktk_api2_obor2</t>
  </si>
  <si>
    <t>ktk_crfting_tble</t>
  </si>
  <si>
    <t>sgt_crfiting_tble</t>
  </si>
  <si>
    <t>hitam</t>
  </si>
  <si>
    <t>line_crfting_tble</t>
  </si>
  <si>
    <t>ktk_palu</t>
  </si>
  <si>
    <t>ktk_ggng_palu</t>
  </si>
  <si>
    <t>ktk_ggng_gergaji</t>
  </si>
  <si>
    <t>ktk_lbng_gergaji</t>
  </si>
  <si>
    <t>sgt_gergaji</t>
  </si>
  <si>
    <t>ktk_ats_furnace</t>
  </si>
  <si>
    <t>abu_muda</t>
  </si>
  <si>
    <t>ktk_bwh_furnace</t>
  </si>
  <si>
    <t>abu_tua</t>
  </si>
  <si>
    <t>stglkr1_furnace</t>
  </si>
  <si>
    <t>stglkr2_furnace</t>
  </si>
  <si>
    <t>oranye_menyala</t>
  </si>
  <si>
    <t>ktk_bwh_chest</t>
  </si>
  <si>
    <t>ktk_atas_chest</t>
  </si>
  <si>
    <t>coklat_gelap</t>
  </si>
  <si>
    <t>ktk_kunci_chest</t>
  </si>
  <si>
    <t>ktk_bwh_chest2</t>
  </si>
  <si>
    <t>ktk_atas_chest2</t>
  </si>
  <si>
    <t>ktk_kunci_chest2</t>
  </si>
  <si>
    <t>ktk_jendela</t>
  </si>
  <si>
    <t>putih</t>
  </si>
  <si>
    <t>gris_jendela1</t>
  </si>
  <si>
    <t>gris_jendela2</t>
  </si>
  <si>
    <t>gris_jendela3</t>
  </si>
  <si>
    <t>gris_jendela4</t>
  </si>
  <si>
    <t>ktk_kasur_mrh</t>
  </si>
  <si>
    <t>merah_menyala</t>
  </si>
  <si>
    <t>ktk_kasur_putih</t>
  </si>
  <si>
    <t>ktk_bntl_putih</t>
  </si>
  <si>
    <t>ktk_kki_kasur1</t>
  </si>
  <si>
    <t>ktk_kki_kasur2</t>
  </si>
  <si>
    <t>ktk_kki_kasur3</t>
  </si>
  <si>
    <t>ktk_kki_kasur4</t>
  </si>
  <si>
    <t>biru_muda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</si>
</sst>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  <xf fontId="3" fillId="7" borderId="8" numFmtId="0" xfId="0" applyFont="1" applyFill="1" applyBorder="1" applyAlignment="1" applyProtection="1">
      <alignment horizontal="center" vertical="center"/>
      <protection locked="0"/>
    </xf>
    <xf fontId="3" fillId="0" borderId="1" numFmtId="0" xfId="0" applyFont="1" applyBorder="1" applyProtection="1">
      <protection hidden="0" locked="0"/>
    </xf>
    <xf fontId="3" fillId="0" borderId="6" numFmtId="0" xfId="0" applyFont="1" applyBorder="1" applyProtection="1">
      <protection hidden="0" locked="0"/>
    </xf>
    <xf fontId="3" fillId="7" borderId="1" numFmt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77281532-F6A3-1C2F-2B19-8DFC6F869179}"/>
  <person displayName="Neny" id="{81DE8F3C-0BEB-0B95-4028-0D6EE868C9DE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77281532-F6A3-1C2F-2B19-8DFC6F869179}" id="{002500E1-00B8-415B-B628-00BC00C1008B}" done="0">
    <text xml:space="preserve">1 = set RGB
2 = set Koordinat
</text>
  </threadedComment>
  <threadedComment ref="F101" personId="{77281532-F6A3-1C2F-2B19-8DFC6F869179}" id="{00E800CE-007E-426B-B7E5-007C0091000C}" done="0">
    <text xml:space="preserve">1 = set RGB
2 = set Koordinat
</text>
  </threadedComment>
  <threadedComment ref="F102" personId="{77281532-F6A3-1C2F-2B19-8DFC6F869179}" id="{00E000F6-00AF-4CED-A227-008A00F2001C}" done="0">
    <text xml:space="preserve">1 = set RGB
2 = set Koordinat
</text>
  </threadedComment>
  <threadedComment ref="F103" personId="{77281532-F6A3-1C2F-2B19-8DFC6F869179}" id="{003D0069-00A4-4EB2-9FF8-00C900CF008C}" done="0">
    <text xml:space="preserve">1 = set RGB
2 = set Koordinat
</text>
  </threadedComment>
  <threadedComment ref="F104" personId="{77281532-F6A3-1C2F-2B19-8DFC6F869179}" id="{00E900E6-0010-43DD-BD1C-002F00250065}" done="0">
    <text xml:space="preserve">1 = set RGB
2 = set Koordinat
</text>
  </threadedComment>
  <threadedComment ref="F105" personId="{77281532-F6A3-1C2F-2B19-8DFC6F869179}" id="{00FE00F5-001D-42E1-AB80-004F006300A1}" done="0">
    <text xml:space="preserve">1 = set RGB
2 = set Koordinat
</text>
  </threadedComment>
  <threadedComment ref="F12" personId="{77281532-F6A3-1C2F-2B19-8DFC6F869179}" id="{00BB00DD-0073-4E2E-8E5F-007C007F0010}" done="0">
    <text xml:space="preserve">1 = set RGB
2 = set Koordinat
</text>
  </threadedComment>
  <threadedComment ref="F13" personId="{77281532-F6A3-1C2F-2B19-8DFC6F869179}" id="{00B00031-00C9-4E4A-A3B5-006000A60042}" done="0">
    <text xml:space="preserve">1 = set RGB
2 = set Koordinat
</text>
  </threadedComment>
  <threadedComment ref="F14" personId="{77281532-F6A3-1C2F-2B19-8DFC6F869179}" id="{001200B5-0057-4871-9B75-0071006000EE}" done="0">
    <text xml:space="preserve">1 = set RGB
2 = set Koordinat
</text>
  </threadedComment>
  <threadedComment ref="F15" personId="{77281532-F6A3-1C2F-2B19-8DFC6F869179}" id="{0032009A-0014-4A22-A6AB-001F000500BA}" done="0">
    <text xml:space="preserve">1 = set RGB
2 = set Koordinat
</text>
  </threadedComment>
  <threadedComment ref="F16" personId="{77281532-F6A3-1C2F-2B19-8DFC6F869179}" id="{00CC007D-000D-4589-9961-003000160093}" done="0">
    <text xml:space="preserve">1 = set RGB
2 = set Koordinat
</text>
  </threadedComment>
  <threadedComment ref="F17" personId="{77281532-F6A3-1C2F-2B19-8DFC6F869179}" id="{009400AE-00F2-4CA6-B8A9-00C000DD00B4}" done="0">
    <text xml:space="preserve">1 = set RGB
2 = set Koordinat
</text>
  </threadedComment>
  <threadedComment ref="F18" personId="{77281532-F6A3-1C2F-2B19-8DFC6F869179}" id="{003100D6-0016-4C77-B58E-0060001F0052}" done="0">
    <text xml:space="preserve">1 = set RGB
2 = set Koordinat
</text>
  </threadedComment>
  <threadedComment ref="F19" personId="{77281532-F6A3-1C2F-2B19-8DFC6F869179}" id="{009D0070-0067-450A-847F-00CD00F5001B}" done="0">
    <text xml:space="preserve">1 = set RGB
2 = set Koordinat
</text>
  </threadedComment>
  <threadedComment ref="F20" personId="{77281532-F6A3-1C2F-2B19-8DFC6F869179}" id="{006100D3-00DC-44AD-B91D-005F00A0007E}" done="0">
    <text xml:space="preserve">1 = set RGB
2 = set Koordinat
</text>
  </threadedComment>
  <threadedComment ref="F21" personId="{77281532-F6A3-1C2F-2B19-8DFC6F869179}" id="{00D800F4-000E-4F86-A2C7-0060009400B9}" done="0">
    <text xml:space="preserve">1 = set RGB
2 = set Koordinat
</text>
  </threadedComment>
  <threadedComment ref="F22" personId="{77281532-F6A3-1C2F-2B19-8DFC6F869179}" id="{008500D6-0072-416A-8A43-009C0054002E}" done="0">
    <text xml:space="preserve">1 = set RGB
2 = set Koordinat
</text>
  </threadedComment>
  <threadedComment ref="F23" personId="{77281532-F6A3-1C2F-2B19-8DFC6F869179}" id="{0089000F-0033-470B-91DC-00C300A40067}" done="0">
    <text xml:space="preserve">1 = set RGB
2 = set Koordinat
</text>
  </threadedComment>
  <threadedComment ref="F24" personId="{77281532-F6A3-1C2F-2B19-8DFC6F869179}" id="{000400E2-0064-464B-8D0F-0091006E00D3}" done="0">
    <text xml:space="preserve">1 = set RGB
2 = set Koordinat
</text>
  </threadedComment>
  <threadedComment ref="F25" personId="{77281532-F6A3-1C2F-2B19-8DFC6F869179}" id="{007E0057-0058-4C50-ABEF-0064004200F8}" done="0">
    <text xml:space="preserve">1 = set RGB
2 = set Koordinat
</text>
  </threadedComment>
  <threadedComment ref="F26" personId="{77281532-F6A3-1C2F-2B19-8DFC6F869179}" id="{00CC009C-00FA-4C65-A1BB-002300F300AC}" done="0">
    <text xml:space="preserve">1 = set RGB
2 = set Koordinat
</text>
  </threadedComment>
  <threadedComment ref="F27" personId="{77281532-F6A3-1C2F-2B19-8DFC6F869179}" id="{00650033-004D-4692-A5AE-003E005F009E}" done="0">
    <text xml:space="preserve">1 = set RGB
2 = set Koordinat
</text>
  </threadedComment>
  <threadedComment ref="F28" personId="{77281532-F6A3-1C2F-2B19-8DFC6F869179}" id="{0021000B-00C8-4428-929E-00E600C400BB}" done="0">
    <text xml:space="preserve">1 = set RGB
2 = set Koordinat
</text>
  </threadedComment>
  <threadedComment ref="F29" personId="{77281532-F6A3-1C2F-2B19-8DFC6F869179}" id="{007300D9-00F6-41C7-A088-009F006F000A}" done="0">
    <text xml:space="preserve">1 = set RGB
2 = set Koordinat
</text>
  </threadedComment>
  <threadedComment ref="F30" personId="{77281532-F6A3-1C2F-2B19-8DFC6F869179}" id="{0094001B-0027-40F6-BD3E-008A00FC00E9}" done="0">
    <text xml:space="preserve">1 = set RGB
2 = set Koordinat
</text>
  </threadedComment>
  <threadedComment ref="E4" personId="{81DE8F3C-0BEB-0B95-4028-0D6EE868C9DE}" id="{0061007E-0071-4BA6-9081-003E00590086}" done="0">
    <text xml:space="preserve">isi dengan jumlah piksel yang Anda inginkan untuk tiap milimeter
</text>
  </threadedComment>
  <threadedComment ref="F4" personId="{77281532-F6A3-1C2F-2B19-8DFC6F869179}" id="{0036007E-0073-472C-A977-006800640035}" done="0">
    <text xml:space="preserve">1 = set RGB
2 = set Koordinat
</text>
  </threadedComment>
  <threadedComment ref="F31" personId="{77281532-F6A3-1C2F-2B19-8DFC6F869179}" id="{00FE001C-006A-4714-A502-0091001E00E2}" done="0">
    <text xml:space="preserve">1 = set RGB
2 = set Koordinat
</text>
  </threadedComment>
  <threadedComment ref="F32" personId="{77281532-F6A3-1C2F-2B19-8DFC6F869179}" id="{005400F1-0067-41CE-AAFA-004C00A70066}" done="0">
    <text xml:space="preserve">1 = set RGB
2 = set Koordinat
</text>
  </threadedComment>
  <threadedComment ref="F33" personId="{77281532-F6A3-1C2F-2B19-8DFC6F869179}" id="{00D500C8-00EC-4DA0-B06B-006D002F00C0}" done="0">
    <text xml:space="preserve">1 = set RGB
2 = set Koordinat
</text>
  </threadedComment>
  <threadedComment ref="F34" personId="{77281532-F6A3-1C2F-2B19-8DFC6F869179}" id="{008500B3-00B1-44A3-BB57-003300300050}" done="0">
    <text xml:space="preserve">1 = set RGB
2 = set Koordinat
</text>
  </threadedComment>
  <threadedComment ref="F35" personId="{77281532-F6A3-1C2F-2B19-8DFC6F869179}" id="{001500E2-004A-47AE-BD1F-002E004400CF}" done="0">
    <text xml:space="preserve">1 = set RGB
2 = set Koordinat
</text>
  </threadedComment>
  <threadedComment ref="F36" personId="{77281532-F6A3-1C2F-2B19-8DFC6F869179}" id="{00560014-0063-4696-B651-0072002E00F1}" done="0">
    <text xml:space="preserve">1 = set RGB
2 = set Koordinat
</text>
  </threadedComment>
  <threadedComment ref="F37" personId="{77281532-F6A3-1C2F-2B19-8DFC6F869179}" id="{00BE0009-0085-4D6D-8376-00BD00810093}" done="0">
    <text xml:space="preserve">1 = set RGB
2 = set Koordinat
</text>
  </threadedComment>
  <threadedComment ref="F38" personId="{77281532-F6A3-1C2F-2B19-8DFC6F869179}" id="{00BD00DD-00EE-44ED-85E2-003B003C00B5}" done="0">
    <text xml:space="preserve">1 = set RGB
2 = set Koordinat
</text>
  </threadedComment>
  <threadedComment ref="F39" personId="{77281532-F6A3-1C2F-2B19-8DFC6F869179}" id="{004700F6-0083-4255-BBDD-00A1000B0033}" done="0">
    <text xml:space="preserve">1 = set RGB
2 = set Koordinat
</text>
  </threadedComment>
  <threadedComment ref="F40" personId="{77281532-F6A3-1C2F-2B19-8DFC6F869179}" id="{005F009E-001A-40CC-8D4D-0006006800B1}" done="0">
    <text xml:space="preserve">1 = set RGB
2 = set Koordinat
</text>
  </threadedComment>
  <threadedComment ref="F5" personId="{77281532-F6A3-1C2F-2B19-8DFC6F869179}" id="{009500C7-009B-4EE0-AEF2-0092005B009C}" done="0">
    <text xml:space="preserve">1 = set RGB
2 = set Koordinat
</text>
  </threadedComment>
  <threadedComment ref="F41" personId="{77281532-F6A3-1C2F-2B19-8DFC6F869179}" id="{00240082-00CA-42F1-9880-00ED000200D7}" done="0">
    <text xml:space="preserve">1 = set RGB
2 = set Koordinat
</text>
  </threadedComment>
  <threadedComment ref="F42" personId="{77281532-F6A3-1C2F-2B19-8DFC6F869179}" id="{00570071-00FC-4DA6-A267-0005002300D5}" done="0">
    <text xml:space="preserve">1 = set RGB
2 = set Koordinat
</text>
  </threadedComment>
  <threadedComment ref="F43" personId="{77281532-F6A3-1C2F-2B19-8DFC6F869179}" id="{002E008F-003D-4C92-B908-009F00780064}" done="0">
    <text xml:space="preserve">1 = set RGB
2 = set Koordinat
</text>
  </threadedComment>
  <threadedComment ref="F44" personId="{77281532-F6A3-1C2F-2B19-8DFC6F869179}" id="{0095000D-00FF-46BD-930B-003800220098}" done="0">
    <text xml:space="preserve">1 = set RGB
2 = set Koordinat
</text>
  </threadedComment>
  <threadedComment ref="F45" personId="{77281532-F6A3-1C2F-2B19-8DFC6F869179}" id="{00990017-00DC-48C4-82D3-005A00FA0002}" done="0">
    <text xml:space="preserve">1 = set RGB
2 = set Koordinat
</text>
  </threadedComment>
  <threadedComment ref="F46" personId="{77281532-F6A3-1C2F-2B19-8DFC6F869179}" id="{007D00FC-0035-4218-96B1-00C3001C00FF}" done="0">
    <text xml:space="preserve">1 = set RGB
2 = set Koordinat
</text>
  </threadedComment>
  <threadedComment ref="F47" personId="{77281532-F6A3-1C2F-2B19-8DFC6F869179}" id="{0070006E-003D-42D8-9D0E-00AD009B00AD}" done="0">
    <text xml:space="preserve">1 = set RGB
2 = set Koordinat
</text>
  </threadedComment>
  <threadedComment ref="F48" personId="{77281532-F6A3-1C2F-2B19-8DFC6F869179}" id="{00A700B1-00F5-44A5-9B3A-00E800A6005F}" done="0">
    <text xml:space="preserve">1 = set RGB
2 = set Koordinat
</text>
  </threadedComment>
  <threadedComment ref="F49" personId="{77281532-F6A3-1C2F-2B19-8DFC6F869179}" id="{00E6004C-00B1-4CE7-A393-009A000B00EF}" done="0">
    <text xml:space="preserve">1 = set RGB
2 = set Koordinat
</text>
  </threadedComment>
  <threadedComment ref="F50" personId="{77281532-F6A3-1C2F-2B19-8DFC6F869179}" id="{00F20063-0088-4645-82C4-008B001000CE}" done="0">
    <text xml:space="preserve">1 = set RGB
2 = set Koordinat
</text>
  </threadedComment>
  <threadedComment ref="F6" personId="{77281532-F6A3-1C2F-2B19-8DFC6F869179}" id="{00AD006C-009F-414E-A478-003100110023}" done="0">
    <text xml:space="preserve">1 = set RGB
2 = set Koordinat
</text>
  </threadedComment>
  <threadedComment ref="F51" personId="{77281532-F6A3-1C2F-2B19-8DFC6F869179}" id="{003A0092-007B-434A-8AE6-00C900550045}" done="0">
    <text xml:space="preserve">1 = set RGB
2 = set Koordinat
</text>
  </threadedComment>
  <threadedComment ref="F52" personId="{77281532-F6A3-1C2F-2B19-8DFC6F869179}" id="{00AC0054-003A-40DE-9700-00ED002D0086}" done="0">
    <text xml:space="preserve">1 = set RGB
2 = set Koordinat
</text>
  </threadedComment>
  <threadedComment ref="F53" personId="{77281532-F6A3-1C2F-2B19-8DFC6F869179}" id="{008B0081-00F6-4868-B8C9-009300E0004A}" done="0">
    <text xml:space="preserve">1 = set RGB
2 = set Koordinat
</text>
  </threadedComment>
  <threadedComment ref="F54" personId="{77281532-F6A3-1C2F-2B19-8DFC6F869179}" id="{00970002-00F4-4452-BF03-008700B20007}" done="0">
    <text xml:space="preserve">1 = set RGB
2 = set Koordinat
</text>
  </threadedComment>
  <threadedComment ref="F55" personId="{77281532-F6A3-1C2F-2B19-8DFC6F869179}" id="{00CD00CD-0015-4B47-9901-008200CC0049}" done="0">
    <text xml:space="preserve">1 = set RGB
2 = set Koordinat
</text>
  </threadedComment>
  <threadedComment ref="F56" personId="{77281532-F6A3-1C2F-2B19-8DFC6F869179}" id="{003F00CD-0090-45F5-BEFB-003B00BB0042}" done="0">
    <text xml:space="preserve">1 = set RGB
2 = set Koordinat
</text>
  </threadedComment>
  <threadedComment ref="F57" personId="{77281532-F6A3-1C2F-2B19-8DFC6F869179}" id="{005E0063-004F-4D56-9B30-00CE00600070}" done="0">
    <text xml:space="preserve">1 = set RGB
2 = set Koordinat
</text>
  </threadedComment>
  <threadedComment ref="F58" personId="{77281532-F6A3-1C2F-2B19-8DFC6F869179}" id="{002800EB-00B6-44DF-BEDF-00B300EB0001}" done="0">
    <text xml:space="preserve">1 = set RGB
2 = set Koordinat
</text>
  </threadedComment>
  <threadedComment ref="F59" personId="{77281532-F6A3-1C2F-2B19-8DFC6F869179}" id="{00C40096-0089-4182-B76B-00BB006D0082}" done="0">
    <text xml:space="preserve">1 = set RGB
2 = set Koordinat
</text>
  </threadedComment>
  <threadedComment ref="F60" personId="{77281532-F6A3-1C2F-2B19-8DFC6F869179}" id="{00D20078-00B2-4562-AD8B-00E500D20044}" done="0">
    <text xml:space="preserve">1 = set RGB
2 = set Koordinat
</text>
  </threadedComment>
  <threadedComment ref="F7" personId="{77281532-F6A3-1C2F-2B19-8DFC6F869179}" id="{009600C6-000D-4695-AD6A-00AA00460012}" done="0">
    <text xml:space="preserve">1 = set RGB
2 = set Koordinat
</text>
  </threadedComment>
  <threadedComment ref="F61" personId="{77281532-F6A3-1C2F-2B19-8DFC6F869179}" id="{00B200FF-00D5-4A30-9BF7-00EA007A00F8}" done="0">
    <text xml:space="preserve">1 = set RGB
2 = set Koordinat
</text>
  </threadedComment>
  <threadedComment ref="F62" personId="{77281532-F6A3-1C2F-2B19-8DFC6F869179}" id="{00880089-0011-4F44-8646-007B00BB0042}" done="0">
    <text xml:space="preserve">1 = set RGB
2 = set Koordinat
</text>
  </threadedComment>
  <threadedComment ref="F63" personId="{77281532-F6A3-1C2F-2B19-8DFC6F869179}" id="{00320017-0039-4020-A31A-00C1006E00E3}" done="0">
    <text xml:space="preserve">1 = set RGB
2 = set Koordinat
</text>
  </threadedComment>
  <threadedComment ref="F64" personId="{77281532-F6A3-1C2F-2B19-8DFC6F869179}" id="{00C700AA-0061-48CF-AC77-009B00C1007F}" done="0">
    <text xml:space="preserve">1 = set RGB
2 = set Koordinat
</text>
  </threadedComment>
  <threadedComment ref="F65" personId="{77281532-F6A3-1C2F-2B19-8DFC6F869179}" id="{00AC00BD-009E-4F69-9DA5-009F009400DB}" done="0">
    <text xml:space="preserve">1 = set RGB
2 = set Koordinat
</text>
  </threadedComment>
  <threadedComment ref="F66" personId="{77281532-F6A3-1C2F-2B19-8DFC6F869179}" id="{002D0025-00FA-484A-B277-007100380059}" done="0">
    <text xml:space="preserve">1 = set RGB
2 = set Koordinat
</text>
  </threadedComment>
  <threadedComment ref="F67" personId="{77281532-F6A3-1C2F-2B19-8DFC6F869179}" id="{009E00BC-008A-421F-8CD1-007300E60069}" done="0">
    <text xml:space="preserve">1 = set RGB
2 = set Koordinat
</text>
  </threadedComment>
  <threadedComment ref="F68" personId="{77281532-F6A3-1C2F-2B19-8DFC6F869179}" id="{009400E2-005D-42B8-AEAC-00B20057004C}" done="0">
    <text xml:space="preserve">1 = set RGB
2 = set Koordinat
</text>
  </threadedComment>
  <threadedComment ref="F69" personId="{77281532-F6A3-1C2F-2B19-8DFC6F869179}" id="{00790007-005D-4620-A635-009F008100F1}" done="0">
    <text xml:space="preserve">1 = set RGB
2 = set Koordinat
</text>
  </threadedComment>
  <threadedComment ref="F70" personId="{77281532-F6A3-1C2F-2B19-8DFC6F869179}" id="{00DB000D-003C-4972-A55A-001700780095}" done="0">
    <text xml:space="preserve">1 = set RGB
2 = set Koordinat
</text>
  </threadedComment>
  <threadedComment ref="F8" personId="{77281532-F6A3-1C2F-2B19-8DFC6F869179}" id="{005600E1-0021-450A-A907-006500800023}" done="0">
    <text xml:space="preserve">1 = set RGB
2 = set Koordinat
</text>
  </threadedComment>
  <threadedComment ref="F71" personId="{77281532-F6A3-1C2F-2B19-8DFC6F869179}" id="{00E200C4-0054-45F0-869E-007100930078}" done="0">
    <text xml:space="preserve">1 = set RGB
2 = set Koordinat
</text>
  </threadedComment>
  <threadedComment ref="F72" personId="{77281532-F6A3-1C2F-2B19-8DFC6F869179}" id="{0056006F-0044-41C1-9237-003D006400D5}" done="0">
    <text xml:space="preserve">1 = set RGB
2 = set Koordinat
</text>
  </threadedComment>
  <threadedComment ref="F73" personId="{77281532-F6A3-1C2F-2B19-8DFC6F869179}" id="{00E5000A-0043-45C2-AB43-0036008600BC}" done="0">
    <text xml:space="preserve">1 = set RGB
2 = set Koordinat
</text>
  </threadedComment>
  <threadedComment ref="F74" personId="{77281532-F6A3-1C2F-2B19-8DFC6F869179}" id="{00080024-0009-4C90-9AA6-0028006F00C3}" done="0">
    <text xml:space="preserve">1 = set RGB
2 = set Koordinat
</text>
  </threadedComment>
  <threadedComment ref="F75" personId="{77281532-F6A3-1C2F-2B19-8DFC6F869179}" id="{00BF006F-00FD-40E9-BF62-00380095009C}" done="0">
    <text xml:space="preserve">1 = set RGB
2 = set Koordinat
</text>
  </threadedComment>
  <threadedComment ref="F76" personId="{77281532-F6A3-1C2F-2B19-8DFC6F869179}" id="{00AC0078-0023-42F0-896E-00B400AC0061}" done="0">
    <text xml:space="preserve">1 = set RGB
2 = set Koordinat
</text>
  </threadedComment>
  <threadedComment ref="F77" personId="{77281532-F6A3-1C2F-2B19-8DFC6F869179}" id="{00B40051-00E4-4EF1-AC80-00DA00AE00A9}" done="0">
    <text xml:space="preserve">1 = set RGB
2 = set Koordinat
</text>
  </threadedComment>
  <threadedComment ref="F78" personId="{77281532-F6A3-1C2F-2B19-8DFC6F869179}" id="{001F00EB-00A6-4182-93A2-008200790053}" done="0">
    <text xml:space="preserve">1 = set RGB
2 = set Koordinat
</text>
  </threadedComment>
  <threadedComment ref="F79" personId="{77281532-F6A3-1C2F-2B19-8DFC6F869179}" id="{008200E4-001B-4421-88B8-00AC0024003B}" done="0">
    <text xml:space="preserve">1 = set RGB
2 = set Koordinat
</text>
  </threadedComment>
  <threadedComment ref="F80" personId="{77281532-F6A3-1C2F-2B19-8DFC6F869179}" id="{00650063-001C-47BC-8F07-00A4009800C7}" done="0">
    <text xml:space="preserve">1 = set RGB
2 = set Koordinat
</text>
  </threadedComment>
  <threadedComment ref="F9" personId="{77281532-F6A3-1C2F-2B19-8DFC6F869179}" id="{00750071-0023-4422-9A66-00D1003D00CB}" done="0">
    <text xml:space="preserve">1 = set RGB
2 = set Koordinat
</text>
  </threadedComment>
  <threadedComment ref="F81" personId="{77281532-F6A3-1C2F-2B19-8DFC6F869179}" id="{00D4003E-0044-4199-9D3C-005900F3009C}" done="0">
    <text xml:space="preserve">1 = set RGB
2 = set Koordinat
</text>
  </threadedComment>
  <threadedComment ref="F82" personId="{77281532-F6A3-1C2F-2B19-8DFC6F869179}" id="{00CC000B-00DD-4305-8A0B-00F900EA0068}" done="0">
    <text xml:space="preserve">1 = set RGB
2 = set Koordinat
</text>
  </threadedComment>
  <threadedComment ref="F83" personId="{77281532-F6A3-1C2F-2B19-8DFC6F869179}" id="{00970097-00E6-43CC-8851-008300AF0076}" done="0">
    <text xml:space="preserve">1 = set RGB
2 = set Koordinat
</text>
  </threadedComment>
  <threadedComment ref="F84" personId="{77281532-F6A3-1C2F-2B19-8DFC6F869179}" id="{002800BB-00C4-478C-BCF0-005300690023}" done="0">
    <text xml:space="preserve">1 = set RGB
2 = set Koordinat
</text>
  </threadedComment>
  <threadedComment ref="F85" personId="{77281532-F6A3-1C2F-2B19-8DFC6F869179}" id="{00C10025-0085-4258-BBAF-0047001400B7}" done="0">
    <text xml:space="preserve">1 = set RGB
2 = set Koordinat
</text>
  </threadedComment>
  <threadedComment ref="F86" personId="{77281532-F6A3-1C2F-2B19-8DFC6F869179}" id="{00720040-0056-4BFC-BE0B-004A001E006F}" done="0">
    <text xml:space="preserve">1 = set RGB
2 = set Koordinat
</text>
  </threadedComment>
  <threadedComment ref="F87" personId="{77281532-F6A3-1C2F-2B19-8DFC6F869179}" id="{00CD0068-003B-48A9-B257-00A400C30005}" done="0">
    <text xml:space="preserve">1 = set RGB
2 = set Koordinat
</text>
  </threadedComment>
  <threadedComment ref="F88" personId="{77281532-F6A3-1C2F-2B19-8DFC6F869179}" id="{00380059-00CD-4680-903F-001200BC00A4}" done="0">
    <text xml:space="preserve">1 = set RGB
2 = set Koordinat
</text>
  </threadedComment>
  <threadedComment ref="F89" personId="{77281532-F6A3-1C2F-2B19-8DFC6F869179}" id="{009500FB-00AD-4626-8417-008800A000E1}" done="0">
    <text xml:space="preserve">1 = set RGB
2 = set Koordinat
</text>
  </threadedComment>
  <threadedComment ref="F90" personId="{77281532-F6A3-1C2F-2B19-8DFC6F869179}" id="{00A1003A-004A-469B-ACBF-000A004500CC}" done="0">
    <text xml:space="preserve">1 = set RGB
2 = set Koordinat
</text>
  </threadedComment>
  <threadedComment ref="F10" personId="{77281532-F6A3-1C2F-2B19-8DFC6F869179}" id="{00BE0084-00DB-4A19-AD4C-007200DE000E}" done="0">
    <text xml:space="preserve">1 = set RGB
2 = set Koordinat
</text>
  </threadedComment>
  <threadedComment ref="F91" personId="{77281532-F6A3-1C2F-2B19-8DFC6F869179}" id="{0046004F-0047-4C64-87E5-00EE00970097}" done="0">
    <text xml:space="preserve">1 = set RGB
2 = set Koordinat
</text>
  </threadedComment>
  <threadedComment ref="F92" personId="{77281532-F6A3-1C2F-2B19-8DFC6F869179}" id="{005100A3-007B-4685-8AC8-008000D800E8}" done="0">
    <text xml:space="preserve">1 = set RGB
2 = set Koordinat
</text>
  </threadedComment>
  <threadedComment ref="F93" personId="{77281532-F6A3-1C2F-2B19-8DFC6F869179}" id="{000600FD-0053-45F8-A391-001900AD00C0}" done="0">
    <text xml:space="preserve">1 = set RGB
2 = set Koordinat
</text>
  </threadedComment>
  <threadedComment ref="F94" personId="{77281532-F6A3-1C2F-2B19-8DFC6F869179}" id="{00E10009-0042-404A-9F0C-00BD006F0031}" done="0">
    <text xml:space="preserve">1 = set RGB
2 = set Koordinat
</text>
  </threadedComment>
  <threadedComment ref="F95" personId="{77281532-F6A3-1C2F-2B19-8DFC6F869179}" id="{00270083-0048-4D3F-9E3F-00F900F700D9}" done="0">
    <text xml:space="preserve">1 = set RGB
2 = set Koordinat
</text>
  </threadedComment>
  <threadedComment ref="F96" personId="{77281532-F6A3-1C2F-2B19-8DFC6F869179}" id="{003F00F7-00D8-427E-9913-003500030020}" done="0">
    <text xml:space="preserve">1 = set RGB
2 = set Koordinat
</text>
  </threadedComment>
  <threadedComment ref="F97" personId="{77281532-F6A3-1C2F-2B19-8DFC6F869179}" id="{00960084-0098-4664-BC96-009B00110086}" done="0">
    <text xml:space="preserve">1 = set RGB
2 = set Koordinat
</text>
  </threadedComment>
  <threadedComment ref="F98" personId="{77281532-F6A3-1C2F-2B19-8DFC6F869179}" id="{005C0033-00EA-4983-B8DA-00E100410007}" done="0">
    <text xml:space="preserve">1 = set RGB
2 = set Koordinat
</text>
  </threadedComment>
  <threadedComment ref="F99" personId="{77281532-F6A3-1C2F-2B19-8DFC6F869179}" id="{00950047-001D-4E75-8932-009A002C00E1}" done="0">
    <text xml:space="preserve">1 = set RGB
2 = set Koordinat
</text>
  </threadedComment>
  <threadedComment ref="F100" personId="{77281532-F6A3-1C2F-2B19-8DFC6F869179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77281532-F6A3-1C2F-2B19-8DFC6F869179}" id="{0019003E-00DD-4011-9D56-005900790044}" done="0">
    <text xml:space="preserve">1 = set RGB
2 = set Koordinat
</text>
  </threadedComment>
  <threadedComment ref="F101" personId="{77281532-F6A3-1C2F-2B19-8DFC6F869179}" id="{00EB00FE-009E-4709-904D-006B001F001E}" done="0">
    <text xml:space="preserve">1 = set RGB
2 = set Koordinat
</text>
  </threadedComment>
  <threadedComment ref="F102" personId="{77281532-F6A3-1C2F-2B19-8DFC6F869179}" id="{00D700D5-0053-4DB6-9621-000B009800CB}" done="0">
    <text xml:space="preserve">1 = set RGB
2 = set Koordinat
</text>
  </threadedComment>
  <threadedComment ref="F103" personId="{77281532-F6A3-1C2F-2B19-8DFC6F869179}" id="{008800FF-0055-4844-ACC2-0076001100CF}" done="0">
    <text xml:space="preserve">1 = set RGB
2 = set Koordinat
</text>
  </threadedComment>
  <threadedComment ref="F104" personId="{77281532-F6A3-1C2F-2B19-8DFC6F869179}" id="{005400F9-006F-4035-AAB7-0030005800CE}" done="0">
    <text xml:space="preserve">1 = set RGB
2 = set Koordinat
</text>
  </threadedComment>
  <threadedComment ref="F105" personId="{77281532-F6A3-1C2F-2B19-8DFC6F869179}" id="{00CD0083-00F4-4E02-AC89-00F60064008E}" done="0">
    <text xml:space="preserve">1 = set RGB
2 = set Koordinat
</text>
  </threadedComment>
  <threadedComment ref="F12" personId="{77281532-F6A3-1C2F-2B19-8DFC6F869179}" id="{00B1001A-00E3-40E1-9E1D-000D008E008D}" done="0">
    <text xml:space="preserve">1 = set RGB
2 = set Koordinat
</text>
  </threadedComment>
  <threadedComment ref="F13" personId="{77281532-F6A3-1C2F-2B19-8DFC6F869179}" id="{00B400C0-00D5-40E5-8A1A-00D5009000F4}" done="0">
    <text xml:space="preserve">1 = set RGB
2 = set Koordinat
</text>
  </threadedComment>
  <threadedComment ref="F14" personId="{77281532-F6A3-1C2F-2B19-8DFC6F869179}" id="{00EE00B7-008D-485F-AA06-009400F0002D}" done="0">
    <text xml:space="preserve">1 = set RGB
2 = set Koordinat
</text>
  </threadedComment>
  <threadedComment ref="F15" personId="{77281532-F6A3-1C2F-2B19-8DFC6F869179}" id="{002E00C1-0009-4AA1-A21E-008600AD00F1}" done="0">
    <text xml:space="preserve">1 = set RGB
2 = set Koordinat
</text>
  </threadedComment>
  <threadedComment ref="F16" personId="{77281532-F6A3-1C2F-2B19-8DFC6F869179}" id="{00A5002A-008B-4DB1-9909-007100CE0097}" done="0">
    <text xml:space="preserve">1 = set RGB
2 = set Koordinat
</text>
  </threadedComment>
  <threadedComment ref="F17" personId="{77281532-F6A3-1C2F-2B19-8DFC6F869179}" id="{000200B5-009D-4FD4-8618-00DD00FF001C}" done="0">
    <text xml:space="preserve">1 = set RGB
2 = set Koordinat
</text>
  </threadedComment>
  <threadedComment ref="F18" personId="{77281532-F6A3-1C2F-2B19-8DFC6F869179}" id="{00C700DB-001C-43D6-B0B8-00650049008E}" done="0">
    <text xml:space="preserve">1 = set RGB
2 = set Koordinat
</text>
  </threadedComment>
  <threadedComment ref="F19" personId="{77281532-F6A3-1C2F-2B19-8DFC6F869179}" id="{00020099-007C-4D6A-AB89-00BB006100C9}" done="0">
    <text xml:space="preserve">1 = set RGB
2 = set Koordinat
</text>
  </threadedComment>
  <threadedComment ref="F20" personId="{77281532-F6A3-1C2F-2B19-8DFC6F869179}" id="{00B200A1-00A5-4B96-8E58-007B000A004A}" done="0">
    <text xml:space="preserve">1 = set RGB
2 = set Koordinat
</text>
  </threadedComment>
  <threadedComment ref="F21" personId="{77281532-F6A3-1C2F-2B19-8DFC6F869179}" id="{00AA007B-0069-441C-B70A-00B3007F00A4}" done="0">
    <text xml:space="preserve">1 = set RGB
2 = set Koordinat
</text>
  </threadedComment>
  <threadedComment ref="F22" personId="{77281532-F6A3-1C2F-2B19-8DFC6F869179}" id="{00C50050-0073-40FC-9B5F-009800E000B2}" done="0">
    <text xml:space="preserve">1 = set RGB
2 = set Koordinat
</text>
  </threadedComment>
  <threadedComment ref="F23" personId="{77281532-F6A3-1C2F-2B19-8DFC6F869179}" id="{00D20041-00C8-4C87-93B6-002F000B00D5}" done="0">
    <text xml:space="preserve">1 = set RGB
2 = set Koordinat
</text>
  </threadedComment>
  <threadedComment ref="F24" personId="{77281532-F6A3-1C2F-2B19-8DFC6F869179}" id="{0006001B-006F-4061-88D4-00CE00BC00D3}" done="0">
    <text xml:space="preserve">1 = set RGB
2 = set Koordinat
</text>
  </threadedComment>
  <threadedComment ref="F25" personId="{77281532-F6A3-1C2F-2B19-8DFC6F869179}" id="{00EA00B5-00FA-4937-A378-007F00CE00EE}" done="0">
    <text xml:space="preserve">1 = set RGB
2 = set Koordinat
</text>
  </threadedComment>
  <threadedComment ref="F26" personId="{77281532-F6A3-1C2F-2B19-8DFC6F869179}" id="{0096009B-00C3-4BC1-BF79-0073004D00DA}" done="0">
    <text xml:space="preserve">1 = set RGB
2 = set Koordinat
</text>
  </threadedComment>
  <threadedComment ref="F27" personId="{77281532-F6A3-1C2F-2B19-8DFC6F869179}" id="{00660028-0017-4593-8105-00D500CA00CF}" done="0">
    <text xml:space="preserve">1 = set RGB
2 = set Koordinat
</text>
  </threadedComment>
  <threadedComment ref="F28" personId="{77281532-F6A3-1C2F-2B19-8DFC6F869179}" id="{0054003B-00EA-4C66-B79C-00CF00F600D3}" done="0">
    <text xml:space="preserve">1 = set RGB
2 = set Koordinat
</text>
  </threadedComment>
  <threadedComment ref="F29" personId="{77281532-F6A3-1C2F-2B19-8DFC6F869179}" id="{008E00DA-0015-49B4-A1FF-005F00BA00B8}" done="0">
    <text xml:space="preserve">1 = set RGB
2 = set Koordinat
</text>
  </threadedComment>
  <threadedComment ref="F30" personId="{77281532-F6A3-1C2F-2B19-8DFC6F869179}" id="{00DF00B9-00FF-4510-8F78-0064004D0062}" done="0">
    <text xml:space="preserve">1 = set RGB
2 = set Koordinat
</text>
  </threadedComment>
  <threadedComment ref="E4" personId="{81DE8F3C-0BEB-0B95-4028-0D6EE868C9DE}" id="{007900C2-005E-48A6-8CBD-0036008F00C9}" done="0">
    <text xml:space="preserve">isi dengan jumlah piksel yang Anda inginkan untuk tiap milimeter
</text>
  </threadedComment>
  <threadedComment ref="F4" personId="{77281532-F6A3-1C2F-2B19-8DFC6F869179}" id="{0034000F-00E9-4A7B-BC67-00AE00910055}" done="0">
    <text xml:space="preserve">1 = set RGB
2 = set Koordinat
</text>
  </threadedComment>
  <threadedComment ref="F31" personId="{77281532-F6A3-1C2F-2B19-8DFC6F869179}" id="{00E600E5-00FE-4E84-9545-0024006F00A3}" done="0">
    <text xml:space="preserve">1 = set RGB
2 = set Koordinat
</text>
  </threadedComment>
  <threadedComment ref="F32" personId="{77281532-F6A3-1C2F-2B19-8DFC6F869179}" id="{0012003B-00C3-4448-86A4-000A0049004B}" done="0">
    <text xml:space="preserve">1 = set RGB
2 = set Koordinat
</text>
  </threadedComment>
  <threadedComment ref="F33" personId="{77281532-F6A3-1C2F-2B19-8DFC6F869179}" id="{00240072-0031-4FCF-8345-006E00710052}" done="0">
    <text xml:space="preserve">1 = set RGB
2 = set Koordinat
</text>
  </threadedComment>
  <threadedComment ref="F34" personId="{77281532-F6A3-1C2F-2B19-8DFC6F869179}" id="{00AD0072-00EF-4B0A-904A-00DF002000C2}" done="0">
    <text xml:space="preserve">1 = set RGB
2 = set Koordinat
</text>
  </threadedComment>
  <threadedComment ref="F35" personId="{77281532-F6A3-1C2F-2B19-8DFC6F869179}" id="{00DF00C8-00EA-4D94-8C52-00050096005E}" done="0">
    <text xml:space="preserve">1 = set RGB
2 = set Koordinat
</text>
  </threadedComment>
  <threadedComment ref="F36" personId="{77281532-F6A3-1C2F-2B19-8DFC6F869179}" id="{00E8008E-0075-4E96-BD3B-003A00D20034}" done="0">
    <text xml:space="preserve">1 = set RGB
2 = set Koordinat
</text>
  </threadedComment>
  <threadedComment ref="F37" personId="{77281532-F6A3-1C2F-2B19-8DFC6F869179}" id="{00F000DA-0053-4C2E-B776-00E100FD00E6}" done="0">
    <text xml:space="preserve">1 = set RGB
2 = set Koordinat
</text>
  </threadedComment>
  <threadedComment ref="F38" personId="{77281532-F6A3-1C2F-2B19-8DFC6F869179}" id="{0007002B-00A0-47A9-A420-002E00BA0073}" done="0">
    <text xml:space="preserve">1 = set RGB
2 = set Koordinat
</text>
  </threadedComment>
  <threadedComment ref="F39" personId="{77281532-F6A3-1C2F-2B19-8DFC6F869179}" id="{004E00A9-00B1-451A-A379-00E900300036}" done="0">
    <text xml:space="preserve">1 = set RGB
2 = set Koordinat
</text>
  </threadedComment>
  <threadedComment ref="F40" personId="{77281532-F6A3-1C2F-2B19-8DFC6F869179}" id="{00400002-0059-4D59-A276-00CB00E40084}" done="0">
    <text xml:space="preserve">1 = set RGB
2 = set Koordinat
</text>
  </threadedComment>
  <threadedComment ref="F5" personId="{77281532-F6A3-1C2F-2B19-8DFC6F869179}" id="{00AA0075-00D0-4936-8B93-00F600E30056}" done="0">
    <text xml:space="preserve">1 = set RGB
2 = set Koordinat
</text>
  </threadedComment>
  <threadedComment ref="F41" personId="{77281532-F6A3-1C2F-2B19-8DFC6F869179}" id="{007A003A-0052-4D44-BE5F-002700A3008A}" done="0">
    <text xml:space="preserve">1 = set RGB
2 = set Koordinat
</text>
  </threadedComment>
  <threadedComment ref="F42" personId="{77281532-F6A3-1C2F-2B19-8DFC6F869179}" id="{005900EB-00EE-41D5-BBC7-004500230082}" done="0">
    <text xml:space="preserve">1 = set RGB
2 = set Koordinat
</text>
  </threadedComment>
  <threadedComment ref="F43" personId="{77281532-F6A3-1C2F-2B19-8DFC6F869179}" id="{0066006C-0075-4910-9BBE-007300B600D2}" done="0">
    <text xml:space="preserve">1 = set RGB
2 = set Koordinat
</text>
  </threadedComment>
  <threadedComment ref="F44" personId="{77281532-F6A3-1C2F-2B19-8DFC6F869179}" id="{00BD0039-0060-4A32-A1FA-00EB00620059}" done="0">
    <text xml:space="preserve">1 = set RGB
2 = set Koordinat
</text>
  </threadedComment>
  <threadedComment ref="F45" personId="{77281532-F6A3-1C2F-2B19-8DFC6F869179}" id="{003600C2-002B-4BB3-94AF-00F000610003}" done="0">
    <text xml:space="preserve">1 = set RGB
2 = set Koordinat
</text>
  </threadedComment>
  <threadedComment ref="F46" personId="{77281532-F6A3-1C2F-2B19-8DFC6F869179}" id="{00C8007C-00BE-4CF5-A05E-00D30007004E}" done="0">
    <text xml:space="preserve">1 = set RGB
2 = set Koordinat
</text>
  </threadedComment>
  <threadedComment ref="F47" personId="{77281532-F6A3-1C2F-2B19-8DFC6F869179}" id="{00BE00EB-0060-4465-86B7-00F400EF0075}" done="0">
    <text xml:space="preserve">1 = set RGB
2 = set Koordinat
</text>
  </threadedComment>
  <threadedComment ref="F48" personId="{77281532-F6A3-1C2F-2B19-8DFC6F869179}" id="{003A00B1-0087-4036-9277-004D00D600C2}" done="0">
    <text xml:space="preserve">1 = set RGB
2 = set Koordinat
</text>
  </threadedComment>
  <threadedComment ref="F49" personId="{77281532-F6A3-1C2F-2B19-8DFC6F869179}" id="{001B00D1-0043-47CD-B36D-008100A200E8}" done="0">
    <text xml:space="preserve">1 = set RGB
2 = set Koordinat
</text>
  </threadedComment>
  <threadedComment ref="F50" personId="{77281532-F6A3-1C2F-2B19-8DFC6F869179}" id="{00D80008-00BB-4263-8E96-003F00A4004A}" done="0">
    <text xml:space="preserve">1 = set RGB
2 = set Koordinat
</text>
  </threadedComment>
  <threadedComment ref="F6" personId="{77281532-F6A3-1C2F-2B19-8DFC6F869179}" id="{001E00CE-0048-475C-8F03-005D00FC00AB}" done="0">
    <text xml:space="preserve">1 = set RGB
2 = set Koordinat
</text>
  </threadedComment>
  <threadedComment ref="F51" personId="{77281532-F6A3-1C2F-2B19-8DFC6F869179}" id="{008A008F-00C4-42A2-9BB4-0012001B001F}" done="0">
    <text xml:space="preserve">1 = set RGB
2 = set Koordinat
</text>
  </threadedComment>
  <threadedComment ref="F52" personId="{77281532-F6A3-1C2F-2B19-8DFC6F869179}" id="{009F004E-00F7-4254-A488-002600110066}" done="0">
    <text xml:space="preserve">1 = set RGB
2 = set Koordinat
</text>
  </threadedComment>
  <threadedComment ref="F53" personId="{77281532-F6A3-1C2F-2B19-8DFC6F869179}" id="{00F400D7-00E7-4B49-837A-00DF008D009C}" done="0">
    <text xml:space="preserve">1 = set RGB
2 = set Koordinat
</text>
  </threadedComment>
  <threadedComment ref="F54" personId="{77281532-F6A3-1C2F-2B19-8DFC6F869179}" id="{009B005D-00D2-427C-969A-0004003400E3}" done="0">
    <text xml:space="preserve">1 = set RGB
2 = set Koordinat
</text>
  </threadedComment>
  <threadedComment ref="F55" personId="{77281532-F6A3-1C2F-2B19-8DFC6F869179}" id="{0099001A-0080-4833-A44C-00F1006F00ED}" done="0">
    <text xml:space="preserve">1 = set RGB
2 = set Koordinat
</text>
  </threadedComment>
  <threadedComment ref="F56" personId="{77281532-F6A3-1C2F-2B19-8DFC6F869179}" id="{00D40085-001B-4138-9210-00CC00400091}" done="0">
    <text xml:space="preserve">1 = set RGB
2 = set Koordinat
</text>
  </threadedComment>
  <threadedComment ref="F57" personId="{77281532-F6A3-1C2F-2B19-8DFC6F869179}" id="{002E00E5-00AA-4A4B-885A-00D3006400A8}" done="0">
    <text xml:space="preserve">1 = set RGB
2 = set Koordinat
</text>
  </threadedComment>
  <threadedComment ref="F58" personId="{77281532-F6A3-1C2F-2B19-8DFC6F869179}" id="{00A900F6-00CA-4FBB-A637-006D00E900DE}" done="0">
    <text xml:space="preserve">1 = set RGB
2 = set Koordinat
</text>
  </threadedComment>
  <threadedComment ref="F59" personId="{77281532-F6A3-1C2F-2B19-8DFC6F869179}" id="{00F90006-0053-4D67-A51B-003900E70039}" done="0">
    <text xml:space="preserve">1 = set RGB
2 = set Koordinat
</text>
  </threadedComment>
  <threadedComment ref="F60" personId="{77281532-F6A3-1C2F-2B19-8DFC6F869179}" id="{009600A0-0064-49EE-9A88-00DF00D30094}" done="0">
    <text xml:space="preserve">1 = set RGB
2 = set Koordinat
</text>
  </threadedComment>
  <threadedComment ref="F7" personId="{77281532-F6A3-1C2F-2B19-8DFC6F869179}" id="{00FB0041-006D-481D-B14B-0088007300C8}" done="0">
    <text xml:space="preserve">1 = set RGB
2 = set Koordinat
</text>
  </threadedComment>
  <threadedComment ref="F61" personId="{77281532-F6A3-1C2F-2B19-8DFC6F869179}" id="{00B100BB-004B-4978-8955-005500AE0057}" done="0">
    <text xml:space="preserve">1 = set RGB
2 = set Koordinat
</text>
  </threadedComment>
  <threadedComment ref="F62" personId="{77281532-F6A3-1C2F-2B19-8DFC6F869179}" id="{00DC0093-0025-4048-A61E-001E00F40032}" done="0">
    <text xml:space="preserve">1 = set RGB
2 = set Koordinat
</text>
  </threadedComment>
  <threadedComment ref="F63" personId="{77281532-F6A3-1C2F-2B19-8DFC6F869179}" id="{009E007C-0048-45D6-A57A-00A8007200F8}" done="0">
    <text xml:space="preserve">1 = set RGB
2 = set Koordinat
</text>
  </threadedComment>
  <threadedComment ref="F64" personId="{77281532-F6A3-1C2F-2B19-8DFC6F869179}" id="{00C900D3-00F2-4872-AAF9-00B1000400BB}" done="0">
    <text xml:space="preserve">1 = set RGB
2 = set Koordinat
</text>
  </threadedComment>
  <threadedComment ref="F65" personId="{77281532-F6A3-1C2F-2B19-8DFC6F869179}" id="{00A600C9-0097-4674-BC98-00DB002800A0}" done="0">
    <text xml:space="preserve">1 = set RGB
2 = set Koordinat
</text>
  </threadedComment>
  <threadedComment ref="F66" personId="{77281532-F6A3-1C2F-2B19-8DFC6F869179}" id="{000500AF-00D3-450D-A721-004000E8008B}" done="0">
    <text xml:space="preserve">1 = set RGB
2 = set Koordinat
</text>
  </threadedComment>
  <threadedComment ref="F67" personId="{77281532-F6A3-1C2F-2B19-8DFC6F869179}" id="{005A00B9-0067-4B9F-8A50-00EB00570045}" done="0">
    <text xml:space="preserve">1 = set RGB
2 = set Koordinat
</text>
  </threadedComment>
  <threadedComment ref="F68" personId="{77281532-F6A3-1C2F-2B19-8DFC6F869179}" id="{00FC00A7-0005-495C-9302-0032006A006C}" done="0">
    <text xml:space="preserve">1 = set RGB
2 = set Koordinat
</text>
  </threadedComment>
  <threadedComment ref="F69" personId="{77281532-F6A3-1C2F-2B19-8DFC6F869179}" id="{00A50048-00DE-4A19-8C0A-00140082002E}" done="0">
    <text xml:space="preserve">1 = set RGB
2 = set Koordinat
</text>
  </threadedComment>
  <threadedComment ref="F70" personId="{77281532-F6A3-1C2F-2B19-8DFC6F869179}" id="{00A200D8-0028-455C-8EBD-0078008900C6}" done="0">
    <text xml:space="preserve">1 = set RGB
2 = set Koordinat
</text>
  </threadedComment>
  <threadedComment ref="F8" personId="{77281532-F6A3-1C2F-2B19-8DFC6F869179}" id="{00960079-0077-4F2A-82A2-00BD00C3007F}" done="0">
    <text xml:space="preserve">1 = set RGB
2 = set Koordinat
</text>
  </threadedComment>
  <threadedComment ref="F71" personId="{77281532-F6A3-1C2F-2B19-8DFC6F869179}" id="{00DF003A-001B-4DB1-9E42-007400AC00E1}" done="0">
    <text xml:space="preserve">1 = set RGB
2 = set Koordinat
</text>
  </threadedComment>
  <threadedComment ref="F72" personId="{77281532-F6A3-1C2F-2B19-8DFC6F869179}" id="{00F3005C-00CA-4F2D-B387-0081004F009E}" done="0">
    <text xml:space="preserve">1 = set RGB
2 = set Koordinat
</text>
  </threadedComment>
  <threadedComment ref="F73" personId="{77281532-F6A3-1C2F-2B19-8DFC6F869179}" id="{007C0051-009E-4FFD-B2F5-00C600D50053}" done="0">
    <text xml:space="preserve">1 = set RGB
2 = set Koordinat
</text>
  </threadedComment>
  <threadedComment ref="F74" personId="{77281532-F6A3-1C2F-2B19-8DFC6F869179}" id="{00670022-0015-4186-BA4E-009B000F0061}" done="0">
    <text xml:space="preserve">1 = set RGB
2 = set Koordinat
</text>
  </threadedComment>
  <threadedComment ref="F75" personId="{77281532-F6A3-1C2F-2B19-8DFC6F869179}" id="{00500052-00E0-4AB2-9BBE-00A5009600C1}" done="0">
    <text xml:space="preserve">1 = set RGB
2 = set Koordinat
</text>
  </threadedComment>
  <threadedComment ref="F76" personId="{77281532-F6A3-1C2F-2B19-8DFC6F869179}" id="{00F0004F-0064-499D-801C-000700D3002F}" done="0">
    <text xml:space="preserve">1 = set RGB
2 = set Koordinat
</text>
  </threadedComment>
  <threadedComment ref="F77" personId="{77281532-F6A3-1C2F-2B19-8DFC6F869179}" id="{001400B2-00F1-4DB3-9DE7-00A000150039}" done="0">
    <text xml:space="preserve">1 = set RGB
2 = set Koordinat
</text>
  </threadedComment>
  <threadedComment ref="F78" personId="{77281532-F6A3-1C2F-2B19-8DFC6F869179}" id="{002400EE-00C1-4E63-80AA-009F004E0000}" done="0">
    <text xml:space="preserve">1 = set RGB
2 = set Koordinat
</text>
  </threadedComment>
  <threadedComment ref="F79" personId="{77281532-F6A3-1C2F-2B19-8DFC6F869179}" id="{00A2005A-00E8-4C73-BE0C-009600930058}" done="0">
    <text xml:space="preserve">1 = set RGB
2 = set Koordinat
</text>
  </threadedComment>
  <threadedComment ref="F80" personId="{77281532-F6A3-1C2F-2B19-8DFC6F869179}" id="{00FE004A-004D-4DC5-9616-00FE006100BC}" done="0">
    <text xml:space="preserve">1 = set RGB
2 = set Koordinat
</text>
  </threadedComment>
  <threadedComment ref="F9" personId="{77281532-F6A3-1C2F-2B19-8DFC6F869179}" id="{00DC0029-00E7-42DB-B9C1-003400EA0062}" done="0">
    <text xml:space="preserve">1 = set RGB
2 = set Koordinat
</text>
  </threadedComment>
  <threadedComment ref="F81" personId="{77281532-F6A3-1C2F-2B19-8DFC6F869179}" id="{00E200BC-0050-488A-B834-006200C90035}" done="0">
    <text xml:space="preserve">1 = set RGB
2 = set Koordinat
</text>
  </threadedComment>
  <threadedComment ref="F82" personId="{77281532-F6A3-1C2F-2B19-8DFC6F869179}" id="{00F700FA-0046-463B-90CC-00EC005200E4}" done="0">
    <text xml:space="preserve">1 = set RGB
2 = set Koordinat
</text>
  </threadedComment>
  <threadedComment ref="F83" personId="{77281532-F6A3-1C2F-2B19-8DFC6F869179}" id="{00A8006C-009A-4446-8DF2-005000F800A8}" done="0">
    <text xml:space="preserve">1 = set RGB
2 = set Koordinat
</text>
  </threadedComment>
  <threadedComment ref="F84" personId="{77281532-F6A3-1C2F-2B19-8DFC6F869179}" id="{00BC003C-00E7-4887-9335-00BE00A00084}" done="0">
    <text xml:space="preserve">1 = set RGB
2 = set Koordinat
</text>
  </threadedComment>
  <threadedComment ref="F85" personId="{77281532-F6A3-1C2F-2B19-8DFC6F869179}" id="{00D3001D-0010-45EF-BB8A-0054009E00B0}" done="0">
    <text xml:space="preserve">1 = set RGB
2 = set Koordinat
</text>
  </threadedComment>
  <threadedComment ref="F86" personId="{77281532-F6A3-1C2F-2B19-8DFC6F869179}" id="{00F80095-0024-4050-BFE8-002A000A0063}" done="0">
    <text xml:space="preserve">1 = set RGB
2 = set Koordinat
</text>
  </threadedComment>
  <threadedComment ref="F87" personId="{77281532-F6A3-1C2F-2B19-8DFC6F869179}" id="{0004000B-00D2-4380-8028-006600E5001D}" done="0">
    <text xml:space="preserve">1 = set RGB
2 = set Koordinat
</text>
  </threadedComment>
  <threadedComment ref="F88" personId="{77281532-F6A3-1C2F-2B19-8DFC6F869179}" id="{006100B6-00A0-44B1-954A-006400C90072}" done="0">
    <text xml:space="preserve">1 = set RGB
2 = set Koordinat
</text>
  </threadedComment>
  <threadedComment ref="F89" personId="{77281532-F6A3-1C2F-2B19-8DFC6F869179}" id="{007E0001-00BA-4A1B-BFEA-009C000B003F}" done="0">
    <text xml:space="preserve">1 = set RGB
2 = set Koordinat
</text>
  </threadedComment>
  <threadedComment ref="F90" personId="{77281532-F6A3-1C2F-2B19-8DFC6F869179}" id="{006D000D-00B1-4850-80B6-001C002B00C4}" done="0">
    <text xml:space="preserve">1 = set RGB
2 = set Koordinat
</text>
  </threadedComment>
  <threadedComment ref="F10" personId="{77281532-F6A3-1C2F-2B19-8DFC6F869179}" id="{00B7001B-00DB-4B45-809D-00D000730097}" done="0">
    <text xml:space="preserve">1 = set RGB
2 = set Koordinat
</text>
  </threadedComment>
  <threadedComment ref="F91" personId="{77281532-F6A3-1C2F-2B19-8DFC6F869179}" id="{005F00B7-0068-4E20-B708-00B1008000A5}" done="0">
    <text xml:space="preserve">1 = set RGB
2 = set Koordinat
</text>
  </threadedComment>
  <threadedComment ref="F92" personId="{77281532-F6A3-1C2F-2B19-8DFC6F869179}" id="{00D2000D-008E-4F0E-889B-008D00540073}" done="0">
    <text xml:space="preserve">1 = set RGB
2 = set Koordinat
</text>
  </threadedComment>
  <threadedComment ref="F93" personId="{77281532-F6A3-1C2F-2B19-8DFC6F869179}" id="{00720077-00F3-41DB-80E4-00E6002900BA}" done="0">
    <text xml:space="preserve">1 = set RGB
2 = set Koordinat
</text>
  </threadedComment>
  <threadedComment ref="F94" personId="{77281532-F6A3-1C2F-2B19-8DFC6F869179}" id="{00C70063-00A4-4E22-8B1D-008900470066}" done="0">
    <text xml:space="preserve">1 = set RGB
2 = set Koordinat
</text>
  </threadedComment>
  <threadedComment ref="F95" personId="{77281532-F6A3-1C2F-2B19-8DFC6F869179}" id="{00EF00A4-00D5-4A7C-AA4A-001D00140024}" done="0">
    <text xml:space="preserve">1 = set RGB
2 = set Koordinat
</text>
  </threadedComment>
  <threadedComment ref="F96" personId="{77281532-F6A3-1C2F-2B19-8DFC6F869179}" id="{007A0009-008B-48C0-98F5-007E00320029}" done="0">
    <text xml:space="preserve">1 = set RGB
2 = set Koordinat
</text>
  </threadedComment>
  <threadedComment ref="F97" personId="{77281532-F6A3-1C2F-2B19-8DFC6F869179}" id="{00490001-00FB-48E3-A81C-008400EF00B4}" done="0">
    <text xml:space="preserve">1 = set RGB
2 = set Koordinat
</text>
  </threadedComment>
  <threadedComment ref="F98" personId="{77281532-F6A3-1C2F-2B19-8DFC6F869179}" id="{0053002C-0058-412F-A5E0-00F5008A0042}" done="0">
    <text xml:space="preserve">1 = set RGB
2 = set Koordinat
</text>
  </threadedComment>
  <threadedComment ref="F99" personId="{77281532-F6A3-1C2F-2B19-8DFC6F869179}" id="{004800D8-003D-401F-B7E7-0098004A006C}" done="0">
    <text xml:space="preserve">1 = set RGB
2 = set Koordinat
</text>
  </threadedComment>
  <threadedComment ref="F100" personId="{77281532-F6A3-1C2F-2B19-8DFC6F869179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300CC-00BA-43E0-AD27-003B0031003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E500EF-0014-4A0D-BEF9-00FE00CC0043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3E00C9-00B5-4C3E-9B8A-00770076003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C100DB-00D1-418D-8EE4-0060001D0086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1300E6-0004-47D0-A3DD-003700160003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2800C3-00DD-42F8-BFA3-00EE00E400D0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7500D1-00EF-4BEF-B3AA-0026003A0054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06005A-00E9-4303-A69E-000E0031000C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6600E3-00CF-4F96-A967-00E9009200FF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0300D5-0007-49AF-91D7-004400D100B4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coklat_cerah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37.5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150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{{150.,140.},{.,.},{.,.},{.,.},{.,.},{.,.},{.,.}};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putih_tulang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coklat_gelap_bgt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70</v>
      </c>
      <c r="S10" s="49">
        <v>65</v>
      </c>
      <c r="T10" s="43">
        <v>70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280</v>
      </c>
      <c r="AG10" s="54">
        <f t="shared" si="44"/>
        <v>260</v>
      </c>
      <c r="AH10" s="55">
        <f t="shared" si="44"/>
        <v>280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{{240.,280.},{260.,280.},{260.,292.},{240.,292.},{.,.},{.,.},{.,.}};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api_cerah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api_menyala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27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coklat_gelap_bgt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33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29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api_cerah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34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31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api_menyala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35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23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coklat_cerah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36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37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hitam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38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39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68</v>
      </c>
      <c r="T25" s="43">
        <v>7.5</v>
      </c>
      <c r="U25" s="50">
        <v>68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272</v>
      </c>
      <c r="AH25" s="55">
        <f t="shared" si="43"/>
        <v>30</v>
      </c>
      <c r="AI25" s="52">
        <f t="shared" si="43"/>
        <v>272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{{248.,30.},{272.,30.},{272.,40.},{248.,40.},{.,.},{.,.},{.,.}};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 t="s">
        <v>25</v>
      </c>
      <c r="J26" s="43"/>
      <c r="K26" s="38">
        <v>222</v>
      </c>
      <c r="L26" s="38">
        <v>218</v>
      </c>
      <c r="M26" s="43">
        <v>196</v>
      </c>
      <c r="N26" s="45">
        <f t="shared" si="41"/>
        <v>0.87058823529411766</v>
      </c>
      <c r="O26" s="45">
        <f t="shared" si="41"/>
        <v>0.85490196078431369</v>
      </c>
      <c r="P26" s="46">
        <f t="shared" si="41"/>
        <v>0.7686274509803922</v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 xml:space="preserve">Color_t putih_tulang = {0.9,0.9,0.8};</v>
      </c>
    </row>
    <row r="27" ht="15" customHeight="1">
      <c r="A27" s="58"/>
      <c r="B27" s="58"/>
      <c r="C27" s="58"/>
      <c r="D27" s="58"/>
      <c r="E27" s="58"/>
      <c r="F27" s="49">
        <v>2</v>
      </c>
      <c r="G27" s="39" t="str">
        <f t="shared" si="48"/>
        <v>Color_t</v>
      </c>
      <c r="H27" s="59" t="str">
        <f t="shared" si="48"/>
        <v>Point2D_t</v>
      </c>
      <c r="I27" s="42" t="s">
        <v>40</v>
      </c>
      <c r="J27" s="43">
        <v>4</v>
      </c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>
        <v>64</v>
      </c>
      <c r="R27" s="48">
        <v>10</v>
      </c>
      <c r="S27" s="49">
        <v>66</v>
      </c>
      <c r="T27" s="43">
        <v>10</v>
      </c>
      <c r="U27" s="50">
        <v>66</v>
      </c>
      <c r="V27" s="48">
        <v>20</v>
      </c>
      <c r="W27" s="49">
        <v>64</v>
      </c>
      <c r="X27" s="43">
        <v>20</v>
      </c>
      <c r="Y27" s="50"/>
      <c r="Z27" s="48"/>
      <c r="AA27" s="49"/>
      <c r="AB27" s="43"/>
      <c r="AC27" s="50"/>
      <c r="AD27" s="51"/>
      <c r="AE27" s="52">
        <f t="shared" si="43"/>
        <v>256</v>
      </c>
      <c r="AF27" s="53">
        <f t="shared" si="43"/>
        <v>40</v>
      </c>
      <c r="AG27" s="54">
        <f t="shared" si="43"/>
        <v>264</v>
      </c>
      <c r="AH27" s="55">
        <f t="shared" si="43"/>
        <v>40</v>
      </c>
      <c r="AI27" s="52">
        <f t="shared" si="43"/>
        <v>264</v>
      </c>
      <c r="AJ27" s="53">
        <f t="shared" si="43"/>
        <v>80</v>
      </c>
      <c r="AK27" s="54">
        <f t="shared" si="43"/>
        <v>256</v>
      </c>
      <c r="AL27" s="55">
        <f t="shared" si="43"/>
        <v>80</v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 xml:space="preserve">Point2D_t  ktk_ggng_palu [4] = {{256.,40.},{264.,40.},{264.,80.},{256.,80.},{.,.},{.,.},{.,.}};</v>
      </c>
    </row>
    <row r="28" ht="15" customHeight="1">
      <c r="A28" s="58"/>
      <c r="B28" s="58"/>
      <c r="C28" s="58"/>
      <c r="D28" s="58"/>
      <c r="E28" s="58"/>
      <c r="F28" s="49">
        <v>1</v>
      </c>
      <c r="G28" s="39" t="str">
        <f t="shared" si="48"/>
        <v>Color_t</v>
      </c>
      <c r="H28" s="59" t="str">
        <f t="shared" si="48"/>
        <v>Point2D_t</v>
      </c>
      <c r="I28" s="42" t="s">
        <v>27</v>
      </c>
      <c r="J28" s="43"/>
      <c r="K28" s="38">
        <v>86</v>
      </c>
      <c r="L28" s="38">
        <v>87</v>
      </c>
      <c r="M28" s="43">
        <v>10</v>
      </c>
      <c r="N28" s="45">
        <f t="shared" si="41"/>
        <v>0.33725490196078434</v>
      </c>
      <c r="O28" s="45">
        <f t="shared" si="41"/>
        <v>0.3411764705882353</v>
      </c>
      <c r="P28" s="46">
        <f t="shared" si="41"/>
        <v>0.039215686274509803</v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 xml:space="preserve">Color_t coklat_gelap_bgt = {0.30000000000000004,0.30000000000000004,0};</v>
      </c>
    </row>
    <row r="29" ht="15" customHeight="1">
      <c r="A29" s="58"/>
      <c r="B29" s="58"/>
      <c r="C29" s="58"/>
      <c r="D29" s="58"/>
      <c r="E29" s="58"/>
      <c r="F29" s="49">
        <v>2</v>
      </c>
      <c r="G29" s="39" t="str">
        <f t="shared" si="48"/>
        <v>Color_t</v>
      </c>
      <c r="H29" s="59" t="str">
        <f t="shared" si="48"/>
        <v>Point2D_t</v>
      </c>
      <c r="I29" s="42" t="s">
        <v>41</v>
      </c>
      <c r="J29" s="43">
        <v>4</v>
      </c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>
        <v>77.5</v>
      </c>
      <c r="R29" s="48">
        <v>15</v>
      </c>
      <c r="S29" s="49">
        <v>82.5</v>
      </c>
      <c r="T29" s="43">
        <v>15</v>
      </c>
      <c r="U29" s="50">
        <v>82.5</v>
      </c>
      <c r="V29" s="48">
        <v>20</v>
      </c>
      <c r="W29" s="49">
        <v>77.5</v>
      </c>
      <c r="X29" s="43">
        <v>20</v>
      </c>
      <c r="Y29" s="50"/>
      <c r="Z29" s="48"/>
      <c r="AA29" s="49"/>
      <c r="AB29" s="43"/>
      <c r="AC29" s="50"/>
      <c r="AD29" s="51"/>
      <c r="AE29" s="52">
        <f t="shared" si="43"/>
        <v>310</v>
      </c>
      <c r="AF29" s="53">
        <f t="shared" si="43"/>
        <v>60</v>
      </c>
      <c r="AG29" s="54">
        <f t="shared" si="43"/>
        <v>330</v>
      </c>
      <c r="AH29" s="55">
        <f t="shared" si="43"/>
        <v>60</v>
      </c>
      <c r="AI29" s="52">
        <f t="shared" si="43"/>
        <v>330</v>
      </c>
      <c r="AJ29" s="53">
        <f t="shared" si="43"/>
        <v>80</v>
      </c>
      <c r="AK29" s="54">
        <f t="shared" si="43"/>
        <v>310</v>
      </c>
      <c r="AL29" s="55">
        <f t="shared" si="43"/>
        <v>80</v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 xml:space="preserve">Point2D_t  ktk_ggng_gergaji [4] = {{310.,60.},{330.,60.},{330.,80.},{310.,80.},{.,.},{.,.},{.,.}};</v>
      </c>
    </row>
    <row r="30" ht="15" customHeight="1">
      <c r="A30" s="58"/>
      <c r="B30" s="58"/>
      <c r="C30" s="58"/>
      <c r="D30" s="58"/>
      <c r="E30" s="58"/>
      <c r="F30" s="49">
        <v>1</v>
      </c>
      <c r="G30" s="39" t="str">
        <f t="shared" si="48"/>
        <v>Color_t</v>
      </c>
      <c r="H30" s="59" t="str">
        <f t="shared" si="48"/>
        <v>Point2D_t</v>
      </c>
      <c r="I30" s="42" t="s">
        <v>27</v>
      </c>
      <c r="J30" s="1"/>
      <c r="K30" s="38">
        <v>86</v>
      </c>
      <c r="L30" s="38">
        <v>87</v>
      </c>
      <c r="M30" s="43">
        <v>10</v>
      </c>
      <c r="N30" s="45">
        <f t="shared" si="41"/>
        <v>0.33725490196078434</v>
      </c>
      <c r="O30" s="45">
        <f t="shared" si="41"/>
        <v>0.3411764705882353</v>
      </c>
      <c r="P30" s="46">
        <f t="shared" si="41"/>
        <v>0.039215686274509803</v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>IF(F30=1,IF(OR(K30="",L30="",M30=""),"",CONCATENATE(G30," ",I31," = {",ROUND(N30,1),",",ROUND(O30,1),",",ROUND(P30,1),"};")),IF(F30=2,CONCATENATE(H30,"  ",I31," [",J31,"] = {{",AE30,".,",AF30,".},{",AG30,".,",AH30,".},{",AI30,".,",AJ30,".},{",AK30,".,",AL30,".},{",AM30,".,",AN30,".},{",AO30,".,",AP30,".},{",AQ30,".,",AR30,".}};"),""))</f>
        <v xml:space="preserve">Color_t ktk_lbng_gergaji = {0.30000000000000004,0.30000000000000004,0};</v>
      </c>
    </row>
    <row r="31" ht="15" customHeight="1">
      <c r="A31" s="58"/>
      <c r="B31" s="58"/>
      <c r="C31" s="58"/>
      <c r="D31" s="58"/>
      <c r="E31" s="58"/>
      <c r="F31" s="49">
        <v>2</v>
      </c>
      <c r="G31" s="39" t="str">
        <f t="shared" si="48"/>
        <v>Color_t</v>
      </c>
      <c r="H31" s="59" t="str">
        <f t="shared" si="48"/>
        <v>Point2D_t</v>
      </c>
      <c r="I31" s="42" t="s">
        <v>42</v>
      </c>
      <c r="J31" s="43">
        <v>4</v>
      </c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60">
        <v>79</v>
      </c>
      <c r="R31" s="48">
        <v>16</v>
      </c>
      <c r="S31" s="49">
        <v>82</v>
      </c>
      <c r="T31" s="43">
        <v>16</v>
      </c>
      <c r="U31" s="50">
        <v>82</v>
      </c>
      <c r="V31" s="48">
        <v>19</v>
      </c>
      <c r="W31" s="49">
        <v>79</v>
      </c>
      <c r="X31" s="43">
        <v>19</v>
      </c>
      <c r="Y31" s="50"/>
      <c r="Z31" s="48"/>
      <c r="AA31" s="49"/>
      <c r="AB31" s="43"/>
      <c r="AC31" s="50"/>
      <c r="AD31" s="51"/>
      <c r="AE31" s="52">
        <f t="shared" si="43"/>
        <v>316</v>
      </c>
      <c r="AF31" s="53">
        <f t="shared" si="43"/>
        <v>64</v>
      </c>
      <c r="AG31" s="54">
        <f t="shared" si="43"/>
        <v>328</v>
      </c>
      <c r="AH31" s="55">
        <f t="shared" si="43"/>
        <v>64</v>
      </c>
      <c r="AI31" s="52">
        <f t="shared" si="43"/>
        <v>328</v>
      </c>
      <c r="AJ31" s="53">
        <f t="shared" si="43"/>
        <v>76</v>
      </c>
      <c r="AK31" s="54">
        <f t="shared" si="43"/>
        <v>316</v>
      </c>
      <c r="AL31" s="55">
        <f t="shared" si="43"/>
        <v>76</v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e">
        <f>IF(F31=1,IF(OR(K31="",L31="",M31=""),"",CONCATENATE(G31," ",#REF!," = {",ROUND(N31,1),",",ROUND(O31,1),",",ROUND(P31,1),"};")),IF(F31=2,CONCATENATE(H31,"  ",#REF!," [",#REF!,"] = {{",AE31,".,",AF31,".},{",AG31,".,",AH31,".},{",AI31,".,",AJ31,".},{",AK31,".,",AL31,".},{",AM31,".,",AN31,".},{",AO31,".,",AP31,".},{",AQ31,".,",AR31,".}};"),""))</f>
        <v>#REF!</v>
      </c>
    </row>
    <row r="32" ht="15" customHeight="1">
      <c r="A32" s="58"/>
      <c r="B32" s="58"/>
      <c r="C32" s="58"/>
      <c r="D32" s="58"/>
      <c r="E32" s="58"/>
      <c r="F32" s="49">
        <v>1</v>
      </c>
      <c r="G32" s="39" t="str">
        <f t="shared" si="48"/>
        <v>Color_t</v>
      </c>
      <c r="H32" s="59" t="str">
        <f t="shared" si="48"/>
        <v>Point2D_t</v>
      </c>
      <c r="I32" s="42" t="s">
        <v>23</v>
      </c>
      <c r="J32" s="43">
        <v>3</v>
      </c>
      <c r="K32" s="38">
        <v>204</v>
      </c>
      <c r="L32" s="38">
        <v>135</v>
      </c>
      <c r="M32" s="43">
        <v>6</v>
      </c>
      <c r="N32" s="45">
        <f t="shared" si="41"/>
        <v>0.80000000000000004</v>
      </c>
      <c r="O32" s="45">
        <f t="shared" si="41"/>
        <v>0.52941176470588236</v>
      </c>
      <c r="P32" s="46">
        <f t="shared" si="41"/>
        <v>0.023529411764705882</v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 xml:space="preserve">Color_t coklat_cerah = {0.8,0.5,0};</v>
      </c>
    </row>
    <row r="33" ht="15" customHeight="1">
      <c r="A33" s="58"/>
      <c r="B33" s="58"/>
      <c r="C33" s="58"/>
      <c r="D33" s="58"/>
      <c r="E33" s="58"/>
      <c r="F33" s="49">
        <v>2</v>
      </c>
      <c r="G33" s="39" t="str">
        <f t="shared" si="48"/>
        <v>Color_t</v>
      </c>
      <c r="H33" s="59" t="str">
        <f t="shared" si="48"/>
        <v>Point2D_t</v>
      </c>
      <c r="I33" s="42" t="s">
        <v>43</v>
      </c>
      <c r="J33" s="43">
        <v>3</v>
      </c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60">
        <v>77.5</v>
      </c>
      <c r="R33" s="48">
        <v>15</v>
      </c>
      <c r="S33" s="49">
        <v>82.5</v>
      </c>
      <c r="T33" s="49">
        <v>15</v>
      </c>
      <c r="U33" s="49">
        <v>82.5</v>
      </c>
      <c r="V33" s="48">
        <v>5</v>
      </c>
      <c r="W33" s="49"/>
      <c r="X33" s="43"/>
      <c r="Y33" s="50"/>
      <c r="Z33" s="48"/>
      <c r="AA33" s="49"/>
      <c r="AB33" s="43"/>
      <c r="AC33" s="50"/>
      <c r="AD33" s="51"/>
      <c r="AE33" s="52">
        <f t="shared" si="43"/>
        <v>310</v>
      </c>
      <c r="AF33" s="53">
        <f t="shared" si="43"/>
        <v>60</v>
      </c>
      <c r="AG33" s="54">
        <f t="shared" si="43"/>
        <v>330</v>
      </c>
      <c r="AH33" s="55">
        <f t="shared" si="43"/>
        <v>60</v>
      </c>
      <c r="AI33" s="52">
        <f t="shared" si="43"/>
        <v>330</v>
      </c>
      <c r="AJ33" s="53">
        <f t="shared" si="43"/>
        <v>20</v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 xml:space="preserve">Point2D_t  sgt_gergaji [3] = {{310.,60.},{330.,60.},{330.,20.},{.,.},{.,.},{.,.},{.,.}};</v>
      </c>
    </row>
    <row r="34" ht="15" customHeight="1">
      <c r="A34" s="58"/>
      <c r="B34" s="58"/>
      <c r="C34" s="58"/>
      <c r="D34" s="58"/>
      <c r="E34" s="58"/>
      <c r="F34" s="49">
        <v>1</v>
      </c>
      <c r="G34" s="39" t="str">
        <f t="shared" si="48"/>
        <v>Color_t</v>
      </c>
      <c r="H34" s="59" t="str">
        <f t="shared" si="48"/>
        <v>Point2D_t</v>
      </c>
      <c r="I34" s="42" t="s">
        <v>25</v>
      </c>
      <c r="J34" s="43"/>
      <c r="K34" s="38">
        <v>222</v>
      </c>
      <c r="L34" s="38">
        <v>218</v>
      </c>
      <c r="M34" s="43">
        <v>196</v>
      </c>
      <c r="N34" s="45">
        <f t="shared" si="41"/>
        <v>0.87058823529411766</v>
      </c>
      <c r="O34" s="45">
        <f t="shared" si="41"/>
        <v>0.85490196078431369</v>
      </c>
      <c r="P34" s="46">
        <f t="shared" si="41"/>
        <v>0.7686274509803922</v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 xml:space="preserve">Color_t putih_tulang = {0.9,0.9,0.8};</v>
      </c>
    </row>
    <row r="35" ht="15" customHeight="1">
      <c r="A35" s="58"/>
      <c r="B35" s="58"/>
      <c r="C35" s="58"/>
      <c r="D35" s="58"/>
      <c r="E35" s="58"/>
      <c r="F35" s="49">
        <v>2</v>
      </c>
      <c r="G35" s="39" t="str">
        <f t="shared" si="48"/>
        <v>Color_t</v>
      </c>
      <c r="H35" s="59" t="str">
        <f t="shared" si="48"/>
        <v>Point2D_t</v>
      </c>
      <c r="I35" s="42" t="s">
        <v>44</v>
      </c>
      <c r="J35" s="43">
        <v>4</v>
      </c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>
        <v>90</v>
      </c>
      <c r="R35" s="48">
        <v>12.5</v>
      </c>
      <c r="S35" s="49">
        <v>115</v>
      </c>
      <c r="T35" s="43">
        <v>12.5</v>
      </c>
      <c r="U35" s="50">
        <v>115</v>
      </c>
      <c r="V35" s="48">
        <v>25</v>
      </c>
      <c r="W35" s="49">
        <v>90</v>
      </c>
      <c r="X35" s="43">
        <v>25</v>
      </c>
      <c r="Y35" s="50"/>
      <c r="Z35" s="48"/>
      <c r="AA35" s="49"/>
      <c r="AB35" s="43"/>
      <c r="AC35" s="50"/>
      <c r="AD35" s="51"/>
      <c r="AE35" s="52">
        <f t="shared" si="43"/>
        <v>360</v>
      </c>
      <c r="AF35" s="53">
        <f t="shared" si="43"/>
        <v>50</v>
      </c>
      <c r="AG35" s="54">
        <f t="shared" si="43"/>
        <v>460</v>
      </c>
      <c r="AH35" s="55">
        <f t="shared" si="43"/>
        <v>50</v>
      </c>
      <c r="AI35" s="52">
        <f t="shared" si="43"/>
        <v>460</v>
      </c>
      <c r="AJ35" s="53">
        <f t="shared" si="43"/>
        <v>100</v>
      </c>
      <c r="AK35" s="54">
        <f t="shared" si="43"/>
        <v>360</v>
      </c>
      <c r="AL35" s="55">
        <f t="shared" si="43"/>
        <v>100</v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 xml:space="preserve">Point2D_t  ktk_ats_furnace [4] = {{360.,50.},{460.,50.},{460.,100.},{360.,100.},{.,.},{.,.},{.,.}};</v>
      </c>
    </row>
    <row r="36" ht="15" customHeight="1">
      <c r="A36" s="58"/>
      <c r="B36" s="58"/>
      <c r="C36" s="58"/>
      <c r="D36" s="58"/>
      <c r="E36" s="58"/>
      <c r="F36" s="49">
        <v>1</v>
      </c>
      <c r="G36" s="39" t="str">
        <f t="shared" si="48"/>
        <v>Color_t</v>
      </c>
      <c r="H36" s="59" t="str">
        <f t="shared" si="48"/>
        <v>Point2D_t</v>
      </c>
      <c r="I36" s="42" t="s">
        <v>45</v>
      </c>
      <c r="J36" s="43"/>
      <c r="K36" s="38">
        <v>127</v>
      </c>
      <c r="L36" s="38">
        <v>127</v>
      </c>
      <c r="M36" s="43">
        <v>127</v>
      </c>
      <c r="N36" s="45">
        <f t="shared" si="41"/>
        <v>0.49803921568627452</v>
      </c>
      <c r="O36" s="45">
        <f t="shared" si="41"/>
        <v>0.49803921568627452</v>
      </c>
      <c r="P36" s="46">
        <f t="shared" si="41"/>
        <v>0.49803921568627452</v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 xml:space="preserve">Color_t abu_muda = {0.5,0.5,0.5};</v>
      </c>
    </row>
    <row r="37" ht="15" customHeight="1">
      <c r="A37" s="58"/>
      <c r="B37" s="58"/>
      <c r="C37" s="58"/>
      <c r="D37" s="58"/>
      <c r="E37" s="58"/>
      <c r="F37" s="49">
        <v>2</v>
      </c>
      <c r="G37" s="39" t="str">
        <f t="shared" si="48"/>
        <v>Color_t</v>
      </c>
      <c r="H37" s="59" t="str">
        <f t="shared" si="48"/>
        <v>Point2D_t</v>
      </c>
      <c r="I37" s="42" t="s">
        <v>46</v>
      </c>
      <c r="J37" s="43">
        <v>4</v>
      </c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>
        <v>90</v>
      </c>
      <c r="R37" s="48">
        <v>0</v>
      </c>
      <c r="S37" s="49">
        <v>115</v>
      </c>
      <c r="T37" s="43">
        <v>0</v>
      </c>
      <c r="U37" s="50">
        <v>115</v>
      </c>
      <c r="V37" s="48">
        <v>12.5</v>
      </c>
      <c r="W37" s="49">
        <v>90</v>
      </c>
      <c r="X37" s="43">
        <v>12.5</v>
      </c>
      <c r="Y37" s="50"/>
      <c r="Z37" s="48"/>
      <c r="AA37" s="49"/>
      <c r="AB37" s="43"/>
      <c r="AC37" s="50"/>
      <c r="AD37" s="51"/>
      <c r="AE37" s="52">
        <f t="shared" ref="AE37:AM100" si="50">IF(Q37="","",Q37*$E$4)</f>
        <v>360</v>
      </c>
      <c r="AF37" s="53">
        <f t="shared" si="49"/>
        <v>0</v>
      </c>
      <c r="AG37" s="54">
        <f t="shared" si="49"/>
        <v>460</v>
      </c>
      <c r="AH37" s="55">
        <f t="shared" si="49"/>
        <v>0</v>
      </c>
      <c r="AI37" s="52">
        <f t="shared" si="49"/>
        <v>460</v>
      </c>
      <c r="AJ37" s="53">
        <f t="shared" si="49"/>
        <v>50</v>
      </c>
      <c r="AK37" s="54">
        <f t="shared" si="49"/>
        <v>360</v>
      </c>
      <c r="AL37" s="55">
        <f t="shared" si="49"/>
        <v>50</v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 xml:space="preserve">Point2D_t  ktk_bwh_furnace [4] = {{360.,0.},{460.,0.},{460.,50.},{360.,50.},{.,.},{.,.},{.,.}};</v>
      </c>
    </row>
    <row r="38" ht="15" customHeight="1">
      <c r="A38" s="58"/>
      <c r="B38" s="58"/>
      <c r="C38" s="58"/>
      <c r="D38" s="58"/>
      <c r="E38" s="58"/>
      <c r="F38" s="49">
        <v>1</v>
      </c>
      <c r="G38" s="39" t="str">
        <f t="shared" si="48"/>
        <v>Color_t</v>
      </c>
      <c r="H38" s="59" t="str">
        <f t="shared" si="48"/>
        <v>Point2D_t</v>
      </c>
      <c r="I38" s="42" t="s">
        <v>47</v>
      </c>
      <c r="J38" s="43"/>
      <c r="K38" s="38">
        <v>89</v>
      </c>
      <c r="L38" s="38">
        <v>89</v>
      </c>
      <c r="M38" s="43">
        <v>89</v>
      </c>
      <c r="N38" s="45">
        <f t="shared" si="41"/>
        <v>0.34901960784313724</v>
      </c>
      <c r="O38" s="45">
        <f t="shared" si="41"/>
        <v>0.34901960784313724</v>
      </c>
      <c r="P38" s="46">
        <f t="shared" si="41"/>
        <v>0.34901960784313724</v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 xml:space="preserve">Color_t abu_tua = {0.30000000000000004,0.30000000000000004,0.30000000000000004};</v>
      </c>
    </row>
    <row r="39" ht="15" customHeight="1">
      <c r="A39" s="58"/>
      <c r="B39" s="58"/>
      <c r="C39" s="58"/>
      <c r="D39" s="58"/>
      <c r="E39" s="58"/>
      <c r="F39" s="49">
        <v>2</v>
      </c>
      <c r="G39" s="39" t="str">
        <f t="shared" si="48"/>
        <v>Color_t</v>
      </c>
      <c r="H39" s="59" t="str">
        <f t="shared" si="48"/>
        <v>Point2D_t</v>
      </c>
      <c r="I39" s="42" t="s">
        <v>48</v>
      </c>
      <c r="J39" s="43">
        <v>1</v>
      </c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>
        <v>112.5</v>
      </c>
      <c r="R39" s="48">
        <v>12.5</v>
      </c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>
        <f t="shared" si="50"/>
        <v>450</v>
      </c>
      <c r="AF39" s="53">
        <f t="shared" si="49"/>
        <v>50</v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 xml:space="preserve">Point2D_t  stglkr1_furnace [1] = {{450.,50.},{.,.},{.,.},{.,.},{.,.},{.,.},{.,.}};</v>
      </c>
    </row>
    <row r="40" ht="15" customHeight="1">
      <c r="A40" s="58"/>
      <c r="B40" s="58"/>
      <c r="C40" s="58"/>
      <c r="D40" s="58"/>
      <c r="E40" s="58"/>
      <c r="F40" s="49">
        <v>1</v>
      </c>
      <c r="G40" s="39" t="str">
        <f t="shared" si="48"/>
        <v>Color_t</v>
      </c>
      <c r="H40" s="59" t="str">
        <f t="shared" si="48"/>
        <v>Point2D_t</v>
      </c>
      <c r="I40" s="42" t="s">
        <v>37</v>
      </c>
      <c r="J40" s="43"/>
      <c r="K40" s="38">
        <v>0</v>
      </c>
      <c r="L40" s="38">
        <v>0</v>
      </c>
      <c r="M40" s="43">
        <v>0</v>
      </c>
      <c r="N40" s="45">
        <f t="shared" si="41"/>
        <v>0</v>
      </c>
      <c r="O40" s="45">
        <f t="shared" si="41"/>
        <v>0</v>
      </c>
      <c r="P40" s="46">
        <f t="shared" si="41"/>
        <v>0</v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 xml:space="preserve">Color_t hitam = {0,0,0};</v>
      </c>
    </row>
    <row r="41" ht="15" customHeight="1">
      <c r="A41" s="58"/>
      <c r="B41" s="58"/>
      <c r="C41" s="58"/>
      <c r="D41" s="58"/>
      <c r="E41" s="58"/>
      <c r="F41" s="49">
        <v>2</v>
      </c>
      <c r="G41" s="39" t="str">
        <f t="shared" si="48"/>
        <v>Color_t</v>
      </c>
      <c r="H41" s="59" t="str">
        <f t="shared" si="48"/>
        <v>Point2D_t</v>
      </c>
      <c r="I41" s="42" t="s">
        <v>49</v>
      </c>
      <c r="J41" s="43">
        <v>1</v>
      </c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>
        <v>112.5</v>
      </c>
      <c r="R41" s="48">
        <v>0</v>
      </c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>
        <f t="shared" si="50"/>
        <v>450</v>
      </c>
      <c r="AF41" s="53">
        <f t="shared" si="49"/>
        <v>0</v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 xml:space="preserve">Point2D_t  stglkr2_furnace [1] = {{450.,0.},{.,.},{.,.},{.,.},{.,.},{.,.},{.,.}};</v>
      </c>
    </row>
    <row r="42" ht="15" customHeight="1">
      <c r="A42" s="58"/>
      <c r="B42" s="58"/>
      <c r="C42" s="58"/>
      <c r="D42" s="58"/>
      <c r="E42" s="58"/>
      <c r="F42" s="49">
        <v>1</v>
      </c>
      <c r="G42" s="39" t="str">
        <f t="shared" si="48"/>
        <v>Color_t</v>
      </c>
      <c r="H42" s="59" t="str">
        <f t="shared" si="48"/>
        <v>Point2D_t</v>
      </c>
      <c r="I42" s="42" t="s">
        <v>50</v>
      </c>
      <c r="J42" s="43"/>
      <c r="K42" s="38">
        <v>255</v>
      </c>
      <c r="L42" s="38">
        <v>30</v>
      </c>
      <c r="M42" s="43">
        <v>0</v>
      </c>
      <c r="N42" s="45">
        <f t="shared" si="41"/>
        <v>1</v>
      </c>
      <c r="O42" s="45">
        <f t="shared" si="41"/>
        <v>0.11764705882352941</v>
      </c>
      <c r="P42" s="46">
        <f t="shared" si="41"/>
        <v>0</v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 xml:space="preserve">Color_t oranye_menyala = {1,0.1,0};</v>
      </c>
    </row>
    <row r="43" ht="15" customHeight="1">
      <c r="A43" s="58"/>
      <c r="B43" s="58"/>
      <c r="C43" s="58"/>
      <c r="D43" s="58"/>
      <c r="E43" s="58"/>
      <c r="F43" s="49">
        <v>2</v>
      </c>
      <c r="G43" s="39" t="str">
        <f t="shared" si="48"/>
        <v>Color_t</v>
      </c>
      <c r="H43" s="59" t="str">
        <f t="shared" si="48"/>
        <v>Point2D_t</v>
      </c>
      <c r="I43" s="42" t="s">
        <v>51</v>
      </c>
      <c r="J43" s="43">
        <v>4</v>
      </c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>
        <v>125</v>
      </c>
      <c r="R43" s="48">
        <v>0</v>
      </c>
      <c r="S43" s="49">
        <v>165</v>
      </c>
      <c r="T43" s="43">
        <v>0</v>
      </c>
      <c r="U43" s="50">
        <v>165</v>
      </c>
      <c r="V43" s="48">
        <v>10</v>
      </c>
      <c r="W43" s="49">
        <v>125</v>
      </c>
      <c r="X43" s="43">
        <v>10</v>
      </c>
      <c r="Y43" s="50"/>
      <c r="Z43" s="48"/>
      <c r="AA43" s="49"/>
      <c r="AB43" s="43"/>
      <c r="AC43" s="50"/>
      <c r="AD43" s="51"/>
      <c r="AE43" s="52">
        <f t="shared" si="50"/>
        <v>500</v>
      </c>
      <c r="AF43" s="53">
        <f t="shared" si="49"/>
        <v>0</v>
      </c>
      <c r="AG43" s="54">
        <f t="shared" si="49"/>
        <v>660</v>
      </c>
      <c r="AH43" s="55">
        <f t="shared" si="49"/>
        <v>0</v>
      </c>
      <c r="AI43" s="52">
        <f t="shared" si="49"/>
        <v>660</v>
      </c>
      <c r="AJ43" s="53">
        <f t="shared" si="49"/>
        <v>40</v>
      </c>
      <c r="AK43" s="54">
        <f t="shared" si="49"/>
        <v>500</v>
      </c>
      <c r="AL43" s="55">
        <f t="shared" si="49"/>
        <v>40</v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 xml:space="preserve">Point2D_t  ktk_bwh_chest [4] = {{500.,0.},{660.,0.},{660.,40.},{500.,40.},{.,.},{.,.},{.,.}};</v>
      </c>
    </row>
    <row r="44" ht="15" customHeight="1">
      <c r="A44" s="58"/>
      <c r="B44" s="58"/>
      <c r="C44" s="58"/>
      <c r="D44" s="58"/>
      <c r="E44" s="58"/>
      <c r="F44" s="49">
        <v>1</v>
      </c>
      <c r="G44" s="39" t="str">
        <f t="shared" si="48"/>
        <v>Color_t</v>
      </c>
      <c r="H44" s="59" t="str">
        <f t="shared" si="48"/>
        <v>Point2D_t</v>
      </c>
      <c r="I44" s="42" t="s">
        <v>23</v>
      </c>
      <c r="J44" s="43"/>
      <c r="K44" s="38">
        <v>204</v>
      </c>
      <c r="L44" s="38">
        <v>135</v>
      </c>
      <c r="M44" s="43">
        <v>6</v>
      </c>
      <c r="N44" s="45">
        <f t="shared" si="41"/>
        <v>0.80000000000000004</v>
      </c>
      <c r="O44" s="45">
        <f t="shared" si="41"/>
        <v>0.52941176470588236</v>
      </c>
      <c r="P44" s="46">
        <f t="shared" si="41"/>
        <v>0.023529411764705882</v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 xml:space="preserve">Color_t coklat_cerah = {0.8,0.5,0};</v>
      </c>
    </row>
    <row r="45" ht="15" customHeight="1">
      <c r="A45" s="58"/>
      <c r="B45" s="58"/>
      <c r="C45" s="58"/>
      <c r="D45" s="58"/>
      <c r="E45" s="58"/>
      <c r="F45" s="49">
        <v>2</v>
      </c>
      <c r="G45" s="39" t="str">
        <f t="shared" si="48"/>
        <v>Color_t</v>
      </c>
      <c r="H45" s="59" t="str">
        <f t="shared" si="48"/>
        <v>Point2D_t</v>
      </c>
      <c r="I45" s="42" t="s">
        <v>52</v>
      </c>
      <c r="J45" s="43">
        <v>4</v>
      </c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>
        <v>125</v>
      </c>
      <c r="R45" s="48">
        <v>10</v>
      </c>
      <c r="S45" s="49">
        <v>165</v>
      </c>
      <c r="T45" s="43">
        <v>10</v>
      </c>
      <c r="U45" s="50">
        <v>165</v>
      </c>
      <c r="V45" s="48">
        <v>15</v>
      </c>
      <c r="W45" s="49">
        <v>125</v>
      </c>
      <c r="X45" s="43">
        <v>15</v>
      </c>
      <c r="Y45" s="50"/>
      <c r="Z45" s="48"/>
      <c r="AA45" s="49"/>
      <c r="AB45" s="43"/>
      <c r="AC45" s="50"/>
      <c r="AD45" s="51"/>
      <c r="AE45" s="52">
        <f t="shared" si="50"/>
        <v>500</v>
      </c>
      <c r="AF45" s="53">
        <f t="shared" si="49"/>
        <v>40</v>
      </c>
      <c r="AG45" s="54">
        <f t="shared" si="49"/>
        <v>660</v>
      </c>
      <c r="AH45" s="55">
        <f t="shared" si="49"/>
        <v>40</v>
      </c>
      <c r="AI45" s="52">
        <f t="shared" si="49"/>
        <v>660</v>
      </c>
      <c r="AJ45" s="53">
        <f t="shared" si="49"/>
        <v>60</v>
      </c>
      <c r="AK45" s="54">
        <f t="shared" si="49"/>
        <v>500</v>
      </c>
      <c r="AL45" s="55">
        <f t="shared" si="49"/>
        <v>60</v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 xml:space="preserve">Point2D_t  ktk_atas_chest [4] = {{500.,40.},{660.,40.},{660.,60.},{500.,60.},{.,.},{.,.},{.,.}};</v>
      </c>
    </row>
    <row r="46" ht="15" customHeight="1">
      <c r="A46" s="58"/>
      <c r="B46" s="58"/>
      <c r="C46" s="58"/>
      <c r="D46" s="58"/>
      <c r="E46" s="58"/>
      <c r="F46" s="49">
        <v>1</v>
      </c>
      <c r="G46" s="39" t="str">
        <f t="shared" si="48"/>
        <v>Color_t</v>
      </c>
      <c r="H46" s="59" t="str">
        <f t="shared" si="48"/>
        <v>Point2D_t</v>
      </c>
      <c r="I46" s="42" t="s">
        <v>53</v>
      </c>
      <c r="J46" s="43"/>
      <c r="K46" s="38">
        <v>168</v>
      </c>
      <c r="L46" s="38">
        <v>112</v>
      </c>
      <c r="M46" s="43">
        <v>9</v>
      </c>
      <c r="N46" s="45">
        <f t="shared" si="41"/>
        <v>0.6588235294117647</v>
      </c>
      <c r="O46" s="45">
        <f t="shared" si="41"/>
        <v>0.4392156862745098</v>
      </c>
      <c r="P46" s="46">
        <f t="shared" si="41"/>
        <v>0.035294117647058823</v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 xml:space="preserve">Color_t coklat_gelap = {0.7000000000000001,0.4,0};</v>
      </c>
    </row>
    <row r="47" ht="15" customHeight="1">
      <c r="A47" s="58"/>
      <c r="B47" s="58"/>
      <c r="C47" s="58"/>
      <c r="D47" s="58"/>
      <c r="E47" s="58"/>
      <c r="F47" s="49">
        <v>2</v>
      </c>
      <c r="G47" s="39" t="str">
        <f t="shared" si="48"/>
        <v>Color_t</v>
      </c>
      <c r="H47" s="59" t="str">
        <f t="shared" si="48"/>
        <v>Point2D_t</v>
      </c>
      <c r="I47" s="42" t="s">
        <v>54</v>
      </c>
      <c r="J47" s="43">
        <v>4</v>
      </c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>
        <v>142.5</v>
      </c>
      <c r="R47" s="48">
        <v>5.5</v>
      </c>
      <c r="S47" s="50">
        <v>146.5</v>
      </c>
      <c r="T47" s="50">
        <v>5.5</v>
      </c>
      <c r="U47" s="50">
        <v>146.5</v>
      </c>
      <c r="V47" s="48">
        <v>15</v>
      </c>
      <c r="W47" s="50">
        <v>142.5</v>
      </c>
      <c r="X47" s="43">
        <v>15</v>
      </c>
      <c r="Y47" s="50"/>
      <c r="Z47" s="48"/>
      <c r="AA47" s="49"/>
      <c r="AB47" s="43"/>
      <c r="AC47" s="50"/>
      <c r="AD47" s="51"/>
      <c r="AE47" s="52">
        <f t="shared" si="50"/>
        <v>570</v>
      </c>
      <c r="AF47" s="53">
        <f t="shared" si="49"/>
        <v>22</v>
      </c>
      <c r="AG47" s="54">
        <f t="shared" si="49"/>
        <v>586</v>
      </c>
      <c r="AH47" s="55">
        <f t="shared" si="49"/>
        <v>22</v>
      </c>
      <c r="AI47" s="52">
        <f t="shared" si="49"/>
        <v>586</v>
      </c>
      <c r="AJ47" s="53">
        <f t="shared" si="49"/>
        <v>60</v>
      </c>
      <c r="AK47" s="54">
        <f t="shared" si="49"/>
        <v>570</v>
      </c>
      <c r="AL47" s="55">
        <f t="shared" si="49"/>
        <v>60</v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 xml:space="preserve">Point2D_t  ktk_kunci_chest [4] = {{570.,22.},{586.,22.},{586.,60.},{570.,60.},{.,.},{.,.},{.,.}};</v>
      </c>
    </row>
    <row r="48" ht="15" customHeight="1">
      <c r="A48" s="58"/>
      <c r="B48" s="58"/>
      <c r="C48" s="58"/>
      <c r="D48" s="58"/>
      <c r="E48" s="58"/>
      <c r="F48" s="49">
        <v>1</v>
      </c>
      <c r="G48" s="39" t="str">
        <f t="shared" si="48"/>
        <v>Color_t</v>
      </c>
      <c r="H48" s="59" t="str">
        <f t="shared" si="48"/>
        <v>Point2D_t</v>
      </c>
      <c r="I48" s="42" t="s">
        <v>25</v>
      </c>
      <c r="J48" s="43"/>
      <c r="K48" s="38">
        <v>222</v>
      </c>
      <c r="L48" s="38">
        <v>218</v>
      </c>
      <c r="M48" s="43">
        <v>196</v>
      </c>
      <c r="N48" s="45">
        <f t="shared" si="41"/>
        <v>0.87058823529411766</v>
      </c>
      <c r="O48" s="45">
        <f t="shared" si="41"/>
        <v>0.85490196078431369</v>
      </c>
      <c r="P48" s="46">
        <f t="shared" si="41"/>
        <v>0.7686274509803922</v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 xml:space="preserve">Color_t putih_tulang = {0.9,0.9,0.8};</v>
      </c>
    </row>
    <row r="49" ht="15" customHeight="1">
      <c r="A49" s="58"/>
      <c r="B49" s="58"/>
      <c r="C49" s="58"/>
      <c r="D49" s="58"/>
      <c r="E49" s="58"/>
      <c r="F49" s="49">
        <v>2</v>
      </c>
      <c r="G49" s="39" t="str">
        <f t="shared" si="48"/>
        <v>Color_t</v>
      </c>
      <c r="H49" s="59" t="str">
        <f t="shared" si="48"/>
        <v>Point2D_t</v>
      </c>
      <c r="I49" s="42" t="s">
        <v>55</v>
      </c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>
        <v>125</v>
      </c>
      <c r="R49" s="48">
        <v>20</v>
      </c>
      <c r="S49" s="49">
        <v>165</v>
      </c>
      <c r="T49" s="43">
        <v>20</v>
      </c>
      <c r="U49" s="50">
        <v>165</v>
      </c>
      <c r="V49" s="48">
        <v>30</v>
      </c>
      <c r="W49" s="49">
        <v>125</v>
      </c>
      <c r="X49" s="43">
        <v>30</v>
      </c>
      <c r="Y49" s="50"/>
      <c r="Z49" s="48"/>
      <c r="AA49" s="49"/>
      <c r="AB49" s="43"/>
      <c r="AC49" s="50"/>
      <c r="AD49" s="51"/>
      <c r="AE49" s="52">
        <f t="shared" si="50"/>
        <v>500</v>
      </c>
      <c r="AF49" s="53">
        <f t="shared" si="49"/>
        <v>80</v>
      </c>
      <c r="AG49" s="54">
        <f t="shared" si="49"/>
        <v>660</v>
      </c>
      <c r="AH49" s="55">
        <f t="shared" si="49"/>
        <v>80</v>
      </c>
      <c r="AI49" s="52">
        <f t="shared" si="49"/>
        <v>660</v>
      </c>
      <c r="AJ49" s="53">
        <f t="shared" si="49"/>
        <v>120</v>
      </c>
      <c r="AK49" s="54">
        <f t="shared" si="49"/>
        <v>500</v>
      </c>
      <c r="AL49" s="55">
        <f t="shared" si="49"/>
        <v>120</v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 xml:space="preserve">Point2D_t  ktk_bwh_chest2 [] = {{500.,80.},{660.,80.},{660.,120.},{500.,120.},{.,.},{.,.},{.,.}};</v>
      </c>
    </row>
    <row r="50" ht="15" customHeight="1">
      <c r="A50" s="58"/>
      <c r="B50" s="58"/>
      <c r="C50" s="58"/>
      <c r="D50" s="58"/>
      <c r="E50" s="58"/>
      <c r="F50" s="49">
        <v>1</v>
      </c>
      <c r="G50" s="39" t="str">
        <f t="shared" si="48"/>
        <v>Color_t</v>
      </c>
      <c r="H50" s="59" t="str">
        <f t="shared" si="48"/>
        <v>Point2D_t</v>
      </c>
      <c r="I50" s="42" t="s">
        <v>23</v>
      </c>
      <c r="J50" s="43"/>
      <c r="K50" s="38">
        <v>204</v>
      </c>
      <c r="L50" s="38">
        <v>135</v>
      </c>
      <c r="M50" s="43">
        <v>6</v>
      </c>
      <c r="N50" s="45">
        <f t="shared" si="41"/>
        <v>0.80000000000000004</v>
      </c>
      <c r="O50" s="45">
        <f t="shared" si="41"/>
        <v>0.52941176470588236</v>
      </c>
      <c r="P50" s="46">
        <f t="shared" si="41"/>
        <v>0.023529411764705882</v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 xml:space="preserve">Color_t coklat_cerah = {0.8,0.5,0};</v>
      </c>
    </row>
    <row r="51" ht="15" customHeight="1">
      <c r="A51" s="58"/>
      <c r="B51" s="58"/>
      <c r="C51" s="58"/>
      <c r="D51" s="58"/>
      <c r="E51" s="58"/>
      <c r="F51" s="49">
        <v>2</v>
      </c>
      <c r="G51" s="39" t="str">
        <f t="shared" si="48"/>
        <v>Color_t</v>
      </c>
      <c r="H51" s="59" t="str">
        <f t="shared" si="48"/>
        <v>Point2D_t</v>
      </c>
      <c r="I51" s="42" t="s">
        <v>56</v>
      </c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60">
        <v>125</v>
      </c>
      <c r="R51" s="61">
        <v>30</v>
      </c>
      <c r="S51" s="49">
        <v>165</v>
      </c>
      <c r="T51" s="61">
        <v>30</v>
      </c>
      <c r="U51" s="50">
        <v>165</v>
      </c>
      <c r="V51" s="61">
        <f>V47+20</f>
        <v>35</v>
      </c>
      <c r="W51" s="49">
        <v>125</v>
      </c>
      <c r="X51" s="62">
        <f>X47+20</f>
        <v>35</v>
      </c>
      <c r="Y51" s="50"/>
      <c r="Z51" s="48"/>
      <c r="AA51" s="49"/>
      <c r="AB51" s="43"/>
      <c r="AC51" s="50"/>
      <c r="AD51" s="51"/>
      <c r="AE51" s="52">
        <f t="shared" si="50"/>
        <v>500</v>
      </c>
      <c r="AF51" s="53">
        <f t="shared" si="49"/>
        <v>120</v>
      </c>
      <c r="AG51" s="54">
        <f t="shared" si="49"/>
        <v>660</v>
      </c>
      <c r="AH51" s="55">
        <f t="shared" si="49"/>
        <v>120</v>
      </c>
      <c r="AI51" s="52">
        <f t="shared" si="49"/>
        <v>660</v>
      </c>
      <c r="AJ51" s="53">
        <f t="shared" si="49"/>
        <v>140</v>
      </c>
      <c r="AK51" s="54">
        <f t="shared" si="49"/>
        <v>500</v>
      </c>
      <c r="AL51" s="55">
        <f t="shared" si="49"/>
        <v>140</v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 xml:space="preserve">Point2D_t  ktk_atas_chest2 [] = {{500.,120.},{660.,120.},{660.,140.},{500.,140.},{.,.},{.,.},{.,.}};</v>
      </c>
    </row>
    <row r="52" ht="15" customHeight="1">
      <c r="A52" s="58"/>
      <c r="B52" s="58"/>
      <c r="C52" s="58"/>
      <c r="D52" s="58"/>
      <c r="E52" s="58"/>
      <c r="F52" s="49">
        <v>1</v>
      </c>
      <c r="G52" s="39" t="str">
        <f t="shared" si="48"/>
        <v>Color_t</v>
      </c>
      <c r="H52" s="59" t="str">
        <f t="shared" si="48"/>
        <v>Point2D_t</v>
      </c>
      <c r="I52" s="42" t="s">
        <v>53</v>
      </c>
      <c r="J52" s="43"/>
      <c r="K52" s="38">
        <v>168</v>
      </c>
      <c r="L52" s="38">
        <v>112</v>
      </c>
      <c r="M52" s="43">
        <v>9</v>
      </c>
      <c r="N52" s="45">
        <f t="shared" si="41"/>
        <v>0.6588235294117647</v>
      </c>
      <c r="O52" s="45">
        <f t="shared" si="41"/>
        <v>0.4392156862745098</v>
      </c>
      <c r="P52" s="46">
        <f t="shared" si="41"/>
        <v>0.035294117647058823</v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 xml:space="preserve">Color_t coklat_gelap = {0.7000000000000001,0.4,0};</v>
      </c>
    </row>
    <row r="53" ht="15" customHeight="1">
      <c r="A53" s="58"/>
      <c r="B53" s="58"/>
      <c r="C53" s="58"/>
      <c r="D53" s="58"/>
      <c r="E53" s="58"/>
      <c r="F53" s="49">
        <v>2</v>
      </c>
      <c r="G53" s="39" t="str">
        <f t="shared" si="48"/>
        <v>Color_t</v>
      </c>
      <c r="H53" s="59" t="str">
        <f t="shared" si="48"/>
        <v>Point2D_t</v>
      </c>
      <c r="I53" s="42" t="s">
        <v>57</v>
      </c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>
        <v>142.5</v>
      </c>
      <c r="R53" s="48">
        <v>25.5</v>
      </c>
      <c r="S53" s="49">
        <v>146.5</v>
      </c>
      <c r="T53" s="43">
        <v>25.5</v>
      </c>
      <c r="U53" s="50">
        <v>146.5</v>
      </c>
      <c r="V53" s="48">
        <v>35</v>
      </c>
      <c r="W53" s="49">
        <v>142.5</v>
      </c>
      <c r="X53" s="43">
        <v>35</v>
      </c>
      <c r="Y53" s="50"/>
      <c r="Z53" s="48"/>
      <c r="AA53" s="49"/>
      <c r="AB53" s="43"/>
      <c r="AC53" s="50"/>
      <c r="AD53" s="51"/>
      <c r="AE53" s="52">
        <f t="shared" si="50"/>
        <v>570</v>
      </c>
      <c r="AF53" s="53">
        <f t="shared" si="49"/>
        <v>102</v>
      </c>
      <c r="AG53" s="54">
        <f t="shared" si="49"/>
        <v>586</v>
      </c>
      <c r="AH53" s="55">
        <f t="shared" si="49"/>
        <v>102</v>
      </c>
      <c r="AI53" s="52">
        <f t="shared" si="49"/>
        <v>586</v>
      </c>
      <c r="AJ53" s="53">
        <f t="shared" si="49"/>
        <v>140</v>
      </c>
      <c r="AK53" s="54">
        <f t="shared" si="49"/>
        <v>570</v>
      </c>
      <c r="AL53" s="55">
        <f t="shared" si="49"/>
        <v>140</v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 xml:space="preserve">Point2D_t  ktk_kunci_chest2 [] = {{570.,102.},{586.,102.},{586.,140.},{570.,140.},{.,.},{.,.},{.,.}};</v>
      </c>
    </row>
    <row r="54" ht="15" customHeight="1">
      <c r="A54" s="58"/>
      <c r="B54" s="58"/>
      <c r="C54" s="58"/>
      <c r="D54" s="58"/>
      <c r="E54" s="58"/>
      <c r="F54" s="49">
        <v>1</v>
      </c>
      <c r="G54" s="39" t="str">
        <f t="shared" si="48"/>
        <v>Color_t</v>
      </c>
      <c r="H54" s="59" t="str">
        <f t="shared" si="48"/>
        <v>Point2D_t</v>
      </c>
      <c r="I54" s="42" t="s">
        <v>25</v>
      </c>
      <c r="J54" s="43"/>
      <c r="K54" s="38">
        <v>222</v>
      </c>
      <c r="L54" s="38">
        <v>218</v>
      </c>
      <c r="M54" s="43">
        <v>196</v>
      </c>
      <c r="N54" s="45">
        <f t="shared" si="41"/>
        <v>0.87058823529411766</v>
      </c>
      <c r="O54" s="45">
        <f t="shared" si="41"/>
        <v>0.85490196078431369</v>
      </c>
      <c r="P54" s="46">
        <f t="shared" si="41"/>
        <v>0.7686274509803922</v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 xml:space="preserve">Color_t putih_tulang = {0.9,0.9,0.8};</v>
      </c>
    </row>
    <row r="55" ht="15" customHeight="1">
      <c r="A55" s="58"/>
      <c r="B55" s="58"/>
      <c r="C55" s="58"/>
      <c r="D55" s="58"/>
      <c r="E55" s="58"/>
      <c r="F55" s="49">
        <v>2</v>
      </c>
      <c r="G55" s="39" t="str">
        <f t="shared" si="48"/>
        <v>Color_t</v>
      </c>
      <c r="H55" s="59" t="str">
        <f t="shared" si="48"/>
        <v>Point2D_t</v>
      </c>
      <c r="I55" s="42" t="s">
        <v>58</v>
      </c>
      <c r="J55" s="43">
        <v>4</v>
      </c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>
        <v>165</v>
      </c>
      <c r="R55" s="48">
        <v>70</v>
      </c>
      <c r="S55" s="49">
        <v>195</v>
      </c>
      <c r="T55" s="43">
        <v>70</v>
      </c>
      <c r="U55" s="50">
        <v>195</v>
      </c>
      <c r="V55" s="48">
        <v>100</v>
      </c>
      <c r="W55" s="49">
        <v>165</v>
      </c>
      <c r="X55" s="43">
        <v>100</v>
      </c>
      <c r="Y55" s="50"/>
      <c r="Z55" s="48"/>
      <c r="AA55" s="49"/>
      <c r="AB55" s="43"/>
      <c r="AC55" s="50"/>
      <c r="AD55" s="51"/>
      <c r="AE55" s="52">
        <f t="shared" si="50"/>
        <v>660</v>
      </c>
      <c r="AF55" s="53">
        <f t="shared" si="49"/>
        <v>280</v>
      </c>
      <c r="AG55" s="54">
        <f t="shared" si="49"/>
        <v>780</v>
      </c>
      <c r="AH55" s="55">
        <f t="shared" si="49"/>
        <v>280</v>
      </c>
      <c r="AI55" s="52">
        <f t="shared" si="49"/>
        <v>780</v>
      </c>
      <c r="AJ55" s="53">
        <f t="shared" si="49"/>
        <v>400</v>
      </c>
      <c r="AK55" s="54">
        <f t="shared" si="49"/>
        <v>660</v>
      </c>
      <c r="AL55" s="55">
        <f t="shared" si="49"/>
        <v>400</v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 xml:space="preserve">Point2D_t  ktk_jendela [4] = {{660.,280.},{780.,280.},{780.,400.},{660.,400.},{.,.},{.,.},{.,.}};</v>
      </c>
    </row>
    <row r="56" ht="15" customHeight="1">
      <c r="A56" s="58"/>
      <c r="B56" s="58"/>
      <c r="C56" s="58"/>
      <c r="D56" s="58"/>
      <c r="E56" s="58"/>
      <c r="F56" s="49">
        <v>1</v>
      </c>
      <c r="G56" s="39" t="str">
        <f t="shared" si="48"/>
        <v>Color_t</v>
      </c>
      <c r="H56" s="59" t="str">
        <f t="shared" si="48"/>
        <v>Point2D_t</v>
      </c>
      <c r="I56" s="42" t="s">
        <v>59</v>
      </c>
      <c r="J56" s="43"/>
      <c r="K56" s="38">
        <v>242</v>
      </c>
      <c r="L56" s="38">
        <v>242</v>
      </c>
      <c r="M56" s="43">
        <v>242</v>
      </c>
      <c r="N56" s="45">
        <f t="shared" si="41"/>
        <v>0.94901960784313721</v>
      </c>
      <c r="O56" s="45">
        <f t="shared" si="41"/>
        <v>0.94901960784313721</v>
      </c>
      <c r="P56" s="46">
        <f t="shared" si="41"/>
        <v>0.94901960784313721</v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 xml:space="preserve">Color_t putih = {0.9,0.9,0.9};</v>
      </c>
    </row>
    <row r="57" ht="15" customHeight="1">
      <c r="A57" s="58"/>
      <c r="B57" s="58"/>
      <c r="C57" s="58"/>
      <c r="D57" s="58"/>
      <c r="E57" s="58"/>
      <c r="F57" s="49">
        <v>2</v>
      </c>
      <c r="G57" s="39" t="str">
        <f t="shared" si="48"/>
        <v>Color_t</v>
      </c>
      <c r="H57" s="59" t="str">
        <f t="shared" si="48"/>
        <v>Point2D_t</v>
      </c>
      <c r="I57" s="42" t="s">
        <v>60</v>
      </c>
      <c r="J57" s="43">
        <v>2</v>
      </c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>
        <v>175</v>
      </c>
      <c r="R57" s="48">
        <v>95</v>
      </c>
      <c r="S57" s="49">
        <v>170</v>
      </c>
      <c r="T57" s="43">
        <v>90</v>
      </c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>
        <f t="shared" si="50"/>
        <v>700</v>
      </c>
      <c r="AF57" s="53">
        <f t="shared" si="50"/>
        <v>380</v>
      </c>
      <c r="AG57" s="54">
        <f t="shared" si="50"/>
        <v>680</v>
      </c>
      <c r="AH57" s="55">
        <f t="shared" si="50"/>
        <v>360</v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 xml:space="preserve">Point2D_t  gris_jendela1 [2] = {{700.,380.},{680.,360.},{.,.},{.,.},{.,.},{.,.},{.,.}};</v>
      </c>
    </row>
    <row r="58" ht="15" customHeight="1">
      <c r="A58" s="58"/>
      <c r="B58" s="58"/>
      <c r="C58" s="58"/>
      <c r="D58" s="58"/>
      <c r="E58" s="58"/>
      <c r="F58" s="49">
        <v>2</v>
      </c>
      <c r="G58" s="39" t="str">
        <f t="shared" si="48"/>
        <v>Color_t</v>
      </c>
      <c r="H58" s="59" t="str">
        <f t="shared" si="48"/>
        <v>Point2D_t</v>
      </c>
      <c r="I58" s="42" t="s">
        <v>61</v>
      </c>
      <c r="J58" s="43">
        <v>2</v>
      </c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>
        <v>190</v>
      </c>
      <c r="R58" s="48">
        <v>95</v>
      </c>
      <c r="S58" s="49">
        <v>185</v>
      </c>
      <c r="T58" s="43">
        <v>90</v>
      </c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>
        <f t="shared" si="50"/>
        <v>760</v>
      </c>
      <c r="AF58" s="53">
        <f t="shared" si="50"/>
        <v>380</v>
      </c>
      <c r="AG58" s="54">
        <f t="shared" si="50"/>
        <v>740</v>
      </c>
      <c r="AH58" s="55">
        <f t="shared" si="50"/>
        <v>360</v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 xml:space="preserve">Point2D_t  gris_jendela2 [2] = {{760.,380.},{740.,360.},{.,.},{.,.},{.,.},{.,.},{.,.}};</v>
      </c>
    </row>
    <row r="59" ht="15" customHeight="1">
      <c r="A59" s="58"/>
      <c r="B59" s="58"/>
      <c r="C59" s="58"/>
      <c r="D59" s="58"/>
      <c r="E59" s="58"/>
      <c r="F59" s="49">
        <v>2</v>
      </c>
      <c r="G59" s="39" t="str">
        <f t="shared" si="48"/>
        <v>Color_t</v>
      </c>
      <c r="H59" s="59" t="str">
        <f t="shared" si="48"/>
        <v>Point2D_t</v>
      </c>
      <c r="I59" s="42" t="s">
        <v>62</v>
      </c>
      <c r="J59" s="43">
        <v>2</v>
      </c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>
        <v>175</v>
      </c>
      <c r="R59" s="50">
        <v>85</v>
      </c>
      <c r="S59" s="49">
        <v>170</v>
      </c>
      <c r="T59" s="43">
        <v>80</v>
      </c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>
        <f t="shared" si="50"/>
        <v>700</v>
      </c>
      <c r="AF59" s="53">
        <f t="shared" si="50"/>
        <v>340</v>
      </c>
      <c r="AG59" s="54">
        <f t="shared" si="50"/>
        <v>680</v>
      </c>
      <c r="AH59" s="55">
        <f t="shared" si="50"/>
        <v>320</v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 xml:space="preserve">Point2D_t  gris_jendela3 [2] = {{700.,340.},{680.,320.},{.,.},{.,.},{.,.},{.,.},{.,.}};</v>
      </c>
    </row>
    <row r="60" ht="15" customHeight="1">
      <c r="A60" s="58"/>
      <c r="B60" s="58"/>
      <c r="C60" s="58"/>
      <c r="D60" s="58"/>
      <c r="E60" s="58"/>
      <c r="F60" s="49">
        <v>2</v>
      </c>
      <c r="G60" s="39" t="str">
        <f t="shared" si="48"/>
        <v>Color_t</v>
      </c>
      <c r="H60" s="59" t="str">
        <f t="shared" si="48"/>
        <v>Point2D_t</v>
      </c>
      <c r="I60" s="42" t="s">
        <v>63</v>
      </c>
      <c r="J60" s="43">
        <v>2</v>
      </c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60">
        <v>190</v>
      </c>
      <c r="R60" s="48">
        <v>85</v>
      </c>
      <c r="S60" s="49">
        <v>185</v>
      </c>
      <c r="T60" s="43">
        <v>80</v>
      </c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>
        <f t="shared" si="50"/>
        <v>760</v>
      </c>
      <c r="AF60" s="53">
        <f t="shared" si="50"/>
        <v>340</v>
      </c>
      <c r="AG60" s="54">
        <f t="shared" si="50"/>
        <v>740</v>
      </c>
      <c r="AH60" s="55">
        <f t="shared" si="50"/>
        <v>320</v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 xml:space="preserve">Point2D_t  gris_jendela4 [2] = {{760.,340.},{740.,320.},{.,.},{.,.},{.,.},{.,.},{.,.}};</v>
      </c>
    </row>
    <row r="61" ht="15" customHeight="1">
      <c r="A61" s="58"/>
      <c r="B61" s="58"/>
      <c r="C61" s="58"/>
      <c r="D61" s="58"/>
      <c r="E61" s="58"/>
      <c r="F61" s="49">
        <v>2</v>
      </c>
      <c r="G61" s="39" t="str">
        <f t="shared" si="48"/>
        <v>Color_t</v>
      </c>
      <c r="H61" s="59" t="str">
        <f t="shared" si="48"/>
        <v>Point2D_t</v>
      </c>
      <c r="I61" s="42" t="s">
        <v>64</v>
      </c>
      <c r="J61" s="43">
        <v>4</v>
      </c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>
        <v>170</v>
      </c>
      <c r="R61" s="48">
        <v>25</v>
      </c>
      <c r="S61" s="49">
        <v>210</v>
      </c>
      <c r="T61" s="43">
        <v>25</v>
      </c>
      <c r="U61" s="50">
        <v>210</v>
      </c>
      <c r="V61" s="48">
        <v>32.5</v>
      </c>
      <c r="W61" s="50">
        <v>170</v>
      </c>
      <c r="X61" s="48">
        <v>32.5</v>
      </c>
      <c r="Y61" s="50"/>
      <c r="Z61" s="48"/>
      <c r="AA61" s="49"/>
      <c r="AB61" s="43"/>
      <c r="AC61" s="50"/>
      <c r="AD61" s="51"/>
      <c r="AE61" s="52">
        <f t="shared" si="50"/>
        <v>680</v>
      </c>
      <c r="AF61" s="53">
        <f t="shared" si="50"/>
        <v>100</v>
      </c>
      <c r="AG61" s="54">
        <f t="shared" si="50"/>
        <v>840</v>
      </c>
      <c r="AH61" s="55">
        <f t="shared" si="50"/>
        <v>100</v>
      </c>
      <c r="AI61" s="52">
        <f t="shared" si="50"/>
        <v>840</v>
      </c>
      <c r="AJ61" s="53">
        <f t="shared" si="50"/>
        <v>130</v>
      </c>
      <c r="AK61" s="54">
        <f t="shared" si="50"/>
        <v>680</v>
      </c>
      <c r="AL61" s="55">
        <f t="shared" si="50"/>
        <v>130</v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 xml:space="preserve">Point2D_t  ktk_kasur_mrh [4] = {{680.,100.},{840.,100.},{840.,130.},{680.,130.},{.,.},{.,.},{.,.}};</v>
      </c>
    </row>
    <row r="62" ht="15" customHeight="1">
      <c r="A62" s="58"/>
      <c r="B62" s="58"/>
      <c r="C62" s="58"/>
      <c r="D62" s="58"/>
      <c r="E62" s="58"/>
      <c r="F62" s="49">
        <v>1</v>
      </c>
      <c r="G62" s="39" t="str">
        <f t="shared" si="48"/>
        <v>Color_t</v>
      </c>
      <c r="H62" s="59" t="str">
        <f t="shared" si="48"/>
        <v>Point2D_t</v>
      </c>
      <c r="I62" s="42" t="s">
        <v>65</v>
      </c>
      <c r="J62" s="43"/>
      <c r="K62" s="38">
        <v>255</v>
      </c>
      <c r="L62" s="38">
        <v>0</v>
      </c>
      <c r="M62" s="43">
        <v>0</v>
      </c>
      <c r="N62" s="45">
        <f t="shared" si="41"/>
        <v>1</v>
      </c>
      <c r="O62" s="45">
        <f t="shared" si="41"/>
        <v>0</v>
      </c>
      <c r="P62" s="46">
        <f t="shared" si="41"/>
        <v>0</v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 xml:space="preserve">Color_t merah_menyala = {1,0,0};</v>
      </c>
    </row>
    <row r="63" ht="15" customHeight="1">
      <c r="A63" s="58"/>
      <c r="B63" s="58"/>
      <c r="C63" s="58"/>
      <c r="D63" s="58"/>
      <c r="E63" s="58"/>
      <c r="F63" s="49">
        <v>2</v>
      </c>
      <c r="G63" s="39" t="str">
        <f t="shared" si="48"/>
        <v>Color_t</v>
      </c>
      <c r="H63" s="59" t="str">
        <f t="shared" si="48"/>
        <v>Point2D_t</v>
      </c>
      <c r="I63" s="42" t="s">
        <v>66</v>
      </c>
      <c r="J63" s="43">
        <v>4</v>
      </c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>
        <v>210</v>
      </c>
      <c r="R63" s="48">
        <v>25</v>
      </c>
      <c r="S63" s="49">
        <v>230</v>
      </c>
      <c r="T63" s="43">
        <v>25</v>
      </c>
      <c r="U63" s="50">
        <v>230</v>
      </c>
      <c r="V63" s="48">
        <v>32.5</v>
      </c>
      <c r="W63" s="49">
        <v>210</v>
      </c>
      <c r="X63" s="48">
        <v>32.5</v>
      </c>
      <c r="Y63" s="50"/>
      <c r="Z63" s="48"/>
      <c r="AA63" s="49"/>
      <c r="AB63" s="43"/>
      <c r="AC63" s="50"/>
      <c r="AD63" s="51"/>
      <c r="AE63" s="52">
        <f t="shared" si="50"/>
        <v>840</v>
      </c>
      <c r="AF63" s="53">
        <f t="shared" si="50"/>
        <v>100</v>
      </c>
      <c r="AG63" s="54">
        <f t="shared" si="50"/>
        <v>920</v>
      </c>
      <c r="AH63" s="55">
        <f t="shared" si="50"/>
        <v>100</v>
      </c>
      <c r="AI63" s="52">
        <f t="shared" si="50"/>
        <v>920</v>
      </c>
      <c r="AJ63" s="53">
        <f t="shared" si="50"/>
        <v>130</v>
      </c>
      <c r="AK63" s="54">
        <f t="shared" si="50"/>
        <v>840</v>
      </c>
      <c r="AL63" s="55">
        <f t="shared" si="50"/>
        <v>130</v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 xml:space="preserve">Point2D_t  ktk_kasur_putih [4] = {{840.,100.},{920.,100.},{920.,130.},{840.,130.},{.,.},{.,.},{.,.}};</v>
      </c>
    </row>
    <row r="64" ht="15" customHeight="1">
      <c r="A64" s="58"/>
      <c r="B64" s="58"/>
      <c r="C64" s="58"/>
      <c r="D64" s="58"/>
      <c r="E64" s="58"/>
      <c r="F64" s="49">
        <v>1</v>
      </c>
      <c r="G64" s="39" t="str">
        <f t="shared" si="48"/>
        <v>Color_t</v>
      </c>
      <c r="H64" s="59" t="str">
        <f t="shared" si="48"/>
        <v>Point2D_t</v>
      </c>
      <c r="I64" s="42" t="s">
        <v>59</v>
      </c>
      <c r="J64" s="43"/>
      <c r="K64" s="38">
        <v>242</v>
      </c>
      <c r="L64" s="38">
        <v>242</v>
      </c>
      <c r="M64" s="43">
        <v>242</v>
      </c>
      <c r="N64" s="45">
        <f t="shared" si="41"/>
        <v>0.94901960784313721</v>
      </c>
      <c r="O64" s="45">
        <f t="shared" si="41"/>
        <v>0.94901960784313721</v>
      </c>
      <c r="P64" s="46">
        <f t="shared" si="41"/>
        <v>0.94901960784313721</v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 xml:space="preserve">Color_t putih = {0.9,0.9,0.9};</v>
      </c>
    </row>
    <row r="65" ht="15" customHeight="1">
      <c r="A65" s="58"/>
      <c r="B65" s="58"/>
      <c r="C65" s="58"/>
      <c r="D65" s="58"/>
      <c r="E65" s="58"/>
      <c r="F65" s="49">
        <v>2</v>
      </c>
      <c r="G65" s="39" t="str">
        <f t="shared" si="48"/>
        <v>Color_t</v>
      </c>
      <c r="H65" s="59" t="str">
        <f t="shared" si="48"/>
        <v>Point2D_t</v>
      </c>
      <c r="I65" s="42" t="s">
        <v>67</v>
      </c>
      <c r="J65" s="43">
        <v>4</v>
      </c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>
        <v>215</v>
      </c>
      <c r="R65" s="48">
        <v>32.5</v>
      </c>
      <c r="S65" s="49">
        <v>230</v>
      </c>
      <c r="T65" s="43">
        <v>32.5</v>
      </c>
      <c r="U65" s="50">
        <v>230</v>
      </c>
      <c r="V65" s="48">
        <v>40</v>
      </c>
      <c r="W65" s="49">
        <v>215</v>
      </c>
      <c r="X65" s="48">
        <v>40</v>
      </c>
      <c r="Y65" s="50"/>
      <c r="Z65" s="48"/>
      <c r="AA65" s="49"/>
      <c r="AB65" s="43"/>
      <c r="AC65" s="50"/>
      <c r="AD65" s="51"/>
      <c r="AE65" s="52">
        <f t="shared" si="50"/>
        <v>860</v>
      </c>
      <c r="AF65" s="53">
        <f t="shared" si="50"/>
        <v>130</v>
      </c>
      <c r="AG65" s="54">
        <f t="shared" si="50"/>
        <v>920</v>
      </c>
      <c r="AH65" s="55">
        <f t="shared" si="50"/>
        <v>130</v>
      </c>
      <c r="AI65" s="52">
        <f t="shared" si="50"/>
        <v>920</v>
      </c>
      <c r="AJ65" s="53">
        <f t="shared" si="50"/>
        <v>160</v>
      </c>
      <c r="AK65" s="54">
        <f t="shared" si="50"/>
        <v>860</v>
      </c>
      <c r="AL65" s="55">
        <f t="shared" si="50"/>
        <v>160</v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 xml:space="preserve">Point2D_t  ktk_bntl_putih [4] = {{860.,130.},{920.,130.},{920.,160.},{860.,160.},{.,.},{.,.},{.,.}};</v>
      </c>
    </row>
    <row r="66" ht="15" customHeight="1">
      <c r="A66" s="58"/>
      <c r="B66" s="58"/>
      <c r="C66" s="58"/>
      <c r="D66" s="58"/>
      <c r="E66" s="58"/>
      <c r="F66" s="49">
        <v>1</v>
      </c>
      <c r="G66" s="39" t="str">
        <f t="shared" si="48"/>
        <v>Color_t</v>
      </c>
      <c r="H66" s="59" t="str">
        <f t="shared" si="48"/>
        <v>Point2D_t</v>
      </c>
      <c r="I66" s="42" t="s">
        <v>59</v>
      </c>
      <c r="J66" s="43"/>
      <c r="K66" s="38">
        <v>242</v>
      </c>
      <c r="L66" s="38">
        <v>242</v>
      </c>
      <c r="M66" s="43">
        <v>242</v>
      </c>
      <c r="N66" s="45">
        <f t="shared" si="41"/>
        <v>0.94901960784313721</v>
      </c>
      <c r="O66" s="45">
        <f t="shared" si="41"/>
        <v>0.94901960784313721</v>
      </c>
      <c r="P66" s="46">
        <f t="shared" si="41"/>
        <v>0.94901960784313721</v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 xml:space="preserve">Color_t putih = {0.9,0.9,0.9};</v>
      </c>
    </row>
    <row r="67" ht="15" customHeight="1">
      <c r="A67" s="58"/>
      <c r="B67" s="58"/>
      <c r="C67" s="58"/>
      <c r="D67" s="58"/>
      <c r="E67" s="58"/>
      <c r="F67" s="49">
        <v>2</v>
      </c>
      <c r="G67" s="39" t="str">
        <f t="shared" si="48"/>
        <v>Color_t</v>
      </c>
      <c r="H67" s="59" t="str">
        <f t="shared" si="48"/>
        <v>Point2D_t</v>
      </c>
      <c r="I67" s="42" t="s">
        <v>68</v>
      </c>
      <c r="J67" s="43">
        <v>4</v>
      </c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>
        <v>170</v>
      </c>
      <c r="R67" s="48">
        <v>0</v>
      </c>
      <c r="S67" s="49">
        <v>173</v>
      </c>
      <c r="T67" s="49">
        <v>0</v>
      </c>
      <c r="U67" s="49">
        <v>173</v>
      </c>
      <c r="V67" s="48">
        <v>25</v>
      </c>
      <c r="W67" s="49">
        <v>170</v>
      </c>
      <c r="X67" s="43">
        <v>25</v>
      </c>
      <c r="Y67" s="50"/>
      <c r="Z67" s="48"/>
      <c r="AA67" s="49"/>
      <c r="AB67" s="43"/>
      <c r="AC67" s="50"/>
      <c r="AD67" s="51"/>
      <c r="AE67" s="52">
        <f t="shared" si="50"/>
        <v>680</v>
      </c>
      <c r="AF67" s="53">
        <f t="shared" si="50"/>
        <v>0</v>
      </c>
      <c r="AG67" s="54">
        <f t="shared" si="50"/>
        <v>692</v>
      </c>
      <c r="AH67" s="55">
        <f t="shared" si="50"/>
        <v>0</v>
      </c>
      <c r="AI67" s="52">
        <f t="shared" si="50"/>
        <v>692</v>
      </c>
      <c r="AJ67" s="53">
        <f t="shared" si="50"/>
        <v>100</v>
      </c>
      <c r="AK67" s="54">
        <f t="shared" si="50"/>
        <v>680</v>
      </c>
      <c r="AL67" s="55">
        <f t="shared" si="50"/>
        <v>100</v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 xml:space="preserve">Point2D_t  ktk_kki_kasur1 [4] = {{680.,0.},{692.,0.},{692.,100.},{680.,100.},{.,.},{.,.},{.,.}};</v>
      </c>
    </row>
    <row r="68" ht="15" customHeight="1">
      <c r="A68" s="58"/>
      <c r="B68" s="58"/>
      <c r="C68" s="58"/>
      <c r="D68" s="58"/>
      <c r="E68" s="58"/>
      <c r="F68" s="49">
        <v>1</v>
      </c>
      <c r="G68" s="39" t="str">
        <f t="shared" si="48"/>
        <v>Color_t</v>
      </c>
      <c r="H68" s="59" t="str">
        <f t="shared" si="48"/>
        <v>Point2D_t</v>
      </c>
      <c r="I68" s="42" t="s">
        <v>23</v>
      </c>
      <c r="J68" s="43"/>
      <c r="K68" s="38">
        <v>204</v>
      </c>
      <c r="L68" s="38">
        <v>135</v>
      </c>
      <c r="M68" s="43">
        <v>6</v>
      </c>
      <c r="N68" s="45">
        <f t="shared" ref="N68:P105" si="52">IF(K68="","",K68/255)</f>
        <v>0.80000000000000004</v>
      </c>
      <c r="O68" s="45">
        <f t="shared" si="52"/>
        <v>0.52941176470588236</v>
      </c>
      <c r="P68" s="46">
        <f t="shared" si="52"/>
        <v>0.023529411764705882</v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 xml:space="preserve">Color_t coklat_cerah = {0.8,0.5,0};</v>
      </c>
    </row>
    <row r="69" ht="15" customHeight="1">
      <c r="A69" s="58"/>
      <c r="B69" s="58"/>
      <c r="C69" s="58"/>
      <c r="D69" s="58"/>
      <c r="E69" s="58"/>
      <c r="F69" s="49">
        <v>2</v>
      </c>
      <c r="G69" s="39" t="str">
        <f t="shared" si="48"/>
        <v>Color_t</v>
      </c>
      <c r="H69" s="59" t="str">
        <f t="shared" si="48"/>
        <v>Point2D_t</v>
      </c>
      <c r="I69" s="42" t="s">
        <v>69</v>
      </c>
      <c r="J69" s="43">
        <v>4</v>
      </c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>
        <v>172</v>
      </c>
      <c r="R69" s="48">
        <v>0</v>
      </c>
      <c r="S69" s="49">
        <v>176</v>
      </c>
      <c r="T69" s="43">
        <v>0</v>
      </c>
      <c r="U69" s="63">
        <v>176</v>
      </c>
      <c r="V69" s="48">
        <v>25</v>
      </c>
      <c r="W69" s="49">
        <v>172</v>
      </c>
      <c r="X69" s="43">
        <v>25</v>
      </c>
      <c r="Y69" s="50"/>
      <c r="Z69" s="48"/>
      <c r="AA69" s="49"/>
      <c r="AB69" s="43"/>
      <c r="AC69" s="50"/>
      <c r="AD69" s="51"/>
      <c r="AE69" s="52">
        <f t="shared" si="50"/>
        <v>688</v>
      </c>
      <c r="AF69" s="53">
        <f t="shared" si="50"/>
        <v>0</v>
      </c>
      <c r="AG69" s="54">
        <f t="shared" si="50"/>
        <v>704</v>
      </c>
      <c r="AH69" s="55">
        <f t="shared" si="50"/>
        <v>0</v>
      </c>
      <c r="AI69" s="52">
        <f t="shared" si="50"/>
        <v>704</v>
      </c>
      <c r="AJ69" s="53">
        <f t="shared" si="50"/>
        <v>100</v>
      </c>
      <c r="AK69" s="54">
        <f t="shared" si="50"/>
        <v>688</v>
      </c>
      <c r="AL69" s="55">
        <f t="shared" si="50"/>
        <v>100</v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 xml:space="preserve">Point2D_t  ktk_kki_kasur2 [4] = {{688.,0.},{704.,0.},{704.,100.},{688.,100.},{.,.},{.,.},{.,.}};</v>
      </c>
    </row>
    <row r="70" ht="15" customHeight="1">
      <c r="A70" s="58"/>
      <c r="B70" s="58"/>
      <c r="C70" s="58"/>
      <c r="D70" s="58"/>
      <c r="E70" s="58"/>
      <c r="F70" s="49">
        <v>1</v>
      </c>
      <c r="G70" s="39" t="str">
        <f t="shared" si="48"/>
        <v>Color_t</v>
      </c>
      <c r="H70" s="59" t="str">
        <f t="shared" si="48"/>
        <v>Point2D_t</v>
      </c>
      <c r="I70" s="42" t="s">
        <v>53</v>
      </c>
      <c r="J70" s="43"/>
      <c r="K70" s="38">
        <v>168</v>
      </c>
      <c r="L70" s="38">
        <v>112</v>
      </c>
      <c r="M70" s="43">
        <v>9</v>
      </c>
      <c r="N70" s="45">
        <f t="shared" si="52"/>
        <v>0.6588235294117647</v>
      </c>
      <c r="O70" s="45">
        <f t="shared" si="52"/>
        <v>0.4392156862745098</v>
      </c>
      <c r="P70" s="46">
        <f t="shared" si="52"/>
        <v>0.035294117647058823</v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 xml:space="preserve">Color_t coklat_gelap = {0.7000000000000001,0.4,0};</v>
      </c>
    </row>
    <row r="71" ht="15" customHeight="1">
      <c r="A71" s="58"/>
      <c r="B71" s="58"/>
      <c r="C71" s="58"/>
      <c r="D71" s="58"/>
      <c r="E71" s="58"/>
      <c r="F71" s="49">
        <v>2</v>
      </c>
      <c r="G71" s="39" t="str">
        <f t="shared" si="48"/>
        <v>Color_t</v>
      </c>
      <c r="H71" s="59" t="str">
        <f t="shared" si="48"/>
        <v>Point2D_t</v>
      </c>
      <c r="I71" s="42" t="s">
        <v>70</v>
      </c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>
        <v>225</v>
      </c>
      <c r="R71" s="48">
        <v>0</v>
      </c>
      <c r="S71" s="49">
        <v>230</v>
      </c>
      <c r="T71" s="43">
        <v>0</v>
      </c>
      <c r="U71" s="63">
        <v>230</v>
      </c>
      <c r="V71" s="48">
        <v>25</v>
      </c>
      <c r="W71" s="49">
        <v>225</v>
      </c>
      <c r="X71" s="43">
        <v>25</v>
      </c>
      <c r="Y71" s="50"/>
      <c r="Z71" s="48"/>
      <c r="AA71" s="49"/>
      <c r="AB71" s="43"/>
      <c r="AC71" s="50"/>
      <c r="AD71" s="51"/>
      <c r="AE71" s="52">
        <f t="shared" si="50"/>
        <v>900</v>
      </c>
      <c r="AF71" s="53">
        <f t="shared" si="50"/>
        <v>0</v>
      </c>
      <c r="AG71" s="54">
        <f t="shared" si="50"/>
        <v>920</v>
      </c>
      <c r="AH71" s="55">
        <f t="shared" si="50"/>
        <v>0</v>
      </c>
      <c r="AI71" s="52">
        <f t="shared" si="50"/>
        <v>920</v>
      </c>
      <c r="AJ71" s="53">
        <f t="shared" si="50"/>
        <v>100</v>
      </c>
      <c r="AK71" s="54">
        <f t="shared" si="50"/>
        <v>900</v>
      </c>
      <c r="AL71" s="55">
        <f t="shared" si="50"/>
        <v>100</v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 xml:space="preserve">Point2D_t  ktk_kki_kasur3 [] = {{900.,0.},{920.,0.},{920.,100.},{900.,100.},{.,.},{.,.},{.,.}};</v>
      </c>
    </row>
    <row r="72" ht="15" customHeight="1">
      <c r="A72" s="58"/>
      <c r="B72" s="58"/>
      <c r="C72" s="58"/>
      <c r="D72" s="58"/>
      <c r="E72" s="58"/>
      <c r="F72" s="49">
        <v>1</v>
      </c>
      <c r="G72" s="39" t="str">
        <f t="shared" si="48"/>
        <v>Color_t</v>
      </c>
      <c r="H72" s="59" t="str">
        <f t="shared" si="48"/>
        <v>Point2D_t</v>
      </c>
      <c r="I72" s="42" t="s">
        <v>23</v>
      </c>
      <c r="J72" s="43"/>
      <c r="K72" s="38">
        <v>204</v>
      </c>
      <c r="L72" s="38">
        <v>135</v>
      </c>
      <c r="M72" s="43">
        <v>6</v>
      </c>
      <c r="N72" s="45">
        <f t="shared" si="52"/>
        <v>0.80000000000000004</v>
      </c>
      <c r="O72" s="45">
        <f t="shared" si="52"/>
        <v>0.52941176470588236</v>
      </c>
      <c r="P72" s="46">
        <f t="shared" si="52"/>
        <v>0.023529411764705882</v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 xml:space="preserve">Color_t coklat_cerah = {0.8,0.5,0};</v>
      </c>
    </row>
    <row r="73" ht="15" customHeight="1">
      <c r="A73" s="58"/>
      <c r="B73" s="58"/>
      <c r="C73" s="58"/>
      <c r="D73" s="58"/>
      <c r="E73" s="58"/>
      <c r="F73" s="49">
        <v>2</v>
      </c>
      <c r="G73" s="39" t="str">
        <f t="shared" si="48"/>
        <v>Color_t</v>
      </c>
      <c r="H73" s="59" t="str">
        <f t="shared" si="48"/>
        <v>Point2D_t</v>
      </c>
      <c r="I73" s="42" t="s">
        <v>71</v>
      </c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>
        <v>227</v>
      </c>
      <c r="R73" s="48">
        <v>0</v>
      </c>
      <c r="S73" s="49">
        <v>230</v>
      </c>
      <c r="T73" s="43">
        <v>0</v>
      </c>
      <c r="U73" s="50">
        <v>227</v>
      </c>
      <c r="V73" s="48">
        <v>25</v>
      </c>
      <c r="W73" s="49">
        <v>230</v>
      </c>
      <c r="X73" s="43">
        <v>25</v>
      </c>
      <c r="Y73" s="50"/>
      <c r="Z73" s="48"/>
      <c r="AA73" s="49"/>
      <c r="AB73" s="43"/>
      <c r="AC73" s="50"/>
      <c r="AD73" s="51"/>
      <c r="AE73" s="52">
        <f t="shared" si="50"/>
        <v>908</v>
      </c>
      <c r="AF73" s="53">
        <f t="shared" si="50"/>
        <v>0</v>
      </c>
      <c r="AG73" s="54">
        <f t="shared" si="50"/>
        <v>920</v>
      </c>
      <c r="AH73" s="55">
        <f t="shared" si="50"/>
        <v>0</v>
      </c>
      <c r="AI73" s="52">
        <f t="shared" si="50"/>
        <v>908</v>
      </c>
      <c r="AJ73" s="53">
        <f t="shared" si="50"/>
        <v>100</v>
      </c>
      <c r="AK73" s="54">
        <f t="shared" si="50"/>
        <v>920</v>
      </c>
      <c r="AL73" s="55">
        <f t="shared" si="50"/>
        <v>100</v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 xml:space="preserve">Point2D_t  ktk_kki_kasur4 [] = {{908.,0.},{920.,0.},{908.,100.},{920.,100.},{.,.},{.,.},{.,.}};</v>
      </c>
    </row>
    <row r="74" ht="15" customHeight="1">
      <c r="A74" s="58"/>
      <c r="B74" s="58"/>
      <c r="C74" s="58"/>
      <c r="D74" s="58"/>
      <c r="E74" s="58"/>
      <c r="F74" s="49">
        <v>1</v>
      </c>
      <c r="G74" s="39" t="str">
        <f t="shared" si="48"/>
        <v>Color_t</v>
      </c>
      <c r="H74" s="59" t="str">
        <f t="shared" si="48"/>
        <v>Point2D_t</v>
      </c>
      <c r="I74" s="42" t="s">
        <v>53</v>
      </c>
      <c r="J74" s="43"/>
      <c r="K74" s="38">
        <v>168</v>
      </c>
      <c r="L74" s="38">
        <v>112</v>
      </c>
      <c r="M74" s="43">
        <v>9</v>
      </c>
      <c r="N74" s="45">
        <f t="shared" si="52"/>
        <v>0.6588235294117647</v>
      </c>
      <c r="O74" s="45">
        <f t="shared" si="52"/>
        <v>0.4392156862745098</v>
      </c>
      <c r="P74" s="46">
        <f t="shared" si="52"/>
        <v>0.035294117647058823</v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 xml:space="preserve">Color_t coklat_gelap = {0.7000000000000001,0.4,0};</v>
      </c>
    </row>
    <row r="75" ht="15" customHeight="1">
      <c r="A75" s="58"/>
      <c r="B75" s="58"/>
      <c r="C75" s="58"/>
      <c r="D75" s="58"/>
      <c r="E75" s="58"/>
      <c r="F75" s="49">
        <v>1</v>
      </c>
      <c r="G75" s="39" t="str">
        <f t="shared" si="48"/>
        <v>Color_t</v>
      </c>
      <c r="H75" s="59" t="str">
        <f t="shared" si="48"/>
        <v>Point2D_t</v>
      </c>
      <c r="I75" s="42" t="s">
        <v>72</v>
      </c>
      <c r="J75" s="43"/>
      <c r="K75" s="38">
        <v>86</v>
      </c>
      <c r="L75" s="38">
        <v>142</v>
      </c>
      <c r="M75" s="43">
        <v>212</v>
      </c>
      <c r="N75" s="45">
        <f t="shared" si="52"/>
        <v>0.33725490196078434</v>
      </c>
      <c r="O75" s="45">
        <f t="shared" si="52"/>
        <v>0.55686274509803924</v>
      </c>
      <c r="P75" s="46">
        <f t="shared" si="52"/>
        <v>0.83137254901960789</v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 xml:space="preserve">Color_t biru_muda = {0.30000000000000004,0.6000000000000001,0.8};</v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48"/>
        <v>Color_t</v>
      </c>
      <c r="H76" s="59" t="str">
        <f t="shared" si="48"/>
        <v>Point2D_t</v>
      </c>
      <c r="I76" s="42"/>
      <c r="J76" s="43"/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0"/>
        <v/>
      </c>
      <c r="AF76" s="53" t="str">
        <f t="shared" si="50"/>
        <v/>
      </c>
      <c r="AG76" s="54" t="str">
        <f t="shared" si="50"/>
        <v/>
      </c>
      <c r="AH76" s="55" t="str">
        <f t="shared" si="50"/>
        <v/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48"/>
        <v>Color_t</v>
      </c>
      <c r="H77" s="59" t="str">
        <f t="shared" si="48"/>
        <v>Point2D_t</v>
      </c>
      <c r="I77" s="42"/>
      <c r="J77" s="43"/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0"/>
        <v/>
      </c>
      <c r="AF77" s="53" t="str">
        <f t="shared" si="50"/>
        <v/>
      </c>
      <c r="AG77" s="54" t="str">
        <f t="shared" si="50"/>
        <v/>
      </c>
      <c r="AH77" s="55" t="str">
        <f t="shared" si="50"/>
        <v/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48"/>
        <v>Color_t</v>
      </c>
      <c r="H78" s="59" t="str">
        <f t="shared" si="48"/>
        <v>Point2D_t</v>
      </c>
      <c r="I78" s="42"/>
      <c r="J78" s="43"/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0"/>
        <v/>
      </c>
      <c r="AF78" s="53" t="str">
        <f t="shared" si="50"/>
        <v/>
      </c>
      <c r="AG78" s="54" t="str">
        <f t="shared" si="50"/>
        <v/>
      </c>
      <c r="AH78" s="55" t="str">
        <f t="shared" si="50"/>
        <v/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48"/>
        <v>Color_t</v>
      </c>
      <c r="H79" s="59" t="str">
        <f t="shared" si="48"/>
        <v>Point2D_t</v>
      </c>
      <c r="I79" s="42"/>
      <c r="J79" s="43"/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0"/>
        <v/>
      </c>
      <c r="AF79" s="53" t="str">
        <f t="shared" si="50"/>
        <v/>
      </c>
      <c r="AG79" s="54" t="str">
        <f t="shared" si="50"/>
        <v/>
      </c>
      <c r="AH79" s="55" t="str">
        <f t="shared" si="50"/>
        <v/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48"/>
        <v>Color_t</v>
      </c>
      <c r="H80" s="59" t="str">
        <f t="shared" si="48"/>
        <v>Point2D_t</v>
      </c>
      <c r="I80" s="42"/>
      <c r="J80" s="43"/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0"/>
        <v/>
      </c>
      <c r="AF80" s="53" t="str">
        <f t="shared" si="50"/>
        <v/>
      </c>
      <c r="AG80" s="54" t="str">
        <f t="shared" si="50"/>
        <v/>
      </c>
      <c r="AH80" s="55" t="str">
        <f t="shared" si="50"/>
        <v/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48"/>
        <v>Color_t</v>
      </c>
      <c r="H81" s="59" t="str">
        <f t="shared" si="48"/>
        <v>Point2D_t</v>
      </c>
      <c r="I81" s="42"/>
      <c r="J81" s="43"/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0"/>
        <v/>
      </c>
      <c r="AF81" s="53" t="str">
        <f t="shared" si="50"/>
        <v/>
      </c>
      <c r="AG81" s="54" t="str">
        <f t="shared" si="50"/>
        <v/>
      </c>
      <c r="AH81" s="55" t="str">
        <f t="shared" si="50"/>
        <v/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48"/>
        <v>Color_t</v>
      </c>
      <c r="H82" s="59" t="str">
        <f t="shared" si="48"/>
        <v>Point2D_t</v>
      </c>
      <c r="I82" s="42"/>
      <c r="J82" s="43"/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0"/>
        <v/>
      </c>
      <c r="AF82" s="53" t="str">
        <f t="shared" si="50"/>
        <v/>
      </c>
      <c r="AG82" s="54" t="str">
        <f t="shared" ref="AG82:AM145" si="54">IF(S82="","",S82*$E$4)</f>
        <v/>
      </c>
      <c r="AH82" s="55" t="str">
        <f t="shared" si="54"/>
        <v/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48"/>
        <v>Color_t</v>
      </c>
      <c r="H83" s="59" t="str">
        <f t="shared" si="48"/>
        <v>Point2D_t</v>
      </c>
      <c r="I83" s="42"/>
      <c r="J83" s="43"/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0"/>
        <v/>
      </c>
      <c r="AF83" s="53" t="str">
        <f t="shared" si="50"/>
        <v/>
      </c>
      <c r="AG83" s="54" t="str">
        <f t="shared" si="54"/>
        <v/>
      </c>
      <c r="AH83" s="55" t="str">
        <f t="shared" si="54"/>
        <v/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48"/>
        <v>Color_t</v>
      </c>
      <c r="H84" s="59" t="str">
        <f t="shared" si="48"/>
        <v>Point2D_t</v>
      </c>
      <c r="I84" s="42"/>
      <c r="J84" s="43"/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0"/>
        <v/>
      </c>
      <c r="AF84" s="53" t="str">
        <f t="shared" si="50"/>
        <v/>
      </c>
      <c r="AG84" s="54" t="str">
        <f t="shared" si="54"/>
        <v/>
      </c>
      <c r="AH84" s="55" t="str">
        <f t="shared" si="54"/>
        <v/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48"/>
        <v>Color_t</v>
      </c>
      <c r="H85" s="59" t="str">
        <f t="shared" si="48"/>
        <v>Point2D_t</v>
      </c>
      <c r="I85" s="42"/>
      <c r="J85" s="43"/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0"/>
        <v/>
      </c>
      <c r="AF85" s="53" t="str">
        <f t="shared" si="50"/>
        <v/>
      </c>
      <c r="AG85" s="54" t="str">
        <f t="shared" si="54"/>
        <v/>
      </c>
      <c r="AH85" s="55" t="str">
        <f t="shared" si="54"/>
        <v/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55">IF(G85="","",G85)</f>
        <v>Color_t</v>
      </c>
      <c r="H86" s="59" t="str">
        <f t="shared" si="55"/>
        <v>Point2D_t</v>
      </c>
      <c r="I86" s="42"/>
      <c r="J86" s="43"/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0"/>
        <v/>
      </c>
      <c r="AF86" s="53" t="str">
        <f t="shared" si="50"/>
        <v/>
      </c>
      <c r="AG86" s="54" t="str">
        <f t="shared" si="54"/>
        <v/>
      </c>
      <c r="AH86" s="55" t="str">
        <f t="shared" si="54"/>
        <v/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55"/>
        <v>Color_t</v>
      </c>
      <c r="H87" s="59" t="str">
        <f t="shared" si="55"/>
        <v>Point2D_t</v>
      </c>
      <c r="I87" s="42"/>
      <c r="J87" s="43"/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0"/>
        <v/>
      </c>
      <c r="AF87" s="53" t="str">
        <f t="shared" si="50"/>
        <v/>
      </c>
      <c r="AG87" s="54" t="str">
        <f t="shared" si="54"/>
        <v/>
      </c>
      <c r="AH87" s="55" t="str">
        <f t="shared" si="54"/>
        <v/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55"/>
        <v>Color_t</v>
      </c>
      <c r="H88" s="59" t="str">
        <f t="shared" si="55"/>
        <v>Point2D_t</v>
      </c>
      <c r="I88" s="42"/>
      <c r="J88" s="43"/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0"/>
        <v/>
      </c>
      <c r="AF88" s="53" t="str">
        <f t="shared" si="50"/>
        <v/>
      </c>
      <c r="AG88" s="54" t="str">
        <f t="shared" si="54"/>
        <v/>
      </c>
      <c r="AH88" s="55" t="str">
        <f t="shared" si="54"/>
        <v/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55"/>
        <v>Color_t</v>
      </c>
      <c r="H89" s="59" t="str">
        <f t="shared" si="55"/>
        <v>Point2D_t</v>
      </c>
      <c r="I89" s="42"/>
      <c r="J89" s="43"/>
      <c r="K89" s="38"/>
      <c r="L89" s="38"/>
      <c r="M89" s="43"/>
      <c r="N89" s="45" t="str">
        <f t="shared" si="52"/>
        <v/>
      </c>
      <c r="O89" s="45" t="str">
        <f t="shared" si="52"/>
        <v/>
      </c>
      <c r="P89" s="46" t="str">
        <f t="shared" si="52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55"/>
        <v>Color_t</v>
      </c>
      <c r="H90" s="59" t="str">
        <f t="shared" si="55"/>
        <v>Point2D_t</v>
      </c>
      <c r="I90" s="42"/>
      <c r="J90" s="43"/>
      <c r="K90" s="38"/>
      <c r="L90" s="38"/>
      <c r="M90" s="43"/>
      <c r="N90" s="45" t="str">
        <f t="shared" si="52"/>
        <v/>
      </c>
      <c r="O90" s="45" t="str">
        <f t="shared" si="52"/>
        <v/>
      </c>
      <c r="P90" s="46" t="str">
        <f t="shared" si="52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49" disablePrompts="0">
    <dataValidation sqref="N4:P105 I4:I12 I20 I22 I24:I25 I29 I31 I33 I35 I37 I39 I43 I47 I55 I61 I63 I67 I75:I105" type="none" allowBlank="1" error="harus bilangan bulat antara 0 - 7" errorStyle="stop" imeMode="noControl" operator="between" showDropDown="0" showErrorMessage="1" showInputMessage="1"/>
    <dataValidation sqref="I14 I16 I18" type="none" allowBlank="1" error="harus bilangan bulat antara 0 - 7" errorStyle="stop" imeMode="noControl" operator="between" showDropDown="0" showErrorMessage="1" showInputMessage="1"/>
    <dataValidation sqref="I27" type="none" allowBlank="1" error="harus bilangan bulat antara 0 - 7" errorStyle="stop" imeMode="noControl" operator="between" showDropDown="0" showErrorMessage="1" showInputMessage="1"/>
    <dataValidation sqref="I32" type="none" allowBlank="1" error="harus bilangan bulat antara 0 - 7" errorStyle="stop" imeMode="noControl" operator="between" showDropDown="0" showErrorMessage="1" showInputMessage="1"/>
    <dataValidation sqref="I36" type="none" allowBlank="1" error="harus bilangan bulat antara 0 - 7" errorStyle="stop" imeMode="noControl" operator="between" showDropDown="0" showErrorMessage="1" showInputMessage="1"/>
    <dataValidation sqref="I38" type="none" allowBlank="1" error="harus bilangan bulat antara 0 - 7" errorStyle="stop" imeMode="noControl" operator="between" showDropDown="0" showErrorMessage="1" showInputMessage="1"/>
    <dataValidation sqref="I41" type="none" allowBlank="1" error="harus bilangan bulat antara 0 - 7" errorStyle="stop" imeMode="noControl" operator="between" showDropDown="0" showErrorMessage="1" showInputMessage="1"/>
    <dataValidation sqref="I40" type="none" allowBlank="1" error="harus bilangan bulat antara 0 - 7" errorStyle="stop" imeMode="noControl" operator="between" showDropDown="0" showErrorMessage="1" showInputMessage="1"/>
    <dataValidation sqref="I42" type="none" allowBlank="1" error="harus bilangan bulat antara 0 - 7" errorStyle="stop" imeMode="noControl" operator="between" showDropDown="0" showErrorMessage="1" showInputMessage="1"/>
    <dataValidation sqref="I44" type="none" allowBlank="1" error="harus bilangan bulat antara 0 - 7" errorStyle="stop" imeMode="noControl" operator="between" showDropDown="0" showErrorMessage="1" showInputMessage="1"/>
    <dataValidation sqref="I45" type="none" allowBlank="1" error="harus bilangan bulat antara 0 - 7" errorStyle="stop" imeMode="noControl" operator="between" showDropDown="0" showErrorMessage="1" showInputMessage="1"/>
    <dataValidation sqref="I46" type="none" allowBlank="1" error="harus bilangan bulat antara 0 - 7" errorStyle="stop" imeMode="noControl" operator="between" showDropDown="0" showErrorMessage="1" showInputMessage="1"/>
    <dataValidation sqref="I48" type="none" allowBlank="1" error="harus bilangan bulat antara 0 - 7" errorStyle="stop" imeMode="noControl" operator="between" showDropDown="0" showErrorMessage="1" showInputMessage="1"/>
    <dataValidation sqref="Q51" type="custom" allowBlank="1" error="Tidak boleh diisi" errorStyle="stop" errorTitle="Error" imeMode="noControl" operator="between" showDropDown="0" showErrorMessage="1" showInputMessage="1">
      <formula1>#REF!=2</formula1>
    </dataValidation>
    <dataValidation sqref="S51" type="custom" allowBlank="1" error="Tidak boleh diisi" errorStyle="stop" errorTitle="Error" imeMode="noControl" operator="between" showDropDown="0" showErrorMessage="1" showInputMessage="1">
      <formula1>#REF!=2</formula1>
    </dataValidation>
    <dataValidation sqref="U51" type="custom" allowBlank="1" error="Tidak boleh diisi" errorStyle="stop" errorTitle="Error" imeMode="noControl" operator="between" showDropDown="0" showErrorMessage="1" showInputMessage="1">
      <formula1>#REF!=2</formula1>
    </dataValidation>
    <dataValidation sqref="W51" type="custom" allowBlank="1" error="Tidak boleh diisi" errorStyle="stop" errorTitle="Error" imeMode="noControl" operator="between" showDropDown="0" showErrorMessage="1" showInputMessage="1">
      <formula1>#REF!=2</formula1>
    </dataValidation>
    <dataValidation sqref="I49" type="none" allowBlank="1" error="harus bilangan bulat antara 0 - 7" errorStyle="stop" imeMode="noControl" operator="between" showDropDown="0" showErrorMessage="1" showInputMessage="1"/>
    <dataValidation sqref="I50" type="none" allowBlank="1" error="harus bilangan bulat antara 0 - 7" errorStyle="stop" imeMode="noControl" operator="between" showDropDown="0" showErrorMessage="1" showInputMessage="1"/>
    <dataValidation sqref="I51" type="none" allowBlank="1" error="harus bilangan bulat antara 0 - 7" errorStyle="stop" imeMode="noControl" operator="between" showDropDown="0" showErrorMessage="1" showInputMessage="1"/>
    <dataValidation sqref="I52" type="none" allowBlank="1" error="harus bilangan bulat antara 0 - 7" errorStyle="stop" imeMode="noControl" operator="between" showDropDown="0" showErrorMessage="1" showInputMessage="1"/>
    <dataValidation sqref="I56" type="none" allowBlank="1" error="harus bilangan bulat antara 0 - 7" errorStyle="stop" imeMode="noControl" operator="between" showDropDown="0" showErrorMessage="1" showInputMessage="1"/>
    <dataValidation sqref="I57" type="none" allowBlank="1" error="harus bilangan bulat antara 0 - 7" errorStyle="stop" imeMode="noControl" operator="between" showDropDown="0" showErrorMessage="1" showInputMessage="1"/>
    <dataValidation sqref="I58" type="none" allowBlank="1" error="harus bilangan bulat antara 0 - 7" errorStyle="stop" imeMode="noControl" operator="between" showDropDown="0" showErrorMessage="1" showInputMessage="1"/>
    <dataValidation sqref="I59" type="none" allowBlank="1" error="harus bilangan bulat antara 0 - 7" errorStyle="stop" imeMode="noControl" operator="between" showDropDown="0" showErrorMessage="1" showInputMessage="1"/>
    <dataValidation sqref="I60" type="none" allowBlank="1" error="harus bilangan bulat antara 0 - 7" errorStyle="stop" imeMode="noControl" operator="between" showDropDown="0" showErrorMessage="1" showInputMessage="1"/>
    <dataValidation sqref="I62" type="none" allowBlank="1" error="harus bilangan bulat antara 0 - 7" errorStyle="stop" imeMode="noControl" operator="between" showDropDown="0" showErrorMessage="1" showInputMessage="1"/>
    <dataValidation sqref="I64" type="none" allowBlank="1" error="harus bilangan bulat antara 0 - 7" errorStyle="stop" imeMode="noControl" operator="between" showDropDown="0" showErrorMessage="1" showInputMessage="1"/>
    <dataValidation sqref="I65" type="none" allowBlank="1" error="harus bilangan bulat antara 0 - 7" errorStyle="stop" imeMode="noControl" operator="between" showDropDown="0" showErrorMessage="1" showInputMessage="1"/>
    <dataValidation sqref="I68" type="none" allowBlank="1" error="harus bilangan bulat antara 0 - 7" errorStyle="stop" imeMode="noControl" operator="between" showDropDown="0" showErrorMessage="1" showInputMessage="1"/>
    <dataValidation sqref="I69" type="none" allowBlank="1" error="harus bilangan bulat antara 0 - 7" errorStyle="stop" imeMode="noControl" operator="between" showDropDown="0" showErrorMessage="1" showInputMessage="1"/>
    <dataValidation sqref="I70" type="none" allowBlank="1" error="harus bilangan bulat antara 0 - 7" errorStyle="stop" imeMode="noControl" operator="between" showDropDown="0" showErrorMessage="1" showInputMessage="1"/>
    <dataValidation sqref="I71" type="none" allowBlank="1" error="harus bilangan bulat antara 0 - 7" errorStyle="stop" imeMode="noControl" operator="between" showDropDown="0" showErrorMessage="1" showInputMessage="1"/>
    <dataValidation sqref="I73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6" type="none" allowBlank="1" error="harus bilangan bulat antara 0 - 7" errorStyle="stop" imeMode="noControl" operator="between" showDropDown="0" showErrorMessage="1" showInputMessage="1"/>
    <dataValidation sqref="I34" type="none" allowBlank="1" error="harus bilangan bulat antara 0 - 7" errorStyle="stop" imeMode="noControl" operator="between" showDropDown="0" showErrorMessage="1" showInputMessage="1"/>
    <dataValidation sqref="I15" type="none" allowBlank="1" error="harus bilangan bulat antara 0 - 7" errorStyle="stop" imeMode="noControl" operator="between" showDropDown="0" showErrorMessage="1" showInputMessage="1"/>
    <dataValidation sqref="I28" type="none" allowBlank="1" error="harus bilangan bulat antara 0 - 7" errorStyle="stop" imeMode="noControl" operator="between" showDropDown="0" showErrorMessage="1" showInputMessage="1"/>
    <dataValidation sqref="I30" type="none" allowBlank="1" error="harus bilangan bulat antara 0 - 7" errorStyle="stop" imeMode="noControl" operator="between" showDropDown="0" showErrorMessage="1" showInputMessage="1"/>
    <dataValidation sqref="I13" type="none" allowBlank="1" error="harus bilangan bulat antara 0 - 7" errorStyle="stop" imeMode="noControl" operator="between" showDropDown="0" showErrorMessage="1" showInputMessage="1"/>
    <dataValidation sqref="I17" type="none" allowBlank="1" error="harus bilangan bulat antara 0 - 7" errorStyle="stop" imeMode="noControl" operator="between" showDropDown="0" showErrorMessage="1" showInputMessage="1"/>
    <dataValidation sqref="I19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  <dataValidation sqref="I66" type="none" allowBlank="1" error="harus bilangan bulat antara 0 - 7" errorStyle="stop" imeMode="noControl" operator="between" showDropDown="0" showErrorMessage="1" showInputMessage="1"/>
    <dataValidation sqref="I74" type="none" allowBlank="1" error="harus bilangan bulat antara 0 - 7" errorStyle="stop" imeMode="noControl" operator="between" showDropDown="0" showErrorMessage="1" showInputMessage="1"/>
    <dataValidation sqref="I72" type="none" allowBlank="1" error="harus bilangan bulat antara 0 - 7" errorStyle="stop" imeMode="noControl" operator="between" showDropDown="0" showErrorMessage="1" showInputMessage="1"/>
    <dataValidation sqref="I53" type="none" allowBlank="1" error="harus bilangan bulat antara 0 - 7" errorStyle="stop" imeMode="noControl" operator="between" showDropDown="0" showErrorMessage="1" showInputMessage="1"/>
    <dataValidation sqref="I54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F700A5-0066-47EB-975C-009500FB004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J4:J29 J31:J105 J31</xm:sqref>
        </x14:conditionalFormatting>
        <x14:conditionalFormatting xmlns:xm="http://schemas.microsoft.com/office/excel/2006/main">
          <x14:cfRule type="expression" priority="2" id="{009C00A1-00EB-499D-885E-009100B30098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0D007A-0050-4E59-AE12-006C008A007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Q4:AD50 Y51:AD51 Q52:AD105</xm:sqref>
        </x14:conditionalFormatting>
        <x14:conditionalFormatting xmlns:xm="http://schemas.microsoft.com/office/excel/2006/main">
          <x14:cfRule type="expression" priority="1" id="{000600D3-008F-44C5-B5F8-00BA00BE002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Q31:X31</xm:sqref>
        </x14:conditionalFormatting>
        <x14:conditionalFormatting xmlns:xm="http://schemas.microsoft.com/office/excel/2006/main">
          <x14:cfRule type="expression" priority="1" id="{0067006D-00DB-44CF-AAAF-00360069008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expression" priority="1" id="{006700C8-00A3-4EE9-917B-000200FE008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A60094-00F4-4784-B31D-007A0034002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68007D-004A-4FDD-A1B7-0076004E00B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expression" priority="1" id="{001D00EA-004A-4A8E-BC4E-00DD00B300B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S47</xm:sqref>
        </x14:conditionalFormatting>
        <x14:conditionalFormatting xmlns:xm="http://schemas.microsoft.com/office/excel/2006/main">
          <x14:cfRule type="expression" priority="1" id="{00BD0099-0010-4390-B807-004800EC004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expression" priority="1" id="{00BA006F-00D9-4508-80B0-00440013004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E3006D-00AF-4230-8CE4-003200E6002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DD000E-004F-4A95-A014-0065004A006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W47</xm:sqref>
        </x14:conditionalFormatting>
        <x14:conditionalFormatting xmlns:xm="http://schemas.microsoft.com/office/excel/2006/main">
          <x14:cfRule type="expression" priority="1" id="{00AC0089-00A8-4067-B13C-000F0057003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expression" priority="1" id="{00CE007E-00E5-42A7-931A-007600CE00B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S51</xm:sqref>
        </x14:conditionalFormatting>
        <x14:conditionalFormatting xmlns:xm="http://schemas.microsoft.com/office/excel/2006/main">
          <x14:cfRule type="expression" priority="1" id="{00C300DE-0040-4E60-BD5C-00D300B000C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U51</xm:sqref>
        </x14:conditionalFormatting>
        <x14:conditionalFormatting xmlns:xm="http://schemas.microsoft.com/office/excel/2006/main">
          <x14:cfRule type="expression" priority="1" id="{00CF00FD-00C3-4D93-95FE-00B40044008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W51</xm:sqref>
        </x14:conditionalFormatting>
        <x14:conditionalFormatting xmlns:xm="http://schemas.microsoft.com/office/excel/2006/main">
          <x14:cfRule type="expression" priority="1" id="{0071002E-0025-4FB5-89B5-009B000D001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Q59</xm:sqref>
        </x14:conditionalFormatting>
        <x14:conditionalFormatting xmlns:xm="http://schemas.microsoft.com/office/excel/2006/main">
          <x14:cfRule type="expression" priority="1" id="{00550068-00B4-4989-8DF9-003500A400F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S59</xm:sqref>
        </x14:conditionalFormatting>
        <x14:conditionalFormatting xmlns:xm="http://schemas.microsoft.com/office/excel/2006/main">
          <x14:cfRule type="expression" priority="1" id="{00070087-002F-477C-9539-0050003C006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Q60:T60</xm:sqref>
        </x14:conditionalFormatting>
        <x14:conditionalFormatting xmlns:xm="http://schemas.microsoft.com/office/excel/2006/main">
          <x14:cfRule type="expression" priority="1" id="{001900D6-0025-4DFF-9BD2-0027003C007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W61</xm:sqref>
        </x14:conditionalFormatting>
        <x14:conditionalFormatting xmlns:xm="http://schemas.microsoft.com/office/excel/2006/main">
          <x14:cfRule type="expression" priority="1" id="{00890059-00C8-4E96-9D06-009A00710032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expression" priority="1" id="{00A7004B-008C-4842-AA29-0023008E006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V63</xm:sqref>
        </x14:conditionalFormatting>
        <x14:conditionalFormatting xmlns:xm="http://schemas.microsoft.com/office/excel/2006/main">
          <x14:cfRule type="expression" priority="1" id="{003D004C-00F3-4CCA-B458-006B009B00C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CA0047-001A-4598-B67F-00440073002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1600AB-000B-42AA-8903-00B200E1008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expression" priority="1" id="{00230083-0057-4F5B-B4B0-000C00CF009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expression" priority="1" id="{001000FB-00B3-42E1-AB9A-006700EE00F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U69:X69</xm:sqref>
        </x14:conditionalFormatting>
        <x14:conditionalFormatting xmlns:xm="http://schemas.microsoft.com/office/excel/2006/main">
          <x14:cfRule type="expression" priority="1" id="{00E4008A-0085-4C59-ACC2-003E003F002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U71:X71</xm:sqref>
        </x14:conditionalFormatting>
        <x14:conditionalFormatting xmlns:xm="http://schemas.microsoft.com/office/excel/2006/main">
          <x14:cfRule type="expression" priority="1" id="{00E00027-00B2-4F47-853C-0006003C006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  <x14:conditionalFormatting xmlns:xm="http://schemas.microsoft.com/office/excel/2006/main">
          <x14:cfRule type="expression" priority="1" id="{007E00FF-003F-4A8B-A09F-00BC0034008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0" disablePrompts="0">
        <x14:dataValidation xr:uid="{00410020-0037-411A-8AD6-003C0066002E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Q4:AD30 Y31:AD31 Q32:AD32 V33:AD33 Q34:AD40 R41:AD41 Q42:AD46 Q47:R47 V47 X47:AD47 Q48:AD50 Y51:AD51 Q52:AD58 R59 T59:AD59 U60:AD60 Q61:V61 Y61:AD61 Q62:AD62 Q63:U63 W63 Y63:AD63 Q64:AD64 Q65:W65 Y65:AD65 Q66:AD66 Q67:T67 V67:AD67 Q68:AD68 Q69:T69 Y69:AD69 Q70:AD70 Q71:T71 Y71:AD71 Q72:AD72 Q73:T73 Y73:AD73 Q74:AD105</xm:sqref>
        </x14:dataValidation>
        <x14:dataValidation xr:uid="{004B00B3-008A-4AE4-9EFF-0000005E0076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K22:M105</xm:sqref>
        </x14:dataValidation>
        <x14:dataValidation xr:uid="{00ED00EE-0083-406C-AF1C-005C00BA00C6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J4:J29 J31 J32:J105</xm:sqref>
        </x14:dataValidation>
        <x14:dataValidation xr:uid="{001800C1-00C8-45EA-9966-00C900AA00B7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F20:F60 F63:F105</xm:sqref>
        </x14:dataValidation>
        <x14:dataValidation xr:uid="{00AA0089-0047-4034-AD67-002700FD002E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DB00D5-002D-4A14-B758-0079008A00A6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6C0040-00D6-40B4-BFFA-00E8003100E7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FF0083-0070-49D1-9BE4-00AF00090081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  <x14:dataValidation xr:uid="{0098004D-00D1-45F2-8DF8-004800AA006E}" type="custom" allowBlank="1" error="Tidak boleh diisi" errorStyle="stop" errorTitle="Error" imeMode="noControl" operator="between" showDropDown="0" showErrorMessage="1" showInputMessage="1">
          <x14:formula1>
            <xm:f>$F5=2</xm:f>
          </x14:formula1>
          <xm:sqref>Q31:X31</xm:sqref>
        </x14:dataValidation>
        <x14:dataValidation xr:uid="{00DA004B-00F7-44F3-A8B6-002200C6005B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Q33:T33</xm:sqref>
        </x14:dataValidation>
        <x14:dataValidation xr:uid="{008B0048-006D-480A-B5C9-002D00330028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U33</xm:sqref>
        </x14:dataValidation>
        <x14:dataValidation xr:uid="{00D60047-0079-4068-A1A8-00F600F70076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Q41</xm:sqref>
        </x14:dataValidation>
        <x14:dataValidation xr:uid="{00BC00AD-00C5-4360-A964-0078008F0023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S47</xm:sqref>
        </x14:dataValidation>
        <x14:dataValidation xr:uid="{00EE005A-0077-40C6-BF4D-002C00CF008C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T47</xm:sqref>
        </x14:dataValidation>
        <x14:dataValidation xr:uid="{006B003F-0013-4CF5-95C8-00CB008700AA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U47</xm:sqref>
        </x14:dataValidation>
        <x14:dataValidation xr:uid="{00D20049-00FA-43AE-B926-00B30035000B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W47</xm:sqref>
        </x14:dataValidation>
        <x14:dataValidation xr:uid="{001300A5-0095-4C87-8042-00E700C10089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Q59</xm:sqref>
        </x14:dataValidation>
        <x14:dataValidation xr:uid="{00F30019-00EC-4148-9CC5-009200D10064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S59</xm:sqref>
        </x14:dataValidation>
        <x14:dataValidation xr:uid="{000300D4-00E7-47F8-9F69-00A700E40074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Q60:T60</xm:sqref>
        </x14:dataValidation>
        <x14:dataValidation xr:uid="{000A009D-00BF-4B81-87C8-00760087001C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W61</xm:sqref>
        </x14:dataValidation>
        <x14:dataValidation xr:uid="{007E001A-0099-4419-8405-00F400840080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X61</xm:sqref>
        </x14:dataValidation>
        <x14:dataValidation xr:uid="{000D00A6-00C2-4099-9AD1-00A900AD006B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F61</xm:sqref>
        </x14:dataValidation>
        <x14:dataValidation xr:uid="{005100A2-004B-4035-97D8-0076004E00A7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F62</xm:sqref>
        </x14:dataValidation>
        <x14:dataValidation xr:uid="{0057005E-00B9-4AD7-80BD-001C001800D2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V63</xm:sqref>
        </x14:dataValidation>
        <x14:dataValidation xr:uid="{005700D5-0079-4FEC-BF7F-005F0052003E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X63</xm:sqref>
        </x14:dataValidation>
        <x14:dataValidation xr:uid="{00E800CD-00B1-4341-AE5E-000A007E0026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X65</xm:sqref>
        </x14:dataValidation>
        <x14:dataValidation xr:uid="{00610085-0029-408F-B0F4-0087004400FF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U67</xm:sqref>
        </x14:dataValidation>
        <x14:dataValidation xr:uid="{0099006F-0014-455B-9CDC-00B500A2004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U69:X69</xm:sqref>
        </x14:dataValidation>
        <x14:dataValidation xr:uid="{006E00A9-00C6-4C48-B984-00F100CE0066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U71:X71</xm:sqref>
        </x14:dataValidation>
        <x14:dataValidation xr:uid="{0064006E-00FC-4765-93FB-002E00B40045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U73:X73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5</cp:revision>
  <dcterms:created xsi:type="dcterms:W3CDTF">2017-04-05T16:54:08Z</dcterms:created>
  <dcterms:modified xsi:type="dcterms:W3CDTF">2025-05-14T06:18:53Z</dcterms:modified>
</cp:coreProperties>
</file>