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ogar\OneDrive\Dokumen\"/>
    </mc:Choice>
  </mc:AlternateContent>
  <xr:revisionPtr revIDLastSave="0" documentId="13_ncr:1_{70830ADC-1E3F-472B-8446-A0EBB426A70D}" xr6:coauthVersionLast="47" xr6:coauthVersionMax="47" xr10:uidLastSave="{00000000-0000-0000-0000-000000000000}"/>
  <bookViews>
    <workbookView xWindow="-98" yWindow="-98" windowWidth="19396" windowHeight="11475" xr2:uid="{225E6415-0321-4F1B-9AE4-F6A73E819C0E}"/>
  </bookViews>
  <sheets>
    <sheet name="Sheet1" sheetId="1" r:id="rId1"/>
    <sheet name="Sheet2" sheetId="2" r:id="rId2"/>
  </sheets>
  <externalReferences>
    <externalReference r:id="rId3"/>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1" l="1"/>
  <c r="N24" i="1"/>
  <c r="O24" i="1"/>
  <c r="O25" i="1"/>
  <c r="O26" i="1"/>
  <c r="O27" i="1"/>
  <c r="O28" i="1"/>
  <c r="O29" i="1"/>
  <c r="O30" i="1"/>
  <c r="O23" i="1"/>
  <c r="C24" i="1"/>
  <c r="D24" i="1"/>
  <c r="E24" i="1"/>
  <c r="F24" i="1"/>
  <c r="G24" i="1"/>
  <c r="H24" i="1"/>
  <c r="I24" i="1"/>
  <c r="J24" i="1"/>
  <c r="K24" i="1"/>
  <c r="L24" i="1"/>
  <c r="M24" i="1"/>
  <c r="C25" i="1"/>
  <c r="D25" i="1"/>
  <c r="E25" i="1"/>
  <c r="F25" i="1"/>
  <c r="G25" i="1"/>
  <c r="H25" i="1"/>
  <c r="I25" i="1"/>
  <c r="J25" i="1"/>
  <c r="K25" i="1"/>
  <c r="L25" i="1"/>
  <c r="M25" i="1"/>
  <c r="N25" i="1"/>
  <c r="C26" i="1"/>
  <c r="D26" i="1"/>
  <c r="E26" i="1"/>
  <c r="F26" i="1"/>
  <c r="G26" i="1"/>
  <c r="H26" i="1"/>
  <c r="I26" i="1"/>
  <c r="J26" i="1"/>
  <c r="K26" i="1"/>
  <c r="L26" i="1"/>
  <c r="M26" i="1"/>
  <c r="N26" i="1"/>
  <c r="C27" i="1"/>
  <c r="D27" i="1"/>
  <c r="E27" i="1"/>
  <c r="F27" i="1"/>
  <c r="G27" i="1"/>
  <c r="H27" i="1"/>
  <c r="I27" i="1"/>
  <c r="J27" i="1"/>
  <c r="K27" i="1"/>
  <c r="L27" i="1"/>
  <c r="M27" i="1"/>
  <c r="N27" i="1"/>
  <c r="C28" i="1"/>
  <c r="D28" i="1"/>
  <c r="E28" i="1"/>
  <c r="F28" i="1"/>
  <c r="G28" i="1"/>
  <c r="H28" i="1"/>
  <c r="I28" i="1"/>
  <c r="J28" i="1"/>
  <c r="K28" i="1"/>
  <c r="L28" i="1"/>
  <c r="M28" i="1"/>
  <c r="N28" i="1"/>
  <c r="C29" i="1"/>
  <c r="D29" i="1"/>
  <c r="E29" i="1"/>
  <c r="F29" i="1"/>
  <c r="G29" i="1"/>
  <c r="H29" i="1"/>
  <c r="I29" i="1"/>
  <c r="J29" i="1"/>
  <c r="K29" i="1"/>
  <c r="L29" i="1"/>
  <c r="M29" i="1"/>
  <c r="N29" i="1"/>
  <c r="C30" i="1"/>
  <c r="D30" i="1"/>
  <c r="E30" i="1"/>
  <c r="F30" i="1"/>
  <c r="G30" i="1"/>
  <c r="H30" i="1"/>
  <c r="I30" i="1"/>
  <c r="J30" i="1"/>
  <c r="K30" i="1"/>
  <c r="L30" i="1"/>
  <c r="M30" i="1"/>
  <c r="N30" i="1"/>
  <c r="D23" i="1"/>
  <c r="E23" i="1"/>
  <c r="F23" i="1"/>
  <c r="G23" i="1"/>
  <c r="H23" i="1"/>
  <c r="I23" i="1"/>
  <c r="J23" i="1"/>
  <c r="K23" i="1"/>
  <c r="L23" i="1"/>
  <c r="M23" i="1"/>
  <c r="C23" i="1"/>
  <c r="K21" i="1"/>
  <c r="K19" i="1"/>
  <c r="K18" i="1"/>
  <c r="K17" i="1"/>
  <c r="K16" i="1"/>
  <c r="K15" i="1"/>
  <c r="K14" i="1"/>
  <c r="K13" i="1"/>
  <c r="U8" i="1"/>
</calcChain>
</file>

<file path=xl/sharedStrings.xml><?xml version="1.0" encoding="utf-8"?>
<sst xmlns="http://schemas.openxmlformats.org/spreadsheetml/2006/main" count="123" uniqueCount="70">
  <si>
    <t>ESD and PSS system
Analysis Summary Report</t>
  </si>
  <si>
    <t>APPLICABLE TO SITES</t>
  </si>
  <si>
    <t>PO/OSF/ICS</t>
  </si>
  <si>
    <t xml:space="preserve">Equipment / Package Class: </t>
  </si>
  <si>
    <t>ESD and PSS (ESD1, SD2, SD3)</t>
  </si>
  <si>
    <t xml:space="preserve">Sites: </t>
  </si>
  <si>
    <t>SNB &amp; SNPS</t>
  </si>
  <si>
    <t>FINDINGS &amp; RESULTS FROM ANALYSIS</t>
  </si>
  <si>
    <t>Sites</t>
  </si>
  <si>
    <t>Equipment / Package</t>
  </si>
  <si>
    <t>Current Package
PM Test Interval</t>
  </si>
  <si>
    <t>Instrument
Type</t>
  </si>
  <si>
    <t>Current
Instr PM Test Interval</t>
  </si>
  <si>
    <t>Current Probability Failure on Demand Average</t>
  </si>
  <si>
    <t>SIL class - current ESD1 Test Interval (Baseline 1Y)</t>
  </si>
  <si>
    <t xml:space="preserve">Forecast SIL class at 2Y ESD1 test Interval </t>
  </si>
  <si>
    <t>Compliance of SIL at forecast 2Y ESD1 test interval</t>
  </si>
  <si>
    <t xml:space="preserve">Proposed Package
PM Test Interval
</t>
  </si>
  <si>
    <t>Reliability</t>
  </si>
  <si>
    <t>Availability</t>
  </si>
  <si>
    <t>Actual ESD1 Test Validity Taken Into Account</t>
  </si>
  <si>
    <t>BKP BP1/PP</t>
  </si>
  <si>
    <t>ESD1 BKP BP1/PP</t>
  </si>
  <si>
    <t>1Y</t>
  </si>
  <si>
    <t>ESD &amp; PSS LOOP</t>
  </si>
  <si>
    <t>3M/6M/1Y</t>
  </si>
  <si>
    <t>SIL-2</t>
  </si>
  <si>
    <t>2Y</t>
  </si>
  <si>
    <t>Valid</t>
  </si>
  <si>
    <t>BKP BA</t>
  </si>
  <si>
    <t>ESD1 BKP BA</t>
  </si>
  <si>
    <t xml:space="preserve">SIL-3 </t>
  </si>
  <si>
    <t>BKP BB</t>
  </si>
  <si>
    <t>ESD1 BKP BB</t>
  </si>
  <si>
    <t>BKP BE</t>
  </si>
  <si>
    <t>ESD1 BKP BE</t>
  </si>
  <si>
    <t>Valid before 1Y PRESERV</t>
  </si>
  <si>
    <t>BKP BF</t>
  </si>
  <si>
    <t>ESD1 BKP BF</t>
  </si>
  <si>
    <t>BKP BG</t>
  </si>
  <si>
    <t>ESD1 BKP BG</t>
  </si>
  <si>
    <t>BKP BH</t>
  </si>
  <si>
    <t>ESD1 BKP BH</t>
  </si>
  <si>
    <t>BKP BJ</t>
  </si>
  <si>
    <t>ESD1 BKP BJ</t>
  </si>
  <si>
    <t>SIL-1</t>
  </si>
  <si>
    <t>PRSERVATION</t>
  </si>
  <si>
    <t>N/A</t>
  </si>
  <si>
    <t>BKP BL</t>
  </si>
  <si>
    <t>ESD1 BKP BK</t>
  </si>
  <si>
    <t>FINAL CONCLUSION(S)</t>
  </si>
  <si>
    <t>The extension of ESD1 yearly test to 2Y is recommended in SNB and SNPS</t>
  </si>
  <si>
    <t>After implementing the 2Y ESD1 test strategy it is of the utmost importance to review/analyse the result of critical SDV &amp; ESD1 test periodically (i.e. Annually) in order to verify if SIL level is still maintained!</t>
  </si>
  <si>
    <t>The current 1Y ESD1 test interval is based on MHK-COMP-SPE-EP-SAF-0371. An approval on the Derogation request is required to implement the 2Y-ESD1 test strategy for each recommended SNB area and SNPS</t>
  </si>
  <si>
    <t>FOLLOW UP FROM ANALYSIS</t>
  </si>
  <si>
    <t>A</t>
  </si>
  <si>
    <t>Valve/actuator with poor availability will be replaced / refurbished by ensuring and securing the procedures for repairing and replacing bad components are clear and that maintenance personnel are trained to improve maintainability and reduce human errors and good spare parts inventory management on site.</t>
  </si>
  <si>
    <t>B</t>
  </si>
  <si>
    <t>SIL PERFORMANCE WITH EXTENDED MAINTENANCE/TEST INTERVAL</t>
  </si>
  <si>
    <r>
      <t xml:space="preserve">PHM ESD reliability data calculations have been performed in order to verify the SIL classification when changing the ESD1 test-interval for from 1Y to 2Y. 
</t>
    </r>
    <r>
      <rPr>
        <b/>
        <sz val="12"/>
        <rFont val="Arial"/>
        <family val="2"/>
      </rPr>
      <t xml:space="preserve">Result on proposed 2Y ESD1 test for SNB  and SNPS </t>
    </r>
    <r>
      <rPr>
        <sz val="12"/>
        <rFont val="Arial"/>
        <family val="2"/>
      </rPr>
      <t>paltform</t>
    </r>
    <r>
      <rPr>
        <b/>
        <sz val="12"/>
        <rFont val="Arial"/>
        <family val="2"/>
      </rPr>
      <t xml:space="preserve">
</t>
    </r>
  </si>
  <si>
    <t xml:space="preserve">FAVOURABLE
</t>
  </si>
  <si>
    <r>
      <rPr>
        <b/>
        <u/>
        <sz val="12"/>
        <rFont val="Arial"/>
        <family val="2"/>
      </rPr>
      <t>Note:</t>
    </r>
    <r>
      <rPr>
        <b/>
        <sz val="12"/>
        <rFont val="Arial"/>
        <family val="2"/>
      </rPr>
      <t xml:space="preserve">
After implementing the 2Y ESD1 test strategy it is of the utmost importance to review/analyse the result of critical SDV &amp; ESD1 test periodically (i.e. Annually) in order to verify if SIL level is still maintained!</t>
    </r>
  </si>
  <si>
    <t>C</t>
  </si>
  <si>
    <t>Request for Derogation to be prepared and issued for management validation</t>
  </si>
  <si>
    <t>YES</t>
  </si>
  <si>
    <t>Toni Harlan</t>
  </si>
  <si>
    <t>Agus Dwi Heriyanto</t>
  </si>
  <si>
    <t>Date / version</t>
  </si>
  <si>
    <t>Document 
responsible</t>
  </si>
  <si>
    <t>Discipline 
responsible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</si>
</sst>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0E+00"/>
    <numFmt numFmtId="166" formatCode="0.0"/>
    <numFmt numFmtId="167" formatCode="0.000%"/>
    <numFmt numFmtId="168" formatCode="0.0000%"/>
    <numFmt numFmtId="169" formatCode="[$-409]d\-mmm\-yy;@"/>
    <numFmt numFmtId="170" formatCode="_-&quot;£&quot;* #,##0.00_-;\-&quot;£&quot;* #,##0.00_-;_-&quot;£&quot;* &quot;-&quot;??_-;_-@_-"/>
  </numFmts>
  <fonts count="31" x14ac:knownFonts="1">
    <font>
      <sz val="11"/>
      <color theme="1"/>
      <name val="Calibri"/>
      <family val="2"/>
      <scheme val="minor"/>
    </font>
    <font>
      <sz val="11"/>
      <color theme="1"/>
      <name val="Calibri"/>
      <family val="2"/>
      <scheme val="minor"/>
    </font>
    <font>
      <sz val="11"/>
      <color theme="1"/>
      <name val="Arial"/>
      <family val="2"/>
    </font>
    <font>
      <b/>
      <sz val="20"/>
      <color theme="1"/>
      <name val="Arial"/>
      <family val="2"/>
    </font>
    <font>
      <b/>
      <sz val="16"/>
      <color theme="0" tint="-0.499984740745262"/>
      <name val="Arial"/>
      <family val="2"/>
    </font>
    <font>
      <sz val="16"/>
      <name val="Arial"/>
      <family val="2"/>
    </font>
    <font>
      <b/>
      <sz val="16"/>
      <name val="Arial"/>
      <family val="2"/>
    </font>
    <font>
      <b/>
      <i/>
      <sz val="16"/>
      <color rgb="FFFF3101"/>
      <name val="Arial"/>
      <family val="2"/>
    </font>
    <font>
      <sz val="16"/>
      <color theme="1"/>
      <name val="Arial"/>
      <family val="2"/>
    </font>
    <font>
      <sz val="12"/>
      <color theme="1"/>
      <name val="Arial"/>
      <family val="2"/>
    </font>
    <font>
      <b/>
      <u/>
      <sz val="14"/>
      <name val="Arial"/>
      <family val="2"/>
    </font>
    <font>
      <b/>
      <i/>
      <u/>
      <sz val="12"/>
      <name val="Arial"/>
      <family val="2"/>
    </font>
    <font>
      <sz val="14"/>
      <name val="Arial"/>
      <family val="2"/>
    </font>
    <font>
      <i/>
      <sz val="12"/>
      <name val="Arial"/>
      <family val="2"/>
    </font>
    <font>
      <b/>
      <sz val="16"/>
      <color theme="0"/>
      <name val="Arial"/>
      <family val="2"/>
    </font>
    <font>
      <b/>
      <sz val="18"/>
      <color theme="0"/>
      <name val="Arial"/>
      <family val="2"/>
    </font>
    <font>
      <b/>
      <sz val="12"/>
      <color theme="1"/>
      <name val="Arial Narrow"/>
      <family val="2"/>
    </font>
    <font>
      <b/>
      <sz val="12"/>
      <name val="Arial Narrow"/>
      <family val="2"/>
    </font>
    <font>
      <sz val="12"/>
      <color theme="1"/>
      <name val="Arial Narrow"/>
      <family val="2"/>
    </font>
    <font>
      <b/>
      <sz val="14"/>
      <name val="Arial"/>
      <family val="2"/>
    </font>
    <font>
      <b/>
      <sz val="12"/>
      <color theme="1"/>
      <name val="Arial"/>
      <family val="2"/>
    </font>
    <font>
      <b/>
      <i/>
      <sz val="18"/>
      <color rgb="FFFF3101"/>
      <name val="Arial"/>
      <family val="2"/>
    </font>
    <font>
      <b/>
      <sz val="14"/>
      <color theme="1"/>
      <name val="Arial"/>
      <family val="2"/>
    </font>
    <font>
      <sz val="10"/>
      <name val="Arial"/>
      <family val="2"/>
    </font>
    <font>
      <sz val="12"/>
      <name val="Arial"/>
      <family val="2"/>
    </font>
    <font>
      <b/>
      <sz val="12"/>
      <name val="Arial"/>
      <family val="2"/>
    </font>
    <font>
      <b/>
      <sz val="11"/>
      <color theme="1"/>
      <name val="Arial"/>
      <family val="2"/>
    </font>
    <font>
      <b/>
      <u/>
      <sz val="12"/>
      <name val="Arial"/>
      <family val="2"/>
    </font>
    <font>
      <sz val="11"/>
      <name val="Arial"/>
      <family val="2"/>
    </font>
    <font>
      <b/>
      <i/>
      <sz val="14"/>
      <color theme="1"/>
      <name val="Arial"/>
      <family val="2"/>
    </font>
    <font>
      <sz val="12"/>
      <name val="Arial Narrow"/>
      <family val="2"/>
    </font>
  </fonts>
  <fills count="9">
    <fill>
      <patternFill patternType="none"/>
    </fill>
    <fill>
      <patternFill patternType="gray125"/>
    </fill>
    <fill>
      <patternFill patternType="solid">
        <fgColor theme="0" tint="-0.14999847407452621"/>
        <bgColor indexed="64"/>
      </patternFill>
    </fill>
    <fill>
      <patternFill patternType="solid">
        <fgColor rgb="FF002060"/>
        <bgColor indexed="64"/>
      </patternFill>
    </fill>
    <fill>
      <patternFill patternType="solid">
        <fgColor theme="0" tint="-0.149967955565050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s>
  <cellStyleXfs count="5">
    <xf numFmtId="0" fontId="0" fillId="0" borderId="0"/>
    <xf numFmtId="9" fontId="1" fillId="0" borderId="0" applyFont="0" applyFill="0" applyBorder="0" applyAlignment="0" applyProtection="0"/>
    <xf numFmtId="0" fontId="1" fillId="0" borderId="0"/>
    <xf numFmtId="0" fontId="23" fillId="0" borderId="0"/>
    <xf numFmtId="170" fontId="1" fillId="0" borderId="0" applyFont="0" applyFill="0" applyBorder="0" applyAlignment="0" applyProtection="0"/>
  </cellStyleXfs>
  <cellXfs count="148">
    <xf numFmtId="0" fontId="0" fillId="0" borderId="0" xfId="0"/>
    <xf numFmtId="0" fontId="2" fillId="0" borderId="0" xfId="2" applyFont="1" applyAlignment="1">
      <alignment wrapText="1"/>
    </xf>
    <xf numFmtId="0" fontId="5" fillId="2" borderId="9" xfId="2" applyFont="1" applyFill="1" applyBorder="1" applyAlignment="1">
      <alignment horizontal="center" wrapText="1"/>
    </xf>
    <xf numFmtId="0" fontId="8" fillId="0" borderId="0" xfId="2" applyFont="1" applyAlignment="1">
      <alignment wrapText="1"/>
    </xf>
    <xf numFmtId="0" fontId="9" fillId="0" borderId="4" xfId="2" applyFont="1" applyBorder="1" applyAlignment="1">
      <alignment horizontal="center" wrapText="1"/>
    </xf>
    <xf numFmtId="0" fontId="11" fillId="0" borderId="2" xfId="2" applyFont="1" applyBorder="1" applyAlignment="1">
      <alignment horizontal="left" vertical="center" wrapText="1"/>
    </xf>
    <xf numFmtId="0" fontId="11" fillId="0" borderId="3" xfId="2" applyFont="1" applyBorder="1" applyAlignment="1">
      <alignment vertical="center" wrapText="1"/>
    </xf>
    <xf numFmtId="0" fontId="9" fillId="0" borderId="0" xfId="2" applyFont="1" applyAlignment="1">
      <alignment wrapText="1"/>
    </xf>
    <xf numFmtId="0" fontId="13" fillId="0" borderId="0" xfId="2" applyFont="1" applyAlignment="1">
      <alignment horizontal="left" vertical="center" wrapText="1"/>
    </xf>
    <xf numFmtId="0" fontId="13" fillId="0" borderId="5" xfId="2" applyFont="1" applyBorder="1" applyAlignment="1">
      <alignment vertical="center" wrapText="1"/>
    </xf>
    <xf numFmtId="0" fontId="11" fillId="0" borderId="0" xfId="2" applyFont="1" applyAlignment="1">
      <alignment horizontal="left" vertical="center" wrapText="1"/>
    </xf>
    <xf numFmtId="0" fontId="11" fillId="0" borderId="5" xfId="2" applyFont="1" applyBorder="1" applyAlignment="1">
      <alignment vertical="center" wrapText="1"/>
    </xf>
    <xf numFmtId="0" fontId="13" fillId="0" borderId="7" xfId="2" applyFont="1" applyBorder="1" applyAlignment="1">
      <alignment horizontal="left" vertical="center" wrapText="1"/>
    </xf>
    <xf numFmtId="0" fontId="13" fillId="0" borderId="8" xfId="2" applyFont="1" applyBorder="1" applyAlignment="1">
      <alignment vertical="center" wrapText="1"/>
    </xf>
    <xf numFmtId="0" fontId="9" fillId="0" borderId="1" xfId="2" applyFont="1" applyBorder="1" applyAlignment="1">
      <alignment horizontal="center" wrapText="1"/>
    </xf>
    <xf numFmtId="0" fontId="9" fillId="0" borderId="2" xfId="2" applyFont="1" applyBorder="1" applyAlignment="1">
      <alignment wrapText="1"/>
    </xf>
    <xf numFmtId="0" fontId="9" fillId="0" borderId="3" xfId="2" applyFont="1" applyBorder="1" applyAlignment="1">
      <alignment wrapText="1"/>
    </xf>
    <xf numFmtId="0" fontId="16" fillId="2" borderId="12" xfId="0" applyFont="1" applyFill="1" applyBorder="1" applyAlignment="1">
      <alignment horizontal="center" vertical="center" wrapText="1"/>
    </xf>
    <xf numFmtId="0" fontId="16" fillId="2" borderId="13" xfId="0" applyFont="1" applyFill="1" applyBorder="1" applyAlignment="1">
      <alignment horizontal="center" vertical="center" wrapText="1"/>
    </xf>
    <xf numFmtId="0" fontId="16" fillId="2" borderId="14" xfId="0" applyFont="1" applyFill="1" applyBorder="1" applyAlignment="1">
      <alignment horizontal="center" vertical="center" wrapText="1"/>
    </xf>
    <xf numFmtId="164" fontId="16" fillId="4" borderId="15" xfId="0" applyNumberFormat="1"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18" xfId="0" applyFont="1" applyFill="1" applyBorder="1" applyAlignment="1">
      <alignment horizontal="center" vertical="center" wrapText="1"/>
    </xf>
    <xf numFmtId="0" fontId="9" fillId="0" borderId="5" xfId="2" applyFont="1" applyBorder="1" applyAlignment="1">
      <alignment wrapText="1"/>
    </xf>
    <xf numFmtId="0" fontId="17" fillId="0" borderId="19" xfId="2" applyFont="1" applyBorder="1" applyAlignment="1">
      <alignment horizontal="center" vertical="center"/>
    </xf>
    <xf numFmtId="0" fontId="18" fillId="0" borderId="12" xfId="0" applyFont="1" applyBorder="1" applyAlignment="1">
      <alignment horizontal="center" vertical="center"/>
    </xf>
    <xf numFmtId="0" fontId="16" fillId="0" borderId="14" xfId="0" applyFont="1" applyBorder="1" applyAlignment="1">
      <alignment horizontal="center" vertical="center" wrapText="1"/>
    </xf>
    <xf numFmtId="0" fontId="18" fillId="0" borderId="14" xfId="0" applyFont="1" applyBorder="1" applyAlignment="1">
      <alignment horizontal="center" vertical="center"/>
    </xf>
    <xf numFmtId="165" fontId="9" fillId="0" borderId="14" xfId="0" applyNumberFormat="1" applyFont="1" applyBorder="1" applyAlignment="1">
      <alignment horizontal="center" vertical="center" wrapText="1"/>
    </xf>
    <xf numFmtId="2" fontId="9" fillId="0" borderId="20" xfId="0" applyNumberFormat="1" applyFont="1" applyBorder="1" applyAlignment="1">
      <alignment horizontal="center" vertical="center" wrapText="1"/>
    </xf>
    <xf numFmtId="166" fontId="18" fillId="0" borderId="14" xfId="0" applyNumberFormat="1" applyFont="1" applyBorder="1" applyAlignment="1">
      <alignment horizontal="center" vertical="center" wrapText="1"/>
    </xf>
    <xf numFmtId="0" fontId="17" fillId="5" borderId="17" xfId="0" applyFont="1" applyFill="1" applyBorder="1" applyAlignment="1">
      <alignment horizontal="center" vertical="center" wrapText="1"/>
    </xf>
    <xf numFmtId="167" fontId="17" fillId="5" borderId="14" xfId="1" applyNumberFormat="1" applyFont="1" applyFill="1" applyBorder="1" applyAlignment="1">
      <alignment horizontal="center" vertical="center" wrapText="1"/>
    </xf>
    <xf numFmtId="168" fontId="17" fillId="5" borderId="2" xfId="1" applyNumberFormat="1" applyFont="1" applyFill="1" applyBorder="1" applyAlignment="1">
      <alignment horizontal="center" vertical="center" wrapText="1"/>
    </xf>
    <xf numFmtId="168" fontId="17" fillId="5" borderId="21" xfId="1" applyNumberFormat="1" applyFont="1" applyFill="1" applyBorder="1" applyAlignment="1">
      <alignment horizontal="center" vertical="center" wrapText="1"/>
    </xf>
    <xf numFmtId="0" fontId="17" fillId="0" borderId="22" xfId="2" applyFont="1" applyBorder="1" applyAlignment="1">
      <alignment horizontal="center" vertical="center"/>
    </xf>
    <xf numFmtId="0" fontId="18" fillId="0" borderId="23" xfId="0" applyFont="1" applyBorder="1" applyAlignment="1">
      <alignment horizontal="center" vertical="center"/>
    </xf>
    <xf numFmtId="0" fontId="16" fillId="0" borderId="24" xfId="0" applyFont="1" applyBorder="1" applyAlignment="1">
      <alignment horizontal="center" vertical="center" wrapText="1"/>
    </xf>
    <xf numFmtId="0" fontId="18" fillId="0" borderId="24" xfId="0" applyFont="1" applyBorder="1" applyAlignment="1">
      <alignment horizontal="center" vertical="center"/>
    </xf>
    <xf numFmtId="165" fontId="9" fillId="0" borderId="24" xfId="0" applyNumberFormat="1" applyFont="1" applyBorder="1" applyAlignment="1">
      <alignment horizontal="center" vertical="center" wrapText="1"/>
    </xf>
    <xf numFmtId="2" fontId="9" fillId="0" borderId="24" xfId="0" applyNumberFormat="1" applyFont="1" applyBorder="1" applyAlignment="1">
      <alignment horizontal="center" vertical="center" wrapText="1"/>
    </xf>
    <xf numFmtId="166" fontId="18" fillId="0" borderId="24" xfId="0" applyNumberFormat="1" applyFont="1" applyBorder="1" applyAlignment="1">
      <alignment horizontal="center" vertical="center" wrapText="1"/>
    </xf>
    <xf numFmtId="0" fontId="17" fillId="5" borderId="24" xfId="0" applyFont="1" applyFill="1" applyBorder="1" applyAlignment="1">
      <alignment horizontal="center" vertical="center" wrapText="1"/>
    </xf>
    <xf numFmtId="9" fontId="17" fillId="5" borderId="24" xfId="1" applyFont="1" applyFill="1" applyBorder="1" applyAlignment="1">
      <alignment horizontal="center" vertical="center" wrapText="1"/>
    </xf>
    <xf numFmtId="9" fontId="17" fillId="5" borderId="25" xfId="1" applyFont="1" applyFill="1" applyBorder="1" applyAlignment="1">
      <alignment horizontal="center" vertical="center" wrapText="1"/>
    </xf>
    <xf numFmtId="168" fontId="17" fillId="5" borderId="26" xfId="1" applyNumberFormat="1" applyFont="1" applyFill="1" applyBorder="1" applyAlignment="1">
      <alignment horizontal="center" vertical="center" wrapText="1"/>
    </xf>
    <xf numFmtId="0" fontId="17" fillId="5" borderId="27" xfId="0" applyFont="1" applyFill="1" applyBorder="1" applyAlignment="1">
      <alignment horizontal="center" vertical="center" wrapText="1"/>
    </xf>
    <xf numFmtId="167" fontId="17" fillId="5" borderId="24" xfId="1" applyNumberFormat="1" applyFont="1" applyFill="1" applyBorder="1" applyAlignment="1">
      <alignment horizontal="center" vertical="center" wrapText="1"/>
    </xf>
    <xf numFmtId="168" fontId="17" fillId="5" borderId="25" xfId="1" applyNumberFormat="1" applyFont="1" applyFill="1" applyBorder="1" applyAlignment="1">
      <alignment horizontal="center" vertical="center" wrapText="1"/>
    </xf>
    <xf numFmtId="166" fontId="18" fillId="5" borderId="24" xfId="0" applyNumberFormat="1" applyFont="1" applyFill="1" applyBorder="1" applyAlignment="1">
      <alignment horizontal="center" vertical="center" wrapText="1"/>
    </xf>
    <xf numFmtId="0" fontId="17" fillId="0" borderId="24" xfId="2" applyFont="1" applyBorder="1" applyAlignment="1">
      <alignment horizontal="center" vertical="center"/>
    </xf>
    <xf numFmtId="0" fontId="19" fillId="0" borderId="19" xfId="2" applyFont="1" applyBorder="1"/>
    <xf numFmtId="0" fontId="2" fillId="0" borderId="2" xfId="2" applyFont="1" applyBorder="1" applyAlignment="1">
      <alignment wrapText="1"/>
    </xf>
    <xf numFmtId="0" fontId="2" fillId="0" borderId="3" xfId="2" applyFont="1" applyBorder="1" applyAlignment="1">
      <alignment wrapText="1"/>
    </xf>
    <xf numFmtId="0" fontId="20" fillId="0" borderId="28" xfId="2" applyFont="1" applyBorder="1" applyAlignment="1">
      <alignment horizontal="center" vertical="top" wrapText="1"/>
    </xf>
    <xf numFmtId="0" fontId="2" fillId="0" borderId="5" xfId="2" applyFont="1" applyBorder="1" applyAlignment="1">
      <alignment wrapText="1"/>
    </xf>
    <xf numFmtId="0" fontId="9" fillId="0" borderId="28" xfId="2" applyFont="1" applyBorder="1" applyAlignment="1">
      <alignment wrapText="1"/>
    </xf>
    <xf numFmtId="0" fontId="8" fillId="0" borderId="4" xfId="2" applyFont="1" applyBorder="1" applyAlignment="1">
      <alignment horizontal="left" vertical="top" wrapText="1"/>
    </xf>
    <xf numFmtId="0" fontId="8" fillId="0" borderId="0" xfId="2" applyFont="1" applyAlignment="1">
      <alignment horizontal="left" vertical="top" wrapText="1"/>
    </xf>
    <xf numFmtId="0" fontId="2" fillId="0" borderId="28" xfId="2" applyFont="1" applyBorder="1" applyAlignment="1">
      <alignment wrapText="1"/>
    </xf>
    <xf numFmtId="0" fontId="2" fillId="0" borderId="29" xfId="2" applyFont="1" applyBorder="1" applyAlignment="1">
      <alignment wrapText="1"/>
    </xf>
    <xf numFmtId="0" fontId="2" fillId="0" borderId="7" xfId="2" applyFont="1" applyBorder="1" applyAlignment="1">
      <alignment wrapText="1"/>
    </xf>
    <xf numFmtId="0" fontId="2" fillId="0" borderId="8" xfId="2" applyFont="1" applyBorder="1" applyAlignment="1">
      <alignment wrapText="1"/>
    </xf>
    <xf numFmtId="0" fontId="22" fillId="6" borderId="19" xfId="2" applyFont="1" applyFill="1" applyBorder="1" applyAlignment="1">
      <alignment horizontal="center" vertical="center" wrapText="1"/>
    </xf>
    <xf numFmtId="0" fontId="2" fillId="5" borderId="5" xfId="2" applyFont="1" applyFill="1" applyBorder="1" applyAlignment="1">
      <alignment vertical="top" wrapText="1"/>
    </xf>
    <xf numFmtId="0" fontId="2" fillId="5" borderId="5" xfId="2" applyFont="1" applyFill="1" applyBorder="1" applyAlignment="1">
      <alignment wrapText="1"/>
    </xf>
    <xf numFmtId="0" fontId="2" fillId="5" borderId="5" xfId="2" applyFont="1" applyFill="1" applyBorder="1" applyAlignment="1">
      <alignment horizontal="center" wrapText="1"/>
    </xf>
    <xf numFmtId="0" fontId="2" fillId="5" borderId="5" xfId="2" applyFont="1" applyFill="1" applyBorder="1" applyAlignment="1">
      <alignment horizontal="left" wrapText="1"/>
    </xf>
    <xf numFmtId="0" fontId="22" fillId="6" borderId="9" xfId="2" applyFont="1" applyFill="1" applyBorder="1" applyAlignment="1">
      <alignment horizontal="center" vertical="center" wrapText="1"/>
    </xf>
    <xf numFmtId="0" fontId="9" fillId="0" borderId="6" xfId="2" applyFont="1" applyBorder="1" applyAlignment="1">
      <alignment horizontal="center" wrapText="1"/>
    </xf>
    <xf numFmtId="0" fontId="2" fillId="0" borderId="4" xfId="2" applyFont="1" applyBorder="1" applyAlignment="1">
      <alignment wrapText="1"/>
    </xf>
    <xf numFmtId="0" fontId="9" fillId="0" borderId="4" xfId="2" applyFont="1" applyBorder="1" applyAlignment="1">
      <alignment wrapText="1"/>
    </xf>
    <xf numFmtId="0" fontId="20" fillId="0" borderId="9" xfId="2" applyFont="1" applyBorder="1" applyAlignment="1">
      <alignment horizontal="center" vertical="center" wrapText="1"/>
    </xf>
    <xf numFmtId="0" fontId="28" fillId="0" borderId="6" xfId="2" applyFont="1" applyBorder="1" applyAlignment="1">
      <alignment horizontal="center" wrapText="1"/>
    </xf>
    <xf numFmtId="0" fontId="28" fillId="0" borderId="7" xfId="2" applyFont="1" applyBorder="1" applyAlignment="1">
      <alignment wrapText="1"/>
    </xf>
    <xf numFmtId="170" fontId="29" fillId="0" borderId="7" xfId="4" applyFont="1" applyFill="1" applyBorder="1" applyAlignment="1">
      <alignment wrapText="1"/>
    </xf>
    <xf numFmtId="0" fontId="20" fillId="0" borderId="24" xfId="2" applyFont="1" applyBorder="1" applyAlignment="1">
      <alignment horizontal="center" vertical="center" wrapText="1"/>
    </xf>
    <xf numFmtId="0" fontId="20" fillId="0" borderId="10" xfId="2" applyFont="1" applyBorder="1" applyAlignment="1">
      <alignment horizontal="center" vertical="center" wrapText="1"/>
    </xf>
    <xf numFmtId="0" fontId="20" fillId="0" borderId="11" xfId="2" applyFont="1" applyBorder="1" applyAlignment="1">
      <alignment horizontal="center" vertical="center" wrapText="1"/>
    </xf>
    <xf numFmtId="0" fontId="24" fillId="0" borderId="9" xfId="3" applyFont="1" applyBorder="1" applyAlignment="1">
      <alignment horizontal="left" vertical="center" wrapText="1"/>
    </xf>
    <xf numFmtId="0" fontId="24" fillId="0" borderId="10" xfId="3" applyFont="1" applyBorder="1" applyAlignment="1">
      <alignment horizontal="left" vertical="center" wrapText="1"/>
    </xf>
    <xf numFmtId="0" fontId="26" fillId="8" borderId="30" xfId="2" applyFont="1" applyFill="1" applyBorder="1" applyAlignment="1">
      <alignment horizontal="center" vertical="center" wrapText="1"/>
    </xf>
    <xf numFmtId="0" fontId="26" fillId="8" borderId="16" xfId="2" applyFont="1" applyFill="1" applyBorder="1" applyAlignment="1">
      <alignment horizontal="center" vertical="center" wrapText="1"/>
    </xf>
    <xf numFmtId="0" fontId="26" fillId="8" borderId="18" xfId="2" applyFont="1" applyFill="1" applyBorder="1" applyAlignment="1">
      <alignment horizontal="center" vertical="center" wrapText="1"/>
    </xf>
    <xf numFmtId="169" fontId="24" fillId="0" borderId="1" xfId="2" applyNumberFormat="1" applyFont="1" applyBorder="1" applyAlignment="1">
      <alignment horizontal="center" vertical="center" wrapText="1"/>
    </xf>
    <xf numFmtId="169" fontId="24" fillId="0" borderId="6" xfId="2" applyNumberFormat="1" applyFont="1" applyBorder="1" applyAlignment="1">
      <alignment horizontal="center" vertical="center" wrapText="1"/>
    </xf>
    <xf numFmtId="0" fontId="9" fillId="0" borderId="24" xfId="2" applyFont="1" applyBorder="1" applyAlignment="1">
      <alignment horizontal="center" wrapText="1"/>
    </xf>
    <xf numFmtId="0" fontId="9" fillId="0" borderId="31" xfId="2" applyFont="1" applyBorder="1" applyAlignment="1">
      <alignment horizontal="center" vertical="top" wrapText="1"/>
    </xf>
    <xf numFmtId="0" fontId="9" fillId="0" borderId="32" xfId="2" applyFont="1" applyBorder="1" applyAlignment="1">
      <alignment horizontal="center" vertical="top" wrapText="1"/>
    </xf>
    <xf numFmtId="0" fontId="9" fillId="0" borderId="24" xfId="2" applyFont="1" applyBorder="1" applyAlignment="1">
      <alignment horizontal="center" vertical="center" wrapText="1"/>
    </xf>
    <xf numFmtId="0" fontId="9" fillId="0" borderId="33" xfId="2" applyFont="1" applyBorder="1" applyAlignment="1">
      <alignment horizontal="center" vertical="center" wrapText="1"/>
    </xf>
    <xf numFmtId="0" fontId="9" fillId="0" borderId="34" xfId="2" applyFont="1" applyBorder="1" applyAlignment="1">
      <alignment horizontal="center" vertical="center" wrapText="1"/>
    </xf>
    <xf numFmtId="0" fontId="22" fillId="7" borderId="19" xfId="2" applyFont="1" applyFill="1" applyBorder="1" applyAlignment="1">
      <alignment horizontal="center" vertical="center" wrapText="1"/>
    </xf>
    <xf numFmtId="0" fontId="22" fillId="7" borderId="28" xfId="2" applyFont="1" applyFill="1" applyBorder="1" applyAlignment="1">
      <alignment horizontal="center" vertical="center" wrapText="1"/>
    </xf>
    <xf numFmtId="0" fontId="22" fillId="7" borderId="29" xfId="2" applyFont="1" applyFill="1" applyBorder="1" applyAlignment="1">
      <alignment horizontal="center" vertical="center" wrapText="1"/>
    </xf>
    <xf numFmtId="0" fontId="19" fillId="0" borderId="9" xfId="3" applyFont="1" applyBorder="1" applyAlignment="1">
      <alignment horizontal="left" vertical="center" wrapText="1"/>
    </xf>
    <xf numFmtId="0" fontId="19" fillId="0" borderId="10" xfId="3" applyFont="1" applyBorder="1" applyAlignment="1">
      <alignment horizontal="left" vertical="center" wrapText="1"/>
    </xf>
    <xf numFmtId="0" fontId="19" fillId="0" borderId="30" xfId="3" applyFont="1" applyBorder="1" applyAlignment="1">
      <alignment horizontal="center" vertical="center" wrapText="1"/>
    </xf>
    <xf numFmtId="0" fontId="19" fillId="0" borderId="16" xfId="3" applyFont="1" applyBorder="1" applyAlignment="1">
      <alignment horizontal="center" vertical="center" wrapText="1"/>
    </xf>
    <xf numFmtId="0" fontId="19" fillId="0" borderId="18" xfId="3" applyFont="1" applyBorder="1" applyAlignment="1">
      <alignment horizontal="center" vertical="center" wrapText="1"/>
    </xf>
    <xf numFmtId="0" fontId="25" fillId="0" borderId="9" xfId="3" applyFont="1" applyBorder="1" applyAlignment="1">
      <alignment horizontal="left" vertical="center" wrapText="1"/>
    </xf>
    <xf numFmtId="0" fontId="25" fillId="0" borderId="10" xfId="3" applyFont="1" applyBorder="1" applyAlignment="1">
      <alignment horizontal="left" vertical="center" wrapText="1"/>
    </xf>
    <xf numFmtId="0" fontId="25" fillId="0" borderId="30" xfId="3" applyFont="1" applyBorder="1" applyAlignment="1">
      <alignment horizontal="center" vertical="center" wrapText="1"/>
    </xf>
    <xf numFmtId="0" fontId="25" fillId="0" borderId="16" xfId="3" applyFont="1" applyBorder="1" applyAlignment="1">
      <alignment horizontal="center" vertical="center" wrapText="1"/>
    </xf>
    <xf numFmtId="0" fontId="25" fillId="0" borderId="18" xfId="3" applyFont="1" applyBorder="1" applyAlignment="1">
      <alignment horizontal="center" vertical="center" wrapText="1"/>
    </xf>
    <xf numFmtId="0" fontId="24" fillId="0" borderId="30" xfId="3" applyFont="1" applyBorder="1" applyAlignment="1">
      <alignment horizontal="center" vertical="center" wrapText="1"/>
    </xf>
    <xf numFmtId="0" fontId="24" fillId="0" borderId="16" xfId="3" applyFont="1" applyBorder="1" applyAlignment="1">
      <alignment horizontal="center" vertical="center" wrapText="1"/>
    </xf>
    <xf numFmtId="0" fontId="24" fillId="0" borderId="18" xfId="3" applyFont="1" applyBorder="1" applyAlignment="1">
      <alignment horizontal="center" vertical="center" wrapText="1"/>
    </xf>
    <xf numFmtId="0" fontId="12" fillId="0" borderId="0" xfId="2" applyFont="1" applyAlignment="1">
      <alignment horizontal="left" vertical="center" wrapText="1"/>
    </xf>
    <xf numFmtId="0" fontId="10" fillId="0" borderId="0" xfId="2" applyFont="1" applyAlignment="1">
      <alignment horizontal="left" vertical="center" wrapText="1"/>
    </xf>
    <xf numFmtId="0" fontId="12" fillId="0" borderId="7" xfId="2" applyFont="1" applyBorder="1" applyAlignment="1">
      <alignment horizontal="left" vertical="center" wrapText="1"/>
    </xf>
    <xf numFmtId="0" fontId="14" fillId="3" borderId="1" xfId="2" applyFont="1" applyFill="1" applyBorder="1" applyAlignment="1">
      <alignment horizontal="left" vertical="center" wrapText="1"/>
    </xf>
    <xf numFmtId="0" fontId="14" fillId="3" borderId="2" xfId="2" applyFont="1" applyFill="1" applyBorder="1" applyAlignment="1">
      <alignment horizontal="left" vertical="center" wrapText="1"/>
    </xf>
    <xf numFmtId="0" fontId="15" fillId="3" borderId="2" xfId="2" applyFont="1" applyFill="1" applyBorder="1" applyAlignment="1">
      <alignment horizontal="left" vertical="center" wrapText="1"/>
    </xf>
    <xf numFmtId="0" fontId="15" fillId="3" borderId="3" xfId="2" applyFont="1" applyFill="1" applyBorder="1" applyAlignment="1">
      <alignment horizontal="left" vertical="center" wrapText="1"/>
    </xf>
    <xf numFmtId="0" fontId="14" fillId="3" borderId="6" xfId="2" applyFont="1" applyFill="1" applyBorder="1" applyAlignment="1">
      <alignment horizontal="left" vertical="center" wrapText="1"/>
    </xf>
    <xf numFmtId="0" fontId="14" fillId="3" borderId="7" xfId="2" applyFont="1" applyFill="1" applyBorder="1" applyAlignment="1">
      <alignment horizontal="left" vertical="center" wrapText="1"/>
    </xf>
    <xf numFmtId="0" fontId="15" fillId="3" borderId="7" xfId="2" applyFont="1" applyFill="1" applyBorder="1" applyAlignment="1">
      <alignment horizontal="center" vertical="center" wrapText="1"/>
    </xf>
    <xf numFmtId="0" fontId="15" fillId="3" borderId="8" xfId="2" applyFont="1" applyFill="1" applyBorder="1" applyAlignment="1">
      <alignment horizontal="center" vertical="center" wrapText="1"/>
    </xf>
    <xf numFmtId="0" fontId="8" fillId="0" borderId="4" xfId="2" applyFont="1" applyBorder="1" applyAlignment="1">
      <alignment horizontal="left" vertical="top" wrapText="1"/>
    </xf>
    <xf numFmtId="0" fontId="8" fillId="0" borderId="0" xfId="2" applyFont="1" applyAlignment="1">
      <alignment horizontal="left" vertical="top" wrapText="1"/>
    </xf>
    <xf numFmtId="0" fontId="14" fillId="3" borderId="4" xfId="2" applyFont="1" applyFill="1" applyBorder="1" applyAlignment="1">
      <alignment horizontal="left" vertical="center" wrapText="1"/>
    </xf>
    <xf numFmtId="0" fontId="14" fillId="3" borderId="0" xfId="2" applyFont="1" applyFill="1" applyAlignment="1">
      <alignment horizontal="left" vertical="center" wrapText="1"/>
    </xf>
    <xf numFmtId="0" fontId="21" fillId="3" borderId="2" xfId="2" applyFont="1" applyFill="1" applyBorder="1" applyAlignment="1">
      <alignment horizontal="center" wrapText="1"/>
    </xf>
    <xf numFmtId="0" fontId="21" fillId="3" borderId="3" xfId="2" applyFont="1" applyFill="1" applyBorder="1" applyAlignment="1">
      <alignment horizontal="center" wrapText="1"/>
    </xf>
    <xf numFmtId="0" fontId="10" fillId="0" borderId="2" xfId="2" applyFont="1" applyBorder="1" applyAlignment="1">
      <alignment horizontal="left" vertical="center" wrapText="1"/>
    </xf>
    <xf numFmtId="0" fontId="3" fillId="0" borderId="1" xfId="2" applyFont="1" applyBorder="1" applyAlignment="1">
      <alignment horizontal="left" vertical="center" wrapText="1"/>
    </xf>
    <xf numFmtId="0" fontId="3" fillId="0" borderId="2" xfId="2" applyFont="1" applyBorder="1" applyAlignment="1">
      <alignment horizontal="left" vertical="center" wrapText="1"/>
    </xf>
    <xf numFmtId="0" fontId="3" fillId="0" borderId="4" xfId="2" applyFont="1" applyBorder="1" applyAlignment="1">
      <alignment horizontal="left" vertical="center" wrapText="1"/>
    </xf>
    <xf numFmtId="0" fontId="3" fillId="0" borderId="0" xfId="2" applyFont="1" applyAlignment="1">
      <alignment horizontal="left" vertical="center" wrapText="1"/>
    </xf>
    <xf numFmtId="0" fontId="3" fillId="0" borderId="6" xfId="2" applyFont="1" applyBorder="1" applyAlignment="1">
      <alignment horizontal="left" vertical="center" wrapText="1"/>
    </xf>
    <xf numFmtId="0" fontId="3" fillId="0" borderId="7" xfId="2" applyFont="1" applyBorder="1" applyAlignment="1">
      <alignment horizontal="left" vertical="center" wrapText="1"/>
    </xf>
    <xf numFmtId="0" fontId="3" fillId="0" borderId="1" xfId="2" applyFont="1" applyBorder="1" applyAlignment="1">
      <alignment horizontal="center" vertical="center" wrapText="1"/>
    </xf>
    <xf numFmtId="0" fontId="3" fillId="0" borderId="2" xfId="2" applyFont="1" applyBorder="1" applyAlignment="1">
      <alignment horizontal="center" vertical="center" wrapText="1"/>
    </xf>
    <xf numFmtId="0" fontId="3" fillId="0" borderId="3" xfId="2" applyFont="1" applyBorder="1" applyAlignment="1">
      <alignment horizontal="center" vertical="center" wrapText="1"/>
    </xf>
    <xf numFmtId="0" fontId="3" fillId="0" borderId="4" xfId="2" applyFont="1" applyBorder="1" applyAlignment="1">
      <alignment horizontal="center" vertical="center" wrapText="1"/>
    </xf>
    <xf numFmtId="0" fontId="3" fillId="0" borderId="0" xfId="2" applyFont="1" applyAlignment="1">
      <alignment horizontal="center" vertical="center" wrapText="1"/>
    </xf>
    <xf numFmtId="0" fontId="3" fillId="0" borderId="5" xfId="2" applyFont="1" applyBorder="1" applyAlignment="1">
      <alignment horizontal="center" vertical="center" wrapText="1"/>
    </xf>
    <xf numFmtId="0" fontId="4" fillId="0" borderId="6" xfId="2" applyFont="1" applyBorder="1" applyAlignment="1">
      <alignment horizontal="center" vertical="center" wrapText="1"/>
    </xf>
    <xf numFmtId="0" fontId="4" fillId="0" borderId="7" xfId="2" applyFont="1" applyBorder="1" applyAlignment="1">
      <alignment horizontal="center" vertical="center" wrapText="1"/>
    </xf>
    <xf numFmtId="0" fontId="4" fillId="0" borderId="8" xfId="2" applyFont="1" applyBorder="1" applyAlignment="1">
      <alignment horizontal="center" vertical="center" wrapText="1"/>
    </xf>
    <xf numFmtId="0" fontId="6" fillId="2" borderId="10" xfId="2" applyFont="1" applyFill="1" applyBorder="1" applyAlignment="1">
      <alignment horizontal="left" vertical="center" wrapText="1"/>
    </xf>
    <xf numFmtId="0" fontId="7" fillId="2" borderId="9" xfId="2" applyFont="1" applyFill="1" applyBorder="1" applyAlignment="1">
      <alignment horizontal="center" vertical="center" wrapText="1"/>
    </xf>
    <xf numFmtId="0" fontId="7" fillId="2" borderId="10" xfId="2" applyFont="1" applyFill="1" applyBorder="1" applyAlignment="1">
      <alignment horizontal="center" vertical="center" wrapText="1"/>
    </xf>
    <xf numFmtId="0" fontId="7" fillId="2" borderId="11" xfId="2" applyFont="1" applyFill="1" applyBorder="1" applyAlignment="1">
      <alignment horizontal="center" vertical="center" wrapText="1"/>
    </xf>
    <xf numFmtId="0" fontId="30" fillId="0" borderId="24" xfId="2" applyFont="1" applyBorder="1" applyAlignment="1">
      <alignment horizontal="center" vertical="center"/>
    </xf>
  </cellXfs>
  <cellStyles count="5">
    <cellStyle name="Currency 3" xfId="4" xr:uid="{D7934B66-CADA-4CD3-8982-D6503FC9BAED}"/>
    <cellStyle name="Normal" xfId="0" builtinId="0"/>
    <cellStyle name="Normal 3 2" xfId="3" xr:uid="{90B3DC1E-2D10-432C-8963-F3781B0F505B}"/>
    <cellStyle name="Normal 5" xfId="2" xr:uid="{85CA13DC-F7FA-4C16-B3A0-F083ACD09BC9}"/>
    <cellStyle name="Percent" xfId="1" builtinId="5"/>
  </cellStyles>
  <dxfs count="28">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00FF00"/>
        </patternFill>
      </fill>
    </dxf>
    <dxf>
      <fill>
        <patternFill>
          <bgColor rgb="FF99CC00"/>
        </patternFill>
      </fill>
    </dxf>
    <dxf>
      <fill>
        <patternFill>
          <bgColor rgb="FFFF5050"/>
        </patternFill>
      </fill>
    </dxf>
    <dxf>
      <fill>
        <patternFill>
          <bgColor rgb="FFFF9900"/>
        </patternFill>
      </fill>
    </dxf>
    <dxf>
      <fill>
        <patternFill>
          <bgColor rgb="FFFF5050"/>
        </patternFill>
      </fill>
    </dxf>
    <dxf>
      <fill>
        <patternFill>
          <bgColor rgb="FF99CC00"/>
        </patternFill>
      </fill>
    </dxf>
    <dxf>
      <fill>
        <patternFill>
          <bgColor rgb="FFFF5050"/>
        </patternFill>
      </fill>
    </dxf>
    <dxf>
      <fill>
        <patternFill>
          <bgColor rgb="FF5BFF21"/>
        </patternFill>
      </fill>
    </dxf>
    <dxf>
      <fill>
        <patternFill>
          <bgColor rgb="FFFF0000"/>
        </patternFill>
      </fill>
    </dxf>
    <dxf>
      <font>
        <color theme="0"/>
      </font>
      <fill>
        <patternFill>
          <bgColor rgb="FFFF0000"/>
        </patternFill>
      </fill>
    </dxf>
    <dxf>
      <font>
        <color theme="0"/>
      </font>
      <fill>
        <patternFill>
          <bgColor rgb="FF000066"/>
        </patternFill>
      </fill>
    </dxf>
    <dxf>
      <font>
        <color theme="0"/>
      </font>
      <fill>
        <patternFill>
          <bgColor rgb="FFFF0000"/>
        </patternFill>
      </fill>
    </dxf>
    <dxf>
      <fill>
        <patternFill>
          <bgColor rgb="FF00FF00"/>
        </patternFill>
      </fill>
    </dxf>
    <dxf>
      <fill>
        <patternFill>
          <bgColor rgb="FF5BFF21"/>
        </patternFill>
      </fill>
    </dxf>
    <dxf>
      <fill>
        <patternFill>
          <bgColor rgb="FFFF0000"/>
        </patternFill>
      </fill>
    </dxf>
    <dxf>
      <fill>
        <patternFill>
          <bgColor rgb="FF99CC00"/>
        </patternFill>
      </fill>
    </dxf>
    <dxf>
      <fill>
        <patternFill>
          <bgColor rgb="FFFF9900"/>
        </patternFill>
      </fill>
    </dxf>
    <dxf>
      <fill>
        <patternFill>
          <bgColor theme="9" tint="-0.24994659260841701"/>
        </patternFill>
      </fill>
    </dxf>
    <dxf>
      <fill>
        <patternFill>
          <bgColor rgb="FFFF5050"/>
        </patternFill>
      </fill>
    </dxf>
    <dxf>
      <font>
        <color theme="0"/>
      </font>
      <fill>
        <patternFill>
          <bgColor rgb="FFFF0000"/>
        </patternFill>
      </fill>
    </dxf>
    <dxf>
      <font>
        <color theme="0"/>
      </font>
      <fill>
        <patternFill>
          <bgColor rgb="FF000066"/>
        </patternFill>
      </fill>
    </dxf>
    <dxf>
      <font>
        <color theme="0"/>
      </font>
      <fill>
        <patternFill>
          <bgColor rgb="FFFF0000"/>
        </patternFill>
      </fill>
    </dxf>
    <dxf>
      <fill>
        <patternFill>
          <bgColor rgb="FF00FF00"/>
        </patternFill>
      </fill>
    </dxf>
  </dxfs>
  <tableStyles count="0" defaultTableStyle="TableStyleMedium2" defaultPivotStyle="PivotStyleLight16"/>
  <colors>
    <mruColors>
      <color rgb="FF00FF00"/>
      <color rgb="FFFF0000"/>
      <color rgb="FFFF9900"/>
      <color rgb="FF99CC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18911</xdr:colOff>
      <xdr:row>1</xdr:row>
      <xdr:rowOff>10365</xdr:rowOff>
    </xdr:from>
    <xdr:to>
      <xdr:col>15</xdr:col>
      <xdr:colOff>952500</xdr:colOff>
      <xdr:row>3</xdr:row>
      <xdr:rowOff>419100</xdr:rowOff>
    </xdr:to>
    <xdr:pic>
      <xdr:nvPicPr>
        <xdr:cNvPr id="2" name="Picture 3">
          <a:extLst>
            <a:ext uri="{FF2B5EF4-FFF2-40B4-BE49-F238E27FC236}">
              <a16:creationId xmlns:a16="http://schemas.microsoft.com/office/drawing/2014/main" id="{66B05FC9-17EC-476B-9D4E-3E6F4FA0471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773011" y="186578"/>
          <a:ext cx="7529652" cy="101833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uliah%20UNAIR/PKL/Dashboard%20SIL%20PHM/draft%20SIL%20SNB%20evaluation%202019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 Valve 2019-2022"/>
      <sheetName val="Real Test 2019-2022"/>
      <sheetName val="SNB SIL Calculation"/>
      <sheetName val="Final"/>
    </sheetNames>
    <sheetDataSet>
      <sheetData sheetId="0"/>
      <sheetData sheetId="1"/>
      <sheetData sheetId="2"/>
      <sheetData sheetId="3">
        <row r="23">
          <cell r="H23">
            <v>6.7165379665379658E-3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103B2-B92C-4E1A-8B70-B1F997F2ACAE}">
  <dimension ref="B1:U54"/>
  <sheetViews>
    <sheetView tabSelected="1" topLeftCell="F12" workbookViewId="0">
      <selection activeCell="L23" sqref="L23:L30"/>
    </sheetView>
  </sheetViews>
  <sheetFormatPr defaultColWidth="22.19921875" defaultRowHeight="13.5" x14ac:dyDescent="0.35"/>
  <cols>
    <col min="1" max="1" width="3.265625" style="1" customWidth="1"/>
    <col min="2" max="2" width="9.53125" style="1" customWidth="1"/>
    <col min="3" max="3" width="18.19921875" style="1" customWidth="1"/>
    <col min="4" max="4" width="34.73046875" style="1" bestFit="1" customWidth="1"/>
    <col min="5" max="5" width="20.19921875" style="1" customWidth="1"/>
    <col min="6" max="6" width="21.73046875" style="1" bestFit="1" customWidth="1"/>
    <col min="7" max="7" width="20.73046875" style="1" bestFit="1" customWidth="1"/>
    <col min="8" max="8" width="22.73046875" style="1" customWidth="1"/>
    <col min="9" max="9" width="21.19921875" style="1" bestFit="1" customWidth="1"/>
    <col min="10" max="10" width="20.19921875" style="1" bestFit="1" customWidth="1"/>
    <col min="11" max="11" width="23.265625" style="1" customWidth="1"/>
    <col min="12" max="14" width="17.265625" style="1" bestFit="1" customWidth="1"/>
    <col min="15" max="15" width="17.265625" style="1" customWidth="1"/>
    <col min="16" max="16" width="13.46484375" style="1" customWidth="1"/>
    <col min="17" max="16384" width="22.19921875" style="1"/>
  </cols>
  <sheetData>
    <row r="1" spans="2:21" ht="13.9" thickBot="1" x14ac:dyDescent="0.4"/>
    <row r="2" spans="2:21" ht="27.75" customHeight="1" x14ac:dyDescent="0.35">
      <c r="B2" s="128" t="s">
        <v>0</v>
      </c>
      <c r="C2" s="129"/>
      <c r="D2" s="129"/>
      <c r="E2" s="129"/>
      <c r="F2" s="129"/>
      <c r="G2" s="129"/>
      <c r="H2" s="129"/>
      <c r="I2" s="129"/>
      <c r="J2" s="129"/>
      <c r="K2" s="134"/>
      <c r="L2" s="135"/>
      <c r="M2" s="135"/>
      <c r="N2" s="135"/>
      <c r="O2" s="135"/>
      <c r="P2" s="136"/>
    </row>
    <row r="3" spans="2:21" ht="20.25" customHeight="1" x14ac:dyDescent="0.35">
      <c r="B3" s="130"/>
      <c r="C3" s="131"/>
      <c r="D3" s="131"/>
      <c r="E3" s="131"/>
      <c r="F3" s="131"/>
      <c r="G3" s="131"/>
      <c r="H3" s="131"/>
      <c r="I3" s="131"/>
      <c r="J3" s="131"/>
      <c r="K3" s="137"/>
      <c r="L3" s="138"/>
      <c r="M3" s="138"/>
      <c r="N3" s="138"/>
      <c r="O3" s="138"/>
      <c r="P3" s="139"/>
    </row>
    <row r="4" spans="2:21" ht="33.75" customHeight="1" thickBot="1" x14ac:dyDescent="0.4">
      <c r="B4" s="132"/>
      <c r="C4" s="133"/>
      <c r="D4" s="133"/>
      <c r="E4" s="133"/>
      <c r="F4" s="133"/>
      <c r="G4" s="133"/>
      <c r="H4" s="133"/>
      <c r="I4" s="133"/>
      <c r="J4" s="133"/>
      <c r="K4" s="140"/>
      <c r="L4" s="141"/>
      <c r="M4" s="141"/>
      <c r="N4" s="141"/>
      <c r="O4" s="141"/>
      <c r="P4" s="142"/>
    </row>
    <row r="5" spans="2:21" s="3" customFormat="1" ht="24" customHeight="1" thickBot="1" x14ac:dyDescent="0.6">
      <c r="B5" s="2"/>
      <c r="C5" s="143" t="s">
        <v>1</v>
      </c>
      <c r="D5" s="143"/>
      <c r="E5" s="143"/>
      <c r="F5" s="143"/>
      <c r="G5" s="143"/>
      <c r="H5" s="143"/>
      <c r="I5" s="143"/>
      <c r="J5" s="143"/>
      <c r="K5" s="144" t="s">
        <v>2</v>
      </c>
      <c r="L5" s="145"/>
      <c r="M5" s="145"/>
      <c r="N5" s="145"/>
      <c r="O5" s="145"/>
      <c r="P5" s="146"/>
    </row>
    <row r="6" spans="2:21" s="7" customFormat="1" ht="28.5" customHeight="1" x14ac:dyDescent="0.4">
      <c r="B6" s="4"/>
      <c r="C6" s="127" t="s">
        <v>3</v>
      </c>
      <c r="D6" s="127"/>
      <c r="E6" s="127"/>
      <c r="F6" s="127"/>
      <c r="G6" s="127"/>
      <c r="H6" s="127"/>
      <c r="I6" s="127"/>
      <c r="J6" s="127"/>
      <c r="K6" s="127"/>
      <c r="L6" s="127"/>
      <c r="M6" s="5"/>
      <c r="N6" s="5"/>
      <c r="O6" s="5"/>
      <c r="P6" s="6"/>
    </row>
    <row r="7" spans="2:21" s="7" customFormat="1" ht="30" customHeight="1" x14ac:dyDescent="0.4">
      <c r="B7" s="4"/>
      <c r="C7" s="110" t="s">
        <v>4</v>
      </c>
      <c r="D7" s="110"/>
      <c r="E7" s="110"/>
      <c r="F7" s="110"/>
      <c r="G7" s="110"/>
      <c r="H7" s="110"/>
      <c r="I7" s="110"/>
      <c r="J7" s="110"/>
      <c r="K7" s="110"/>
      <c r="L7" s="110"/>
      <c r="M7" s="8"/>
      <c r="N7" s="8"/>
      <c r="O7" s="8"/>
      <c r="P7" s="9"/>
    </row>
    <row r="8" spans="2:21" s="7" customFormat="1" ht="28.5" customHeight="1" x14ac:dyDescent="0.4">
      <c r="B8" s="4"/>
      <c r="C8" s="111" t="s">
        <v>5</v>
      </c>
      <c r="D8" s="111"/>
      <c r="E8" s="111"/>
      <c r="F8" s="111"/>
      <c r="G8" s="111"/>
      <c r="H8" s="111"/>
      <c r="I8" s="111"/>
      <c r="J8" s="111"/>
      <c r="K8" s="111"/>
      <c r="L8" s="111"/>
      <c r="M8" s="10"/>
      <c r="N8" s="10"/>
      <c r="O8" s="10"/>
      <c r="P8" s="11"/>
      <c r="U8" s="7" t="b">
        <f>[1]Final!H23=T8+O8+O9</f>
        <v>0</v>
      </c>
    </row>
    <row r="9" spans="2:21" s="7" customFormat="1" ht="28.5" customHeight="1" thickBot="1" x14ac:dyDescent="0.45">
      <c r="B9" s="4"/>
      <c r="C9" s="112" t="s">
        <v>6</v>
      </c>
      <c r="D9" s="112"/>
      <c r="E9" s="112"/>
      <c r="F9" s="112"/>
      <c r="G9" s="112"/>
      <c r="H9" s="112"/>
      <c r="I9" s="112"/>
      <c r="J9" s="112"/>
      <c r="K9" s="112"/>
      <c r="L9" s="112"/>
      <c r="M9" s="12"/>
      <c r="N9" s="12"/>
      <c r="O9" s="12"/>
      <c r="P9" s="13"/>
    </row>
    <row r="10" spans="2:21" s="7" customFormat="1" ht="28.5" customHeight="1" thickBot="1" x14ac:dyDescent="0.45">
      <c r="B10" s="113" t="s">
        <v>7</v>
      </c>
      <c r="C10" s="114"/>
      <c r="D10" s="114"/>
      <c r="E10" s="114"/>
      <c r="F10" s="114"/>
      <c r="G10" s="114"/>
      <c r="H10" s="114"/>
      <c r="I10" s="114"/>
      <c r="J10" s="114"/>
      <c r="K10" s="114"/>
      <c r="L10" s="115"/>
      <c r="M10" s="115"/>
      <c r="N10" s="115"/>
      <c r="O10" s="115"/>
      <c r="P10" s="116"/>
    </row>
    <row r="11" spans="2:21" s="7" customFormat="1" ht="13.5" customHeight="1" thickBot="1" x14ac:dyDescent="0.45">
      <c r="B11" s="14"/>
      <c r="C11" s="15"/>
      <c r="D11" s="15"/>
      <c r="E11" s="15"/>
      <c r="F11" s="15"/>
      <c r="G11" s="15"/>
      <c r="H11" s="15"/>
      <c r="I11" s="15"/>
      <c r="J11" s="15"/>
      <c r="K11" s="15"/>
      <c r="L11" s="15"/>
      <c r="M11" s="15"/>
      <c r="N11" s="15"/>
      <c r="O11" s="15"/>
      <c r="P11" s="16"/>
    </row>
    <row r="12" spans="2:21" s="7" customFormat="1" ht="102.75" customHeight="1" thickBot="1" x14ac:dyDescent="0.45">
      <c r="B12" s="4"/>
      <c r="C12" s="17" t="s">
        <v>8</v>
      </c>
      <c r="D12" s="17" t="s">
        <v>9</v>
      </c>
      <c r="E12" s="18" t="s">
        <v>10</v>
      </c>
      <c r="F12" s="19" t="s">
        <v>11</v>
      </c>
      <c r="G12" s="19" t="s">
        <v>12</v>
      </c>
      <c r="H12" s="20" t="s">
        <v>13</v>
      </c>
      <c r="I12" s="21" t="s">
        <v>14</v>
      </c>
      <c r="J12" s="21" t="s">
        <v>15</v>
      </c>
      <c r="K12" s="19" t="s">
        <v>16</v>
      </c>
      <c r="L12" s="22" t="s">
        <v>17</v>
      </c>
      <c r="M12" s="19" t="s">
        <v>18</v>
      </c>
      <c r="N12" s="23" t="s">
        <v>19</v>
      </c>
      <c r="O12" s="24" t="s">
        <v>20</v>
      </c>
      <c r="P12" s="25"/>
    </row>
    <row r="13" spans="2:21" s="7" customFormat="1" ht="28.5" hidden="1" customHeight="1" x14ac:dyDescent="0.4">
      <c r="B13" s="4"/>
      <c r="C13" s="26" t="s">
        <v>21</v>
      </c>
      <c r="D13" s="27" t="s">
        <v>22</v>
      </c>
      <c r="E13" s="28" t="s">
        <v>23</v>
      </c>
      <c r="F13" s="29" t="s">
        <v>24</v>
      </c>
      <c r="G13" s="29" t="s">
        <v>25</v>
      </c>
      <c r="H13" s="30">
        <v>2.5000000000000001E-3</v>
      </c>
      <c r="I13" s="31" t="s">
        <v>26</v>
      </c>
      <c r="J13" s="31" t="s">
        <v>26</v>
      </c>
      <c r="K13" s="32" t="str">
        <f>IF(J13="SIL-1","Non-Compliant","Compliant")</f>
        <v>Compliant</v>
      </c>
      <c r="L13" s="33" t="s">
        <v>27</v>
      </c>
      <c r="M13" s="34">
        <v>0.99750000000000005</v>
      </c>
      <c r="N13" s="35">
        <v>0.999986301369863</v>
      </c>
      <c r="O13" s="36" t="s">
        <v>28</v>
      </c>
      <c r="P13" s="25"/>
    </row>
    <row r="14" spans="2:21" s="7" customFormat="1" ht="28.5" hidden="1" customHeight="1" x14ac:dyDescent="0.4">
      <c r="B14" s="4"/>
      <c r="C14" s="37" t="s">
        <v>29</v>
      </c>
      <c r="D14" s="38" t="s">
        <v>30</v>
      </c>
      <c r="E14" s="39" t="s">
        <v>23</v>
      </c>
      <c r="F14" s="40" t="s">
        <v>24</v>
      </c>
      <c r="G14" s="40" t="s">
        <v>25</v>
      </c>
      <c r="H14" s="41">
        <v>0</v>
      </c>
      <c r="I14" s="42" t="s">
        <v>31</v>
      </c>
      <c r="J14" s="42" t="s">
        <v>31</v>
      </c>
      <c r="K14" s="43" t="str">
        <f t="shared" ref="K14:K15" si="0">IF(J14="SIL-1","Non-Compliant","Compliant")</f>
        <v>Compliant</v>
      </c>
      <c r="L14" s="44" t="s">
        <v>27</v>
      </c>
      <c r="M14" s="45">
        <v>1</v>
      </c>
      <c r="N14" s="46">
        <v>1</v>
      </c>
      <c r="O14" s="47" t="s">
        <v>28</v>
      </c>
      <c r="P14" s="25"/>
    </row>
    <row r="15" spans="2:21" s="7" customFormat="1" ht="28.5" hidden="1" customHeight="1" x14ac:dyDescent="0.4">
      <c r="B15" s="4"/>
      <c r="C15" s="37" t="s">
        <v>32</v>
      </c>
      <c r="D15" s="38" t="s">
        <v>33</v>
      </c>
      <c r="E15" s="39" t="s">
        <v>23</v>
      </c>
      <c r="F15" s="40" t="s">
        <v>24</v>
      </c>
      <c r="G15" s="40" t="s">
        <v>25</v>
      </c>
      <c r="H15" s="41">
        <v>0</v>
      </c>
      <c r="I15" s="42" t="s">
        <v>31</v>
      </c>
      <c r="J15" s="42" t="s">
        <v>31</v>
      </c>
      <c r="K15" s="43" t="str">
        <f t="shared" si="0"/>
        <v>Compliant</v>
      </c>
      <c r="L15" s="48" t="s">
        <v>27</v>
      </c>
      <c r="M15" s="45">
        <v>1</v>
      </c>
      <c r="N15" s="46">
        <v>1</v>
      </c>
      <c r="O15" s="47" t="s">
        <v>28</v>
      </c>
      <c r="P15" s="25"/>
    </row>
    <row r="16" spans="2:21" s="7" customFormat="1" ht="33.75" hidden="1" customHeight="1" x14ac:dyDescent="0.4">
      <c r="B16" s="4"/>
      <c r="C16" s="37" t="s">
        <v>34</v>
      </c>
      <c r="D16" s="38" t="s">
        <v>35</v>
      </c>
      <c r="E16" s="39" t="s">
        <v>23</v>
      </c>
      <c r="F16" s="40" t="s">
        <v>24</v>
      </c>
      <c r="G16" s="40" t="s">
        <v>25</v>
      </c>
      <c r="H16" s="41">
        <v>0</v>
      </c>
      <c r="I16" s="42" t="s">
        <v>31</v>
      </c>
      <c r="J16" s="42" t="s">
        <v>31</v>
      </c>
      <c r="K16" s="43" t="str">
        <f>IF(J16="SIL-1","Non-Compliant","Compliant")</f>
        <v>Compliant</v>
      </c>
      <c r="L16" s="48" t="s">
        <v>27</v>
      </c>
      <c r="M16" s="45">
        <v>1</v>
      </c>
      <c r="N16" s="46">
        <v>1</v>
      </c>
      <c r="O16" s="47" t="s">
        <v>36</v>
      </c>
      <c r="P16" s="25"/>
    </row>
    <row r="17" spans="2:16" s="7" customFormat="1" ht="30" hidden="1" x14ac:dyDescent="0.4">
      <c r="B17" s="4"/>
      <c r="C17" s="37" t="s">
        <v>37</v>
      </c>
      <c r="D17" s="38" t="s">
        <v>38</v>
      </c>
      <c r="E17" s="39" t="s">
        <v>23</v>
      </c>
      <c r="F17" s="40" t="s">
        <v>24</v>
      </c>
      <c r="G17" s="40" t="s">
        <v>25</v>
      </c>
      <c r="H17" s="41">
        <v>0</v>
      </c>
      <c r="I17" s="42" t="s">
        <v>31</v>
      </c>
      <c r="J17" s="42" t="s">
        <v>31</v>
      </c>
      <c r="K17" s="43" t="str">
        <f t="shared" ref="K17:K21" si="1">IF(J17="SIL-1","Non-Compliant","Compliant")</f>
        <v>Compliant</v>
      </c>
      <c r="L17" s="48" t="s">
        <v>27</v>
      </c>
      <c r="M17" s="45">
        <v>1</v>
      </c>
      <c r="N17" s="46">
        <v>1</v>
      </c>
      <c r="O17" s="47" t="s">
        <v>36</v>
      </c>
      <c r="P17" s="25"/>
    </row>
    <row r="18" spans="2:16" s="7" customFormat="1" ht="28.5" hidden="1" customHeight="1" x14ac:dyDescent="0.4">
      <c r="B18" s="4"/>
      <c r="C18" s="37" t="s">
        <v>39</v>
      </c>
      <c r="D18" s="38" t="s">
        <v>40</v>
      </c>
      <c r="E18" s="39" t="s">
        <v>23</v>
      </c>
      <c r="F18" s="40" t="s">
        <v>24</v>
      </c>
      <c r="G18" s="40" t="s">
        <v>25</v>
      </c>
      <c r="H18" s="41">
        <v>3.8461538461538468E-3</v>
      </c>
      <c r="I18" s="42" t="s">
        <v>26</v>
      </c>
      <c r="J18" s="42" t="s">
        <v>26</v>
      </c>
      <c r="K18" s="43" t="str">
        <f t="shared" si="1"/>
        <v>Compliant</v>
      </c>
      <c r="L18" s="48" t="s">
        <v>27</v>
      </c>
      <c r="M18" s="49">
        <v>0.99615384615384617</v>
      </c>
      <c r="N18" s="50">
        <v>0.99997365648050585</v>
      </c>
      <c r="O18" s="47" t="s">
        <v>28</v>
      </c>
      <c r="P18" s="25"/>
    </row>
    <row r="19" spans="2:16" s="7" customFormat="1" ht="28.5" hidden="1" customHeight="1" x14ac:dyDescent="0.4">
      <c r="B19" s="4"/>
      <c r="C19" s="37" t="s">
        <v>41</v>
      </c>
      <c r="D19" s="38" t="s">
        <v>42</v>
      </c>
      <c r="E19" s="39" t="s">
        <v>23</v>
      </c>
      <c r="F19" s="40" t="s">
        <v>24</v>
      </c>
      <c r="G19" s="40" t="s">
        <v>25</v>
      </c>
      <c r="H19" s="41">
        <v>0</v>
      </c>
      <c r="I19" s="42" t="s">
        <v>31</v>
      </c>
      <c r="J19" s="42" t="s">
        <v>31</v>
      </c>
      <c r="K19" s="43" t="str">
        <f t="shared" si="1"/>
        <v>Compliant</v>
      </c>
      <c r="L19" s="48" t="s">
        <v>27</v>
      </c>
      <c r="M19" s="45">
        <v>1</v>
      </c>
      <c r="N19" s="46">
        <v>1</v>
      </c>
      <c r="O19" s="47" t="s">
        <v>28</v>
      </c>
      <c r="P19" s="25"/>
    </row>
    <row r="20" spans="2:16" s="7" customFormat="1" ht="28.5" hidden="1" customHeight="1" x14ac:dyDescent="0.4">
      <c r="B20" s="4"/>
      <c r="C20" s="37" t="s">
        <v>43</v>
      </c>
      <c r="D20" s="38" t="s">
        <v>44</v>
      </c>
      <c r="E20" s="39" t="s">
        <v>23</v>
      </c>
      <c r="F20" s="40" t="s">
        <v>24</v>
      </c>
      <c r="G20" s="40" t="s">
        <v>25</v>
      </c>
      <c r="H20" s="41">
        <v>3.7037037037037038E-3</v>
      </c>
      <c r="I20" s="42" t="s">
        <v>26</v>
      </c>
      <c r="J20" s="42" t="s">
        <v>45</v>
      </c>
      <c r="K20" s="51" t="s">
        <v>46</v>
      </c>
      <c r="L20" s="48" t="s">
        <v>47</v>
      </c>
      <c r="M20" s="49">
        <v>0.99629629629629635</v>
      </c>
      <c r="N20" s="50">
        <v>0.99997716894977173</v>
      </c>
      <c r="O20" s="47" t="s">
        <v>28</v>
      </c>
      <c r="P20" s="25"/>
    </row>
    <row r="21" spans="2:16" s="7" customFormat="1" ht="28.5" hidden="1" customHeight="1" x14ac:dyDescent="0.4">
      <c r="B21" s="4"/>
      <c r="C21" s="37" t="s">
        <v>48</v>
      </c>
      <c r="D21" s="38" t="s">
        <v>49</v>
      </c>
      <c r="E21" s="39" t="s">
        <v>23</v>
      </c>
      <c r="F21" s="40" t="s">
        <v>24</v>
      </c>
      <c r="G21" s="40" t="s">
        <v>25</v>
      </c>
      <c r="H21" s="41">
        <v>0</v>
      </c>
      <c r="I21" s="42" t="s">
        <v>31</v>
      </c>
      <c r="J21" s="42" t="s">
        <v>31</v>
      </c>
      <c r="K21" s="43" t="str">
        <f t="shared" si="1"/>
        <v>Compliant</v>
      </c>
      <c r="L21" s="48" t="s">
        <v>27</v>
      </c>
      <c r="M21" s="45">
        <v>1</v>
      </c>
      <c r="N21" s="46">
        <v>1</v>
      </c>
      <c r="O21" s="47" t="s">
        <v>28</v>
      </c>
      <c r="P21" s="25"/>
    </row>
    <row r="22" spans="2:16" s="7" customFormat="1" ht="28.5" hidden="1" customHeight="1" x14ac:dyDescent="0.4">
      <c r="B22" s="4"/>
      <c r="C22" s="37"/>
      <c r="D22" s="38"/>
      <c r="E22" s="39"/>
      <c r="F22" s="40"/>
      <c r="G22" s="40"/>
      <c r="H22" s="41"/>
      <c r="I22" s="42"/>
      <c r="J22" s="42"/>
      <c r="K22" s="43"/>
      <c r="L22" s="48"/>
      <c r="M22" s="49"/>
      <c r="N22" s="50"/>
      <c r="O22" s="47"/>
      <c r="P22" s="25"/>
    </row>
    <row r="23" spans="2:16" s="7" customFormat="1" ht="28.5" customHeight="1" x14ac:dyDescent="0.4">
      <c r="B23" s="4"/>
      <c r="C23" s="52" t="str">
        <f>IF(Sheet2!B2="","",Sheet2!B2)</f>
        <v/>
      </c>
      <c r="D23" s="147" t="str">
        <f>IF(Sheet2!C2="","",Sheet2!C2)</f>
        <v/>
      </c>
      <c r="E23" s="52" t="str">
        <f>IF(Sheet2!D2="","",Sheet2!D2)</f>
        <v/>
      </c>
      <c r="F23" s="147" t="str">
        <f>IF(Sheet2!E2="","",Sheet2!E2)</f>
        <v/>
      </c>
      <c r="G23" s="147" t="str">
        <f>IF(Sheet2!F2="","",Sheet2!F2)</f>
        <v/>
      </c>
      <c r="H23" s="147" t="str">
        <f>IF(Sheet2!G2="","",Sheet2!G2)</f>
        <v/>
      </c>
      <c r="I23" s="147" t="str">
        <f>IF(Sheet2!H2="","",Sheet2!H2)</f>
        <v/>
      </c>
      <c r="J23" s="147" t="str">
        <f>IF(Sheet2!I2="","",Sheet2!I2)</f>
        <v/>
      </c>
      <c r="K23" s="147" t="str">
        <f>IF(Sheet2!J2="","",Sheet2!J2)</f>
        <v/>
      </c>
      <c r="L23" s="52" t="str">
        <f>IF(Sheet2!K2="","",Sheet2!K2)</f>
        <v/>
      </c>
      <c r="M23" s="52" t="str">
        <f>IF(Sheet2!L2="","",Sheet2!L2)</f>
        <v/>
      </c>
      <c r="N23" s="52" t="str">
        <f>IF(Sheet2!M2="","",Sheet2!M2)</f>
        <v/>
      </c>
      <c r="O23" s="47" t="str">
        <f>IF(ISBLANK(Sheet2!M2), "", "Valid")</f>
        <v/>
      </c>
      <c r="P23" s="25"/>
    </row>
    <row r="24" spans="2:16" s="7" customFormat="1" ht="28.5" customHeight="1" x14ac:dyDescent="0.4">
      <c r="B24" s="4"/>
      <c r="C24" s="52" t="str">
        <f>IF(Sheet2!B3="","",Sheet2!B3)</f>
        <v/>
      </c>
      <c r="D24" s="147" t="str">
        <f>IF(Sheet2!C3="","",Sheet2!C3)</f>
        <v/>
      </c>
      <c r="E24" s="52" t="str">
        <f>IF(Sheet2!D3="","",Sheet2!D3)</f>
        <v/>
      </c>
      <c r="F24" s="147" t="str">
        <f>IF(Sheet2!E3="","",Sheet2!E3)</f>
        <v/>
      </c>
      <c r="G24" s="147" t="str">
        <f>IF(Sheet2!F3="","",Sheet2!F3)</f>
        <v/>
      </c>
      <c r="H24" s="147" t="str">
        <f>IF(Sheet2!G3="","",Sheet2!G3)</f>
        <v/>
      </c>
      <c r="I24" s="147" t="str">
        <f>IF(Sheet2!H3="","",Sheet2!H3)</f>
        <v/>
      </c>
      <c r="J24" s="147" t="str">
        <f>IF(Sheet2!I3="","",Sheet2!I3)</f>
        <v/>
      </c>
      <c r="K24" s="147" t="str">
        <f>IF(Sheet2!J3="","",Sheet2!J3)</f>
        <v/>
      </c>
      <c r="L24" s="52" t="str">
        <f>IF(Sheet2!K3="","",Sheet2!K3)</f>
        <v/>
      </c>
      <c r="M24" s="52" t="str">
        <f>IF(Sheet2!L3="","",Sheet2!L3)</f>
        <v/>
      </c>
      <c r="N24" s="52" t="str">
        <f>IF(Sheet2!M3="","",Sheet2!M3)</f>
        <v/>
      </c>
      <c r="O24" s="47" t="str">
        <f>IF(ISBLANK(Sheet2!M3), "", "Valid")</f>
        <v/>
      </c>
      <c r="P24" s="25"/>
    </row>
    <row r="25" spans="2:16" s="7" customFormat="1" ht="28.5" customHeight="1" x14ac:dyDescent="0.4">
      <c r="B25" s="4"/>
      <c r="C25" s="52" t="str">
        <f>IF(Sheet2!B4="","",Sheet2!B4)</f>
        <v/>
      </c>
      <c r="D25" s="147" t="str">
        <f>IF(Sheet2!C4="","",Sheet2!C4)</f>
        <v/>
      </c>
      <c r="E25" s="52" t="str">
        <f>IF(Sheet2!D4="","",Sheet2!D4)</f>
        <v/>
      </c>
      <c r="F25" s="147" t="str">
        <f>IF(Sheet2!E4="","",Sheet2!E4)</f>
        <v/>
      </c>
      <c r="G25" s="147" t="str">
        <f>IF(Sheet2!F4="","",Sheet2!F4)</f>
        <v/>
      </c>
      <c r="H25" s="147" t="str">
        <f>IF(Sheet2!G4="","",Sheet2!G4)</f>
        <v/>
      </c>
      <c r="I25" s="147" t="str">
        <f>IF(Sheet2!H4="","",Sheet2!H4)</f>
        <v/>
      </c>
      <c r="J25" s="147" t="str">
        <f>IF(Sheet2!I4="","",Sheet2!I4)</f>
        <v/>
      </c>
      <c r="K25" s="147" t="str">
        <f>IF(Sheet2!J4="","",Sheet2!J4)</f>
        <v/>
      </c>
      <c r="L25" s="52" t="str">
        <f>IF(Sheet2!K4="","",Sheet2!K4)</f>
        <v/>
      </c>
      <c r="M25" s="52" t="str">
        <f>IF(Sheet2!L4="","",Sheet2!L4)</f>
        <v/>
      </c>
      <c r="N25" s="52" t="str">
        <f>IF(Sheet2!M4="","",Sheet2!M4)</f>
        <v/>
      </c>
      <c r="O25" s="47" t="str">
        <f>IF(ISBLANK(Sheet2!M4), "", "Valid")</f>
        <v/>
      </c>
      <c r="P25" s="25"/>
    </row>
    <row r="26" spans="2:16" s="7" customFormat="1" ht="28.5" customHeight="1" x14ac:dyDescent="0.4">
      <c r="B26" s="4"/>
      <c r="C26" s="52" t="str">
        <f>IF(Sheet2!B5="","",Sheet2!B5)</f>
        <v/>
      </c>
      <c r="D26" s="147" t="str">
        <f>IF(Sheet2!C5="","",Sheet2!C5)</f>
        <v/>
      </c>
      <c r="E26" s="52" t="str">
        <f>IF(Sheet2!D5="","",Sheet2!D5)</f>
        <v/>
      </c>
      <c r="F26" s="147" t="str">
        <f>IF(Sheet2!E5="","",Sheet2!E5)</f>
        <v/>
      </c>
      <c r="G26" s="147" t="str">
        <f>IF(Sheet2!F5="","",Sheet2!F5)</f>
        <v/>
      </c>
      <c r="H26" s="147" t="str">
        <f>IF(Sheet2!G5="","",Sheet2!G5)</f>
        <v/>
      </c>
      <c r="I26" s="147" t="str">
        <f>IF(Sheet2!H5="","",Sheet2!H5)</f>
        <v/>
      </c>
      <c r="J26" s="147" t="str">
        <f>IF(Sheet2!I5="","",Sheet2!I5)</f>
        <v/>
      </c>
      <c r="K26" s="147" t="str">
        <f>IF(Sheet2!J5="","",Sheet2!J5)</f>
        <v/>
      </c>
      <c r="L26" s="52" t="str">
        <f>IF(Sheet2!K5="","",Sheet2!K5)</f>
        <v/>
      </c>
      <c r="M26" s="52" t="str">
        <f>IF(Sheet2!L5="","",Sheet2!L5)</f>
        <v/>
      </c>
      <c r="N26" s="52" t="str">
        <f>IF(Sheet2!M5="","",Sheet2!M5)</f>
        <v/>
      </c>
      <c r="O26" s="47" t="str">
        <f>IF(ISBLANK(Sheet2!M5), "", "Valid")</f>
        <v/>
      </c>
      <c r="P26" s="25"/>
    </row>
    <row r="27" spans="2:16" s="7" customFormat="1" ht="28.5" customHeight="1" x14ac:dyDescent="0.4">
      <c r="B27" s="4"/>
      <c r="C27" s="52" t="str">
        <f>IF(Sheet2!B6="","",Sheet2!B6)</f>
        <v/>
      </c>
      <c r="D27" s="147" t="str">
        <f>IF(Sheet2!C6="","",Sheet2!C6)</f>
        <v/>
      </c>
      <c r="E27" s="52" t="str">
        <f>IF(Sheet2!D6="","",Sheet2!D6)</f>
        <v/>
      </c>
      <c r="F27" s="147" t="str">
        <f>IF(Sheet2!E6="","",Sheet2!E6)</f>
        <v/>
      </c>
      <c r="G27" s="147" t="str">
        <f>IF(Sheet2!F6="","",Sheet2!F6)</f>
        <v/>
      </c>
      <c r="H27" s="147" t="str">
        <f>IF(Sheet2!G6="","",Sheet2!G6)</f>
        <v/>
      </c>
      <c r="I27" s="147" t="str">
        <f>IF(Sheet2!H6="","",Sheet2!H6)</f>
        <v/>
      </c>
      <c r="J27" s="147" t="str">
        <f>IF(Sheet2!I6="","",Sheet2!I6)</f>
        <v/>
      </c>
      <c r="K27" s="147" t="str">
        <f>IF(Sheet2!J6="","",Sheet2!J6)</f>
        <v/>
      </c>
      <c r="L27" s="52" t="str">
        <f>IF(Sheet2!K6="","",Sheet2!K6)</f>
        <v/>
      </c>
      <c r="M27" s="52" t="str">
        <f>IF(Sheet2!L6="","",Sheet2!L6)</f>
        <v/>
      </c>
      <c r="N27" s="52" t="str">
        <f>IF(Sheet2!M6="","",Sheet2!M6)</f>
        <v/>
      </c>
      <c r="O27" s="47" t="str">
        <f>IF(ISBLANK(Sheet2!M6), "", "Valid")</f>
        <v/>
      </c>
      <c r="P27" s="25"/>
    </row>
    <row r="28" spans="2:16" s="7" customFormat="1" ht="28.5" customHeight="1" x14ac:dyDescent="0.4">
      <c r="B28" s="4"/>
      <c r="C28" s="52" t="str">
        <f>IF(Sheet2!B7="","",Sheet2!B7)</f>
        <v/>
      </c>
      <c r="D28" s="147" t="str">
        <f>IF(Sheet2!C7="","",Sheet2!C7)</f>
        <v/>
      </c>
      <c r="E28" s="52" t="str">
        <f>IF(Sheet2!D7="","",Sheet2!D7)</f>
        <v/>
      </c>
      <c r="F28" s="147" t="str">
        <f>IF(Sheet2!E7="","",Sheet2!E7)</f>
        <v/>
      </c>
      <c r="G28" s="147" t="str">
        <f>IF(Sheet2!F7="","",Sheet2!F7)</f>
        <v/>
      </c>
      <c r="H28" s="147" t="str">
        <f>IF(Sheet2!G7="","",Sheet2!G7)</f>
        <v/>
      </c>
      <c r="I28" s="147" t="str">
        <f>IF(Sheet2!H7="","",Sheet2!H7)</f>
        <v/>
      </c>
      <c r="J28" s="147" t="str">
        <f>IF(Sheet2!I7="","",Sheet2!I7)</f>
        <v/>
      </c>
      <c r="K28" s="147" t="str">
        <f>IF(Sheet2!J7="","",Sheet2!J7)</f>
        <v/>
      </c>
      <c r="L28" s="52" t="str">
        <f>IF(Sheet2!K7="","",Sheet2!K7)</f>
        <v/>
      </c>
      <c r="M28" s="52" t="str">
        <f>IF(Sheet2!L7="","",Sheet2!L7)</f>
        <v/>
      </c>
      <c r="N28" s="52" t="str">
        <f>IF(Sheet2!M7="","",Sheet2!M7)</f>
        <v/>
      </c>
      <c r="O28" s="47" t="str">
        <f>IF(ISBLANK(Sheet2!M7), "", "Valid")</f>
        <v/>
      </c>
      <c r="P28" s="25"/>
    </row>
    <row r="29" spans="2:16" s="7" customFormat="1" ht="28.5" customHeight="1" x14ac:dyDescent="0.4">
      <c r="B29" s="4"/>
      <c r="C29" s="52" t="str">
        <f>IF(Sheet2!B8="","",Sheet2!B8)</f>
        <v/>
      </c>
      <c r="D29" s="147" t="str">
        <f>IF(Sheet2!C8="","",Sheet2!C8)</f>
        <v/>
      </c>
      <c r="E29" s="52" t="str">
        <f>IF(Sheet2!D8="","",Sheet2!D8)</f>
        <v/>
      </c>
      <c r="F29" s="147" t="str">
        <f>IF(Sheet2!E8="","",Sheet2!E8)</f>
        <v/>
      </c>
      <c r="G29" s="147" t="str">
        <f>IF(Sheet2!F8="","",Sheet2!F8)</f>
        <v/>
      </c>
      <c r="H29" s="147" t="str">
        <f>IF(Sheet2!G8="","",Sheet2!G8)</f>
        <v/>
      </c>
      <c r="I29" s="147" t="str">
        <f>IF(Sheet2!H8="","",Sheet2!H8)</f>
        <v/>
      </c>
      <c r="J29" s="147" t="str">
        <f>IF(Sheet2!I8="","",Sheet2!I8)</f>
        <v/>
      </c>
      <c r="K29" s="147" t="str">
        <f>IF(Sheet2!J8="","",Sheet2!J8)</f>
        <v/>
      </c>
      <c r="L29" s="52" t="str">
        <f>IF(Sheet2!K8="","",Sheet2!K8)</f>
        <v/>
      </c>
      <c r="M29" s="52" t="str">
        <f>IF(Sheet2!L8="","",Sheet2!L8)</f>
        <v/>
      </c>
      <c r="N29" s="52" t="str">
        <f>IF(Sheet2!M8="","",Sheet2!M8)</f>
        <v/>
      </c>
      <c r="O29" s="47" t="str">
        <f>IF(ISBLANK(Sheet2!M8), "", "Valid")</f>
        <v/>
      </c>
      <c r="P29" s="25"/>
    </row>
    <row r="30" spans="2:16" s="7" customFormat="1" ht="28.5" customHeight="1" x14ac:dyDescent="0.4">
      <c r="B30" s="4"/>
      <c r="C30" s="52" t="str">
        <f>IF(Sheet2!B9="","",Sheet2!B9)</f>
        <v/>
      </c>
      <c r="D30" s="147" t="str">
        <f>IF(Sheet2!C9="","",Sheet2!C9)</f>
        <v/>
      </c>
      <c r="E30" s="52" t="str">
        <f>IF(Sheet2!D9="","",Sheet2!D9)</f>
        <v/>
      </c>
      <c r="F30" s="147" t="str">
        <f>IF(Sheet2!E9="","",Sheet2!E9)</f>
        <v/>
      </c>
      <c r="G30" s="147" t="str">
        <f>IF(Sheet2!F9="","",Sheet2!F9)</f>
        <v/>
      </c>
      <c r="H30" s="147" t="str">
        <f>IF(Sheet2!G9="","",Sheet2!G9)</f>
        <v/>
      </c>
      <c r="I30" s="147" t="str">
        <f>IF(Sheet2!H9="","",Sheet2!H9)</f>
        <v/>
      </c>
      <c r="J30" s="147" t="str">
        <f>IF(Sheet2!I9="","",Sheet2!I9)</f>
        <v/>
      </c>
      <c r="K30" s="147" t="str">
        <f>IF(Sheet2!J9="","",Sheet2!J9)</f>
        <v/>
      </c>
      <c r="L30" s="52" t="str">
        <f>IF(Sheet2!K9="","",Sheet2!K9)</f>
        <v/>
      </c>
      <c r="M30" s="52" t="str">
        <f>IF(Sheet2!L9="","",Sheet2!L9)</f>
        <v/>
      </c>
      <c r="N30" s="52" t="str">
        <f>IF(Sheet2!M9="","",Sheet2!M9)</f>
        <v/>
      </c>
      <c r="O30" s="47" t="str">
        <f>IF(ISBLANK(Sheet2!M9), "", "Valid")</f>
        <v/>
      </c>
      <c r="P30" s="25"/>
    </row>
    <row r="31" spans="2:16" s="7" customFormat="1" ht="13.5" customHeight="1" x14ac:dyDescent="0.4">
      <c r="B31" s="4"/>
      <c r="P31" s="25"/>
    </row>
    <row r="32" spans="2:16" ht="23.25" customHeight="1" thickBot="1" x14ac:dyDescent="0.4">
      <c r="B32" s="117" t="s">
        <v>50</v>
      </c>
      <c r="C32" s="118"/>
      <c r="D32" s="118"/>
      <c r="E32" s="118"/>
      <c r="F32" s="118"/>
      <c r="G32" s="118"/>
      <c r="H32" s="118"/>
      <c r="I32" s="118"/>
      <c r="J32" s="118"/>
      <c r="K32" s="118"/>
      <c r="L32" s="119"/>
      <c r="M32" s="119"/>
      <c r="N32" s="119"/>
      <c r="O32" s="119"/>
      <c r="P32" s="120"/>
    </row>
    <row r="33" spans="2:16" ht="17.649999999999999" x14ac:dyDescent="0.5">
      <c r="B33" s="53"/>
      <c r="C33" s="54"/>
      <c r="D33" s="54"/>
      <c r="E33" s="54"/>
      <c r="F33" s="54"/>
      <c r="G33" s="54"/>
      <c r="H33" s="54"/>
      <c r="I33" s="54"/>
      <c r="J33" s="54"/>
      <c r="K33" s="54"/>
      <c r="L33" s="54"/>
      <c r="M33" s="54"/>
      <c r="N33" s="54"/>
      <c r="O33" s="54"/>
      <c r="P33" s="55"/>
    </row>
    <row r="34" spans="2:16" ht="42" customHeight="1" x14ac:dyDescent="0.35">
      <c r="B34" s="56">
        <v>1</v>
      </c>
      <c r="C34" s="121" t="s">
        <v>51</v>
      </c>
      <c r="D34" s="122"/>
      <c r="E34" s="122"/>
      <c r="F34" s="122"/>
      <c r="G34" s="122"/>
      <c r="H34" s="122"/>
      <c r="I34" s="122"/>
      <c r="J34" s="122"/>
      <c r="K34" s="122"/>
      <c r="L34" s="122"/>
      <c r="M34" s="122"/>
      <c r="N34" s="122"/>
      <c r="O34" s="122"/>
      <c r="P34" s="57"/>
    </row>
    <row r="35" spans="2:16" ht="18" customHeight="1" x14ac:dyDescent="0.55000000000000004">
      <c r="B35" s="58"/>
      <c r="C35" s="3"/>
      <c r="D35" s="3"/>
      <c r="E35" s="3"/>
      <c r="F35" s="3"/>
      <c r="G35" s="3"/>
      <c r="H35" s="3"/>
      <c r="I35" s="3"/>
      <c r="J35" s="3"/>
      <c r="K35" s="3"/>
      <c r="L35" s="3"/>
      <c r="M35" s="3"/>
      <c r="N35" s="3"/>
      <c r="O35" s="3"/>
      <c r="P35" s="57"/>
    </row>
    <row r="36" spans="2:16" ht="48" customHeight="1" x14ac:dyDescent="0.35">
      <c r="B36" s="56">
        <v>2</v>
      </c>
      <c r="C36" s="121" t="s">
        <v>52</v>
      </c>
      <c r="D36" s="122"/>
      <c r="E36" s="122"/>
      <c r="F36" s="122"/>
      <c r="G36" s="122"/>
      <c r="H36" s="122"/>
      <c r="I36" s="122"/>
      <c r="J36" s="122"/>
      <c r="K36" s="122"/>
      <c r="L36" s="122"/>
      <c r="M36" s="122"/>
      <c r="N36" s="122"/>
      <c r="O36" s="122"/>
      <c r="P36" s="57"/>
    </row>
    <row r="37" spans="2:16" ht="14.25" customHeight="1" x14ac:dyDescent="0.35">
      <c r="B37" s="56"/>
      <c r="C37" s="59"/>
      <c r="D37" s="60"/>
      <c r="E37" s="60"/>
      <c r="F37" s="60"/>
      <c r="G37" s="60"/>
      <c r="H37" s="60"/>
      <c r="I37" s="60"/>
      <c r="J37" s="60"/>
      <c r="K37" s="60"/>
      <c r="L37" s="60"/>
      <c r="M37" s="60"/>
      <c r="N37" s="60"/>
      <c r="O37" s="60"/>
      <c r="P37" s="57"/>
    </row>
    <row r="38" spans="2:16" ht="20.25" x14ac:dyDescent="0.55000000000000004">
      <c r="B38" s="58"/>
      <c r="C38" s="3"/>
      <c r="D38" s="3"/>
      <c r="E38" s="3"/>
      <c r="F38" s="3"/>
      <c r="G38" s="3"/>
      <c r="H38" s="3"/>
      <c r="I38" s="3"/>
      <c r="J38" s="3"/>
      <c r="K38" s="3"/>
      <c r="L38" s="3"/>
      <c r="M38" s="3"/>
      <c r="N38" s="3"/>
      <c r="O38" s="3"/>
      <c r="P38" s="57"/>
    </row>
    <row r="39" spans="2:16" ht="45" customHeight="1" x14ac:dyDescent="0.35">
      <c r="B39" s="56">
        <v>3</v>
      </c>
      <c r="C39" s="121" t="s">
        <v>53</v>
      </c>
      <c r="D39" s="122"/>
      <c r="E39" s="122"/>
      <c r="F39" s="122"/>
      <c r="G39" s="122"/>
      <c r="H39" s="122"/>
      <c r="I39" s="122"/>
      <c r="J39" s="122"/>
      <c r="K39" s="122"/>
      <c r="L39" s="122"/>
      <c r="M39" s="122"/>
      <c r="N39" s="122"/>
      <c r="O39" s="122"/>
      <c r="P39" s="57"/>
    </row>
    <row r="40" spans="2:16" ht="20.25" x14ac:dyDescent="0.55000000000000004">
      <c r="B40" s="61"/>
      <c r="C40" s="3"/>
      <c r="D40" s="3"/>
      <c r="E40" s="3"/>
      <c r="F40" s="3"/>
      <c r="G40" s="3"/>
      <c r="H40" s="3"/>
      <c r="I40" s="3"/>
      <c r="J40" s="3"/>
      <c r="K40" s="3"/>
      <c r="L40" s="3"/>
      <c r="M40" s="3"/>
      <c r="N40" s="3"/>
      <c r="O40" s="3"/>
      <c r="P40" s="57"/>
    </row>
    <row r="41" spans="2:16" ht="13.9" thickBot="1" x14ac:dyDescent="0.4">
      <c r="B41" s="62"/>
      <c r="C41" s="63"/>
      <c r="D41" s="63"/>
      <c r="E41" s="63"/>
      <c r="F41" s="63"/>
      <c r="G41" s="63"/>
      <c r="H41" s="63"/>
      <c r="I41" s="63"/>
      <c r="J41" s="63"/>
      <c r="K41" s="63"/>
      <c r="L41" s="63"/>
      <c r="M41" s="63"/>
      <c r="N41" s="63"/>
      <c r="O41" s="63"/>
      <c r="P41" s="64"/>
    </row>
    <row r="42" spans="2:16" s="7" customFormat="1" ht="17.25" customHeight="1" thickBot="1" x14ac:dyDescent="0.45">
      <c r="B42" s="4"/>
      <c r="P42" s="25"/>
    </row>
    <row r="43" spans="2:16" ht="23.25" customHeight="1" thickBot="1" x14ac:dyDescent="0.6">
      <c r="B43" s="123" t="s">
        <v>54</v>
      </c>
      <c r="C43" s="124"/>
      <c r="D43" s="124"/>
      <c r="E43" s="124"/>
      <c r="F43" s="124"/>
      <c r="G43" s="124"/>
      <c r="H43" s="124"/>
      <c r="I43" s="124"/>
      <c r="J43" s="124"/>
      <c r="K43" s="124"/>
      <c r="L43" s="125"/>
      <c r="M43" s="125"/>
      <c r="N43" s="125"/>
      <c r="O43" s="125"/>
      <c r="P43" s="126"/>
    </row>
    <row r="44" spans="2:16" ht="117" customHeight="1" thickBot="1" x14ac:dyDescent="0.4">
      <c r="B44" s="65" t="s">
        <v>55</v>
      </c>
      <c r="C44" s="81" t="s">
        <v>56</v>
      </c>
      <c r="D44" s="82"/>
      <c r="E44" s="82"/>
      <c r="F44" s="82"/>
      <c r="G44" s="82"/>
      <c r="H44" s="82"/>
      <c r="I44" s="82"/>
      <c r="J44" s="82"/>
      <c r="K44" s="82"/>
      <c r="L44" s="82"/>
      <c r="M44" s="107"/>
      <c r="N44" s="108"/>
      <c r="O44" s="109"/>
      <c r="P44" s="66"/>
    </row>
    <row r="45" spans="2:16" ht="24.75" customHeight="1" thickBot="1" x14ac:dyDescent="0.4">
      <c r="B45" s="94" t="s">
        <v>57</v>
      </c>
      <c r="C45" s="97" t="s">
        <v>58</v>
      </c>
      <c r="D45" s="98"/>
      <c r="E45" s="98"/>
      <c r="F45" s="98"/>
      <c r="G45" s="98"/>
      <c r="H45" s="98"/>
      <c r="I45" s="98"/>
      <c r="J45" s="98"/>
      <c r="K45" s="98"/>
      <c r="L45" s="98"/>
      <c r="M45" s="99"/>
      <c r="N45" s="100"/>
      <c r="O45" s="101"/>
      <c r="P45" s="67"/>
    </row>
    <row r="46" spans="2:16" ht="71.25" customHeight="1" thickBot="1" x14ac:dyDescent="0.4">
      <c r="B46" s="95"/>
      <c r="C46" s="81" t="s">
        <v>59</v>
      </c>
      <c r="D46" s="82"/>
      <c r="E46" s="82"/>
      <c r="F46" s="82"/>
      <c r="G46" s="82"/>
      <c r="H46" s="82"/>
      <c r="I46" s="82"/>
      <c r="J46" s="82"/>
      <c r="K46" s="82"/>
      <c r="L46" s="82"/>
      <c r="M46" s="83" t="s">
        <v>60</v>
      </c>
      <c r="N46" s="84"/>
      <c r="O46" s="85"/>
      <c r="P46" s="68"/>
    </row>
    <row r="47" spans="2:16" ht="68.25" customHeight="1" thickBot="1" x14ac:dyDescent="0.4">
      <c r="B47" s="96"/>
      <c r="C47" s="102" t="s">
        <v>61</v>
      </c>
      <c r="D47" s="103"/>
      <c r="E47" s="103"/>
      <c r="F47" s="103"/>
      <c r="G47" s="103"/>
      <c r="H47" s="103"/>
      <c r="I47" s="103"/>
      <c r="J47" s="103"/>
      <c r="K47" s="103"/>
      <c r="L47" s="103"/>
      <c r="M47" s="104"/>
      <c r="N47" s="105"/>
      <c r="O47" s="106"/>
      <c r="P47" s="69"/>
    </row>
    <row r="48" spans="2:16" ht="54" customHeight="1" thickBot="1" x14ac:dyDescent="0.4">
      <c r="B48" s="70" t="s">
        <v>62</v>
      </c>
      <c r="C48" s="81" t="s">
        <v>63</v>
      </c>
      <c r="D48" s="82"/>
      <c r="E48" s="82"/>
      <c r="F48" s="82"/>
      <c r="G48" s="82"/>
      <c r="H48" s="82"/>
      <c r="I48" s="82"/>
      <c r="J48" s="82"/>
      <c r="K48" s="82"/>
      <c r="L48" s="82"/>
      <c r="M48" s="83" t="s">
        <v>64</v>
      </c>
      <c r="N48" s="84"/>
      <c r="O48" s="85"/>
      <c r="P48" s="69"/>
    </row>
    <row r="49" spans="2:16" s="7" customFormat="1" ht="15" customHeight="1" thickBot="1" x14ac:dyDescent="0.45">
      <c r="B49" s="71"/>
      <c r="C49" s="12"/>
      <c r="D49" s="12"/>
      <c r="E49" s="12"/>
      <c r="F49" s="12"/>
      <c r="G49" s="12"/>
      <c r="H49" s="12"/>
      <c r="I49" s="12"/>
      <c r="J49" s="12"/>
      <c r="K49" s="12"/>
      <c r="L49" s="12"/>
      <c r="M49" s="12"/>
      <c r="N49" s="12"/>
      <c r="O49" s="12"/>
      <c r="P49" s="13"/>
    </row>
    <row r="50" spans="2:16" ht="13.9" thickBot="1" x14ac:dyDescent="0.4">
      <c r="B50" s="72"/>
      <c r="P50" s="57"/>
    </row>
    <row r="51" spans="2:16" s="7" customFormat="1" ht="122.25" customHeight="1" x14ac:dyDescent="0.4">
      <c r="B51" s="73"/>
      <c r="D51" s="86">
        <v>45293</v>
      </c>
      <c r="E51" s="88"/>
      <c r="F51" s="88"/>
      <c r="G51" s="88"/>
      <c r="H51" s="89"/>
      <c r="I51" s="89"/>
      <c r="J51" s="89"/>
      <c r="K51" s="90"/>
      <c r="P51" s="25"/>
    </row>
    <row r="52" spans="2:16" s="7" customFormat="1" ht="42.75" customHeight="1" thickBot="1" x14ac:dyDescent="0.45">
      <c r="B52" s="73"/>
      <c r="D52" s="87"/>
      <c r="E52" s="91" t="s">
        <v>65</v>
      </c>
      <c r="F52" s="91"/>
      <c r="G52" s="91"/>
      <c r="H52" s="92" t="s">
        <v>66</v>
      </c>
      <c r="I52" s="92"/>
      <c r="J52" s="92"/>
      <c r="K52" s="93"/>
      <c r="P52" s="25"/>
    </row>
    <row r="53" spans="2:16" s="7" customFormat="1" ht="42.75" customHeight="1" thickBot="1" x14ac:dyDescent="0.45">
      <c r="B53" s="73"/>
      <c r="D53" s="74" t="s">
        <v>67</v>
      </c>
      <c r="E53" s="78" t="s">
        <v>68</v>
      </c>
      <c r="F53" s="78"/>
      <c r="G53" s="78"/>
      <c r="H53" s="79" t="s">
        <v>69</v>
      </c>
      <c r="I53" s="79"/>
      <c r="J53" s="79"/>
      <c r="K53" s="80"/>
      <c r="P53" s="25"/>
    </row>
    <row r="54" spans="2:16" ht="17.649999999999999" thickBot="1" x14ac:dyDescent="0.5">
      <c r="B54" s="75"/>
      <c r="C54" s="76"/>
      <c r="D54" s="76"/>
      <c r="E54" s="76"/>
      <c r="F54" s="77"/>
      <c r="G54" s="63"/>
      <c r="H54" s="63"/>
      <c r="I54" s="63"/>
      <c r="J54" s="63"/>
      <c r="K54" s="63"/>
      <c r="L54" s="63"/>
      <c r="M54" s="63"/>
      <c r="N54" s="63"/>
      <c r="O54" s="63"/>
      <c r="P54" s="64"/>
    </row>
  </sheetData>
  <mergeCells count="36">
    <mergeCell ref="C6:L6"/>
    <mergeCell ref="B2:J4"/>
    <mergeCell ref="K2:P3"/>
    <mergeCell ref="K4:P4"/>
    <mergeCell ref="C5:J5"/>
    <mergeCell ref="K5:P5"/>
    <mergeCell ref="C44:L44"/>
    <mergeCell ref="M44:O44"/>
    <mergeCell ref="C7:L7"/>
    <mergeCell ref="C8:L8"/>
    <mergeCell ref="C9:L9"/>
    <mergeCell ref="B10:K10"/>
    <mergeCell ref="L10:P10"/>
    <mergeCell ref="B32:K32"/>
    <mergeCell ref="L32:P32"/>
    <mergeCell ref="C34:O34"/>
    <mergeCell ref="C36:O36"/>
    <mergeCell ref="C39:O39"/>
    <mergeCell ref="B43:K43"/>
    <mergeCell ref="L43:P43"/>
    <mergeCell ref="B45:B47"/>
    <mergeCell ref="C45:L45"/>
    <mergeCell ref="M45:O45"/>
    <mergeCell ref="C46:L46"/>
    <mergeCell ref="M46:O46"/>
    <mergeCell ref="C47:L47"/>
    <mergeCell ref="M47:O47"/>
    <mergeCell ref="E53:G53"/>
    <mergeCell ref="H53:K53"/>
    <mergeCell ref="C48:L48"/>
    <mergeCell ref="M48:O48"/>
    <mergeCell ref="D51:D52"/>
    <mergeCell ref="E51:G51"/>
    <mergeCell ref="H51:K51"/>
    <mergeCell ref="E52:G52"/>
    <mergeCell ref="H52:K52"/>
  </mergeCells>
  <conditionalFormatting sqref="K13:K22">
    <cfRule type="beginsWith" dxfId="27" priority="68" operator="beginsWith" text="C">
      <formula>LEFT(K13,1)="C"</formula>
    </cfRule>
    <cfRule type="beginsWith" dxfId="26" priority="69" operator="beginsWith" text="N">
      <formula>LEFT(K13,1)="N"</formula>
    </cfRule>
  </conditionalFormatting>
  <conditionalFormatting sqref="L13:O22 O23:O30">
    <cfRule type="containsText" dxfId="25" priority="66" operator="containsText" text="6M">
      <formula>NOT(ISERROR(SEARCH("6M",L13)))</formula>
    </cfRule>
    <cfRule type="containsText" dxfId="24" priority="67" operator="containsText" text="3M">
      <formula>NOT(ISERROR(SEARCH("3M",L13)))</formula>
    </cfRule>
  </conditionalFormatting>
  <conditionalFormatting sqref="H13:J22">
    <cfRule type="containsText" dxfId="23" priority="65" operator="containsText" text="SIL-1">
      <formula>NOT(ISERROR(SEARCH("SIL-1",H13)))</formula>
    </cfRule>
  </conditionalFormatting>
  <conditionalFormatting sqref="H13:J22">
    <cfRule type="containsText" dxfId="22" priority="62" operator="containsText" text="SIL-4">
      <formula>NOT(ISERROR(SEARCH("SIL-4",H13)))</formula>
    </cfRule>
    <cfRule type="containsText" dxfId="21" priority="63" operator="containsText" text="SIL-3">
      <formula>NOT(ISERROR(SEARCH("SIL-3",H13)))</formula>
    </cfRule>
    <cfRule type="containsText" dxfId="20" priority="64" operator="containsText" text="SIL-2">
      <formula>NOT(ISERROR(SEARCH("SIL-2",H13)))</formula>
    </cfRule>
  </conditionalFormatting>
  <conditionalFormatting sqref="L13:L22">
    <cfRule type="cellIs" dxfId="19" priority="60" operator="equal">
      <formula>"1Y"</formula>
    </cfRule>
    <cfRule type="cellIs" dxfId="18" priority="61" operator="equal">
      <formula>"2Y"</formula>
    </cfRule>
  </conditionalFormatting>
  <conditionalFormatting sqref="K20">
    <cfRule type="beginsWith" dxfId="17" priority="58" operator="beginsWith" text="C">
      <formula>LEFT(K20,1)="C"</formula>
    </cfRule>
    <cfRule type="beginsWith" dxfId="16" priority="59" operator="beginsWith" text="N">
      <formula>LEFT(K20,1)="N"</formula>
    </cfRule>
  </conditionalFormatting>
  <conditionalFormatting sqref="L20">
    <cfRule type="containsText" dxfId="15" priority="56" operator="containsText" text="6M">
      <formula>NOT(ISERROR(SEARCH("6M",L20)))</formula>
    </cfRule>
    <cfRule type="containsText" dxfId="14" priority="57" operator="containsText" text="3M">
      <formula>NOT(ISERROR(SEARCH("3M",L20)))</formula>
    </cfRule>
  </conditionalFormatting>
  <conditionalFormatting sqref="L20">
    <cfRule type="cellIs" dxfId="13" priority="54" operator="equal">
      <formula>"1Y"</formula>
    </cfRule>
    <cfRule type="cellIs" dxfId="12" priority="55" operator="equal">
      <formula>"2Y"</formula>
    </cfRule>
  </conditionalFormatting>
  <conditionalFormatting sqref="I23:J30">
    <cfRule type="containsText" dxfId="9" priority="7" operator="containsText" text="SIL-1">
      <formula>NOT(ISERROR(SEARCH("SIL-1",I23)))</formula>
    </cfRule>
    <cfRule type="containsText" dxfId="10" priority="6" operator="containsText" text="SIL-2">
      <formula>NOT(ISERROR(SEARCH("SIL-2",I23)))</formula>
    </cfRule>
    <cfRule type="containsText" dxfId="8" priority="5" operator="containsText" text="SIL-3">
      <formula>NOT(ISERROR(SEARCH("SIL-3",I23)))</formula>
    </cfRule>
  </conditionalFormatting>
  <conditionalFormatting sqref="K23:K30">
    <cfRule type="containsText" dxfId="5" priority="4" operator="containsText" text="Compliant">
      <formula>NOT(ISERROR(SEARCH("Compliant",K23)))</formula>
    </cfRule>
    <cfRule type="containsText" dxfId="4" priority="3" operator="containsText" text="Non-Compliant">
      <formula>NOT(ISERROR(SEARCH("Non-Compliant",K23)))</formula>
    </cfRule>
  </conditionalFormatting>
  <conditionalFormatting sqref="L23:L30">
    <cfRule type="containsText" dxfId="2" priority="2" operator="containsText" text="1Y">
      <formula>NOT(ISERROR(SEARCH("1Y",L23)))</formula>
    </cfRule>
    <cfRule type="containsText" dxfId="1" priority="1" operator="containsText" text="2Y">
      <formula>NOT(ISERROR(SEARCH("2Y",L23)))</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8E6D3-972D-4361-BEC8-24164162C1B2}">
  <dimension ref="A1"/>
  <sheetViews>
    <sheetView workbookViewId="0">
      <selection activeCell="N2" sqref="N2"/>
    </sheetView>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Arnest Nasution</dc:creator>
  <cp:lastModifiedBy>Arnest Nasution</cp:lastModifiedBy>
  <dcterms:created xsi:type="dcterms:W3CDTF">2024-01-12T06:30:22Z</dcterms:created>
  <dcterms:modified xsi:type="dcterms:W3CDTF">2024-01-26T07:39:26Z</dcterms:modified>
</cp:coreProperties>
</file>