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MIO\New SMAMIO\Rapor\Server\ganjil 2425\Raport Semester 1 Tahun 2024-2025\Raport Semester 1 Tahun 2024-2025\Kelas XI\F2\01 INPUT NILAI PER MAPEL\"/>
    </mc:Choice>
  </mc:AlternateContent>
  <bookViews>
    <workbookView xWindow="0" yWindow="0" windowWidth="20490" windowHeight="7155"/>
  </bookViews>
  <sheets>
    <sheet name="INPUT EKSTRA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" localSheetId="0">#REF!</definedName>
    <definedName name="a">#REF!</definedName>
    <definedName name="angka" localSheetId="0">'[1]Nilai Huruf'!$A$2:$B$502</definedName>
    <definedName name="angka">'[2]Nilai Huruf'!$A$2:$B$502</definedName>
    <definedName name="grade" localSheetId="0">#REF!</definedName>
    <definedName name="grade">[3]Nama!$B$39:$D$1030</definedName>
    <definedName name="huruf" localSheetId="0">#REF!</definedName>
    <definedName name="huruf">#REF!</definedName>
  </definedNames>
  <calcPr calcId="152511"/>
</workbook>
</file>

<file path=xl/calcChain.xml><?xml version="1.0" encoding="utf-8"?>
<calcChain xmlns="http://schemas.openxmlformats.org/spreadsheetml/2006/main">
  <c r="C45" i="2" l="1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B45" i="2" l="1"/>
  <c r="B44" i="2"/>
  <c r="B43" i="2"/>
  <c r="B42" i="2"/>
  <c r="B41" i="2"/>
  <c r="B40" i="2"/>
  <c r="B39" i="2"/>
  <c r="B38" i="2"/>
  <c r="B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E45" i="2" l="1"/>
  <c r="D45" i="2"/>
  <c r="E44" i="2"/>
  <c r="D44" i="2"/>
</calcChain>
</file>

<file path=xl/sharedStrings.xml><?xml version="1.0" encoding="utf-8"?>
<sst xmlns="http://schemas.openxmlformats.org/spreadsheetml/2006/main" count="151" uniqueCount="114">
  <si>
    <t>NAMA</t>
  </si>
  <si>
    <t>JK</t>
  </si>
  <si>
    <t>KLS</t>
  </si>
  <si>
    <t>DESKRIPTIF</t>
  </si>
  <si>
    <t>Ekstra 1</t>
  </si>
  <si>
    <t>Nilai</t>
  </si>
  <si>
    <t>Predikat</t>
  </si>
  <si>
    <t>Ekstra 2</t>
  </si>
  <si>
    <t>Ekstra 3</t>
  </si>
  <si>
    <t>Futsal</t>
  </si>
  <si>
    <t>Basket Putra</t>
  </si>
  <si>
    <t>Basket Putri</t>
  </si>
  <si>
    <t>Voli Putra</t>
  </si>
  <si>
    <t>Voli Putri</t>
  </si>
  <si>
    <t>Fotografi</t>
  </si>
  <si>
    <t>Arabic Club</t>
  </si>
  <si>
    <t>Pecinta Alam</t>
  </si>
  <si>
    <t>Anggar</t>
  </si>
  <si>
    <t>Aeromodeling</t>
  </si>
  <si>
    <t>Paskibraka</t>
  </si>
  <si>
    <t>Tapak Suci</t>
  </si>
  <si>
    <t>Paduan Suara</t>
  </si>
  <si>
    <t>Japanese Club</t>
  </si>
  <si>
    <t>Mandarin Club</t>
  </si>
  <si>
    <t>NIPDN</t>
  </si>
  <si>
    <t>NIPD</t>
  </si>
  <si>
    <t>Tenis Meja</t>
  </si>
  <si>
    <t>Coding</t>
  </si>
  <si>
    <t>MTQ</t>
  </si>
  <si>
    <t>0852</t>
  </si>
  <si>
    <t>0856</t>
  </si>
  <si>
    <t>0860</t>
  </si>
  <si>
    <t>0862</t>
  </si>
  <si>
    <t>0864</t>
  </si>
  <si>
    <t>0865</t>
  </si>
  <si>
    <t>0866</t>
  </si>
  <si>
    <t>0869</t>
  </si>
  <si>
    <t>0883</t>
  </si>
  <si>
    <t>0887</t>
  </si>
  <si>
    <t>0901</t>
  </si>
  <si>
    <t>0906</t>
  </si>
  <si>
    <t>0907</t>
  </si>
  <si>
    <t>0911</t>
  </si>
  <si>
    <t>0912</t>
  </si>
  <si>
    <t>0929</t>
  </si>
  <si>
    <t>0940</t>
  </si>
  <si>
    <t>0947</t>
  </si>
  <si>
    <t>0953</t>
  </si>
  <si>
    <t>0958</t>
  </si>
  <si>
    <t>0965</t>
  </si>
  <si>
    <t>0966</t>
  </si>
  <si>
    <t>0967</t>
  </si>
  <si>
    <t>0971</t>
  </si>
  <si>
    <t>0973</t>
  </si>
  <si>
    <t>0987</t>
  </si>
  <si>
    <t>0990</t>
  </si>
  <si>
    <t>0988</t>
  </si>
  <si>
    <t>1006</t>
  </si>
  <si>
    <t>1011</t>
  </si>
  <si>
    <t>1013</t>
  </si>
  <si>
    <t>Sangat Baik, mampu menguasai teknik menguasai bola dan passing serta mampu bekerja sama antar tim</t>
  </si>
  <si>
    <t>Sangat Baik, mampu menguasai teknik shoot dan passing serta mampu bekerja sama antar tim</t>
  </si>
  <si>
    <t>Sangat Baik, mampu menguasai teknik passing dan blocking serta mampu bekerja sama antar tim</t>
  </si>
  <si>
    <t>Sangat baik, mampu menguasai teknik pengoprasian kemara dan menguasai teknik membidik objek utama pada kamera</t>
  </si>
  <si>
    <t>Sangat baik, mampu menerapkan percakapan dalam bahasa arab di kegiatan pembelajaran ekstrakulikuler</t>
  </si>
  <si>
    <t>Sangat baik, mampu menerapkan ilmu jelajah lingkungan, cakap dalam merawat kelestarian alam</t>
  </si>
  <si>
    <t xml:space="preserve">Sangat baik, mampu menguasai teknik bertahan dan menyerang </t>
  </si>
  <si>
    <t>Sangat baik, mampu menguasai teknik circling towing dan mendeteksi thermal</t>
  </si>
  <si>
    <t>Sangat baik, menguasai bacaan huruf mandarin dan mampu menerapkan dalam berkomunikasi</t>
  </si>
  <si>
    <t>Sangat Baik, mampu menerapkan sikap kedisiplinan dan menguasai teknik baris-berbaris</t>
  </si>
  <si>
    <t>Sangat Baik, menguasai teknik kuda, jurus dan seni dalam beladiri tapak suci</t>
  </si>
  <si>
    <t>Sangat Baik, menguasai teknik nada dasar, nada oktaf dan mampu membuat kreasi lagu</t>
  </si>
  <si>
    <t>Sangat Baik mampu menguasai teknik menulis huruf kanji dan mampu berkomunikasi dalam bahasa jepang</t>
  </si>
  <si>
    <t>Sangat Baik, mampu menguasai teknik servis serta mengombinasikan gerakan pukulan tangan dengan benar</t>
  </si>
  <si>
    <t>Sangat Baik, mampu menguasai program HTML, CSS, PHP dan Web Builder dengan benar</t>
  </si>
  <si>
    <t>Sangat Baik, mampu menguasai Makhorijul Huruf Al-Qur'an, pernafasan dan nada tinggi dengan benar</t>
  </si>
  <si>
    <t>Sangat Baik, menguasai teknik nada dasar, nada oktaf, menggunakan alat musik dan mampu membuat kreasi lagu</t>
  </si>
  <si>
    <t>Sangat Baik, mampu mengintruksikan robot dan melakukan pekerjaan tertentu sesuai perintah atau SOP</t>
  </si>
  <si>
    <t>Sangat Baik, mampu menguasai ilmu dasar dalam hal percaya diri berbicara di depan umum dan penguasaan bahasa tubuh</t>
  </si>
  <si>
    <t>Musik</t>
  </si>
  <si>
    <t>Robotik</t>
  </si>
  <si>
    <t>Public Speaking</t>
  </si>
  <si>
    <t>1007 / 0083796015</t>
  </si>
  <si>
    <t>1009 / 0088286442</t>
  </si>
  <si>
    <t>1012 / 0083183126</t>
  </si>
  <si>
    <t>0849 / 0073674736</t>
  </si>
  <si>
    <t>0855 / 0088396129</t>
  </si>
  <si>
    <t>0857 / 0083856236</t>
  </si>
  <si>
    <t>0870 / 0083369746</t>
  </si>
  <si>
    <t>0872 / 0087147072</t>
  </si>
  <si>
    <t>0873 / 0086227072</t>
  </si>
  <si>
    <t>0891 / 0079545379</t>
  </si>
  <si>
    <t>0902 / 0088517965</t>
  </si>
  <si>
    <t>0903 / 0088258750</t>
  </si>
  <si>
    <t>0913 / 0088471474</t>
  </si>
  <si>
    <t>0918 / 0072779563</t>
  </si>
  <si>
    <t>0922 / 0086787658</t>
  </si>
  <si>
    <t>0924 / 0087887610</t>
  </si>
  <si>
    <t>0930 / 0075693936</t>
  </si>
  <si>
    <t>0949 / 0088231728</t>
  </si>
  <si>
    <t>0936 / 0087942488</t>
  </si>
  <si>
    <t>0939 / 0089571918</t>
  </si>
  <si>
    <t>'0959 / 0088412722</t>
  </si>
  <si>
    <t>0961 / 0086270948</t>
  </si>
  <si>
    <t>0963 / 0088364310</t>
  </si>
  <si>
    <t>0986 / 0084576023</t>
  </si>
  <si>
    <t>0992 / 0077443324</t>
  </si>
  <si>
    <t>0999 / 0088769735</t>
  </si>
  <si>
    <t>1002 / 0086842118</t>
  </si>
  <si>
    <t>1015 / 0085213930</t>
  </si>
  <si>
    <t>1018 / 0082799085</t>
  </si>
  <si>
    <t>1019 / 0081885670</t>
  </si>
  <si>
    <t>1020 / 0084511221</t>
  </si>
  <si>
    <t>XI-F2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</si>
</sst>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name val="Arial"/>
      <family val="2"/>
    </font>
    <font>
      <sz val="1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9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3" fillId="0" borderId="0"/>
    <xf numFmtId="0" fontId="3" fillId="0" borderId="0"/>
    <xf numFmtId="0" fontId="15" fillId="0" borderId="0"/>
    <xf numFmtId="0" fontId="2" fillId="0" borderId="0"/>
    <xf numFmtId="0" fontId="8" fillId="0" borderId="0"/>
    <xf numFmtId="0" fontId="1" fillId="0" borderId="0"/>
  </cellStyleXfs>
  <cellXfs count="50">
    <xf numFmtId="0" fontId="0" fillId="0" borderId="0" xfId="0"/>
    <xf numFmtId="0" fontId="5" fillId="0" borderId="0" xfId="0" applyFont="1" applyProtection="1">
      <protection locked="0"/>
    </xf>
    <xf numFmtId="0" fontId="9" fillId="0" borderId="5" xfId="0" applyFont="1" applyBorder="1" applyProtection="1">
      <protection locked="0"/>
    </xf>
    <xf numFmtId="2" fontId="8" fillId="0" borderId="5" xfId="0" applyNumberFormat="1" applyFont="1" applyBorder="1" applyAlignment="1" applyProtection="1">
      <alignment horizontal="center"/>
      <protection locked="0"/>
    </xf>
    <xf numFmtId="0" fontId="13" fillId="0" borderId="5" xfId="0" quotePrefix="1" applyFont="1" applyBorder="1" applyProtection="1"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Protection="1">
      <protection locked="0"/>
    </xf>
    <xf numFmtId="0" fontId="11" fillId="0" borderId="5" xfId="0" applyFont="1" applyBorder="1" applyProtection="1"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6" fillId="0" borderId="5" xfId="0" applyFont="1" applyBorder="1" applyProtection="1">
      <protection locked="0"/>
    </xf>
    <xf numFmtId="0" fontId="9" fillId="0" borderId="5" xfId="0" applyFont="1" applyBorder="1" applyAlignment="1" applyProtection="1">
      <alignment horizontal="right" wrapText="1"/>
      <protection locked="0"/>
    </xf>
    <xf numFmtId="2" fontId="0" fillId="0" borderId="5" xfId="0" applyNumberForma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" xfId="0" applyFont="1" applyBorder="1" applyProtection="1"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4" fillId="0" borderId="0" xfId="0" applyFont="1" applyProtection="1">
      <protection hidden="1"/>
    </xf>
    <xf numFmtId="0" fontId="13" fillId="0" borderId="0" xfId="0" applyFont="1" applyProtection="1"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10" fillId="0" borderId="5" xfId="1" applyFont="1" applyBorder="1" applyAlignment="1" applyProtection="1">
      <alignment horizontal="center" vertical="center"/>
      <protection locked="0" hidden="1"/>
    </xf>
    <xf numFmtId="2" fontId="8" fillId="0" borderId="5" xfId="0" applyNumberFormat="1" applyFont="1" applyBorder="1" applyAlignment="1" applyProtection="1">
      <alignment horizontal="center"/>
      <protection locked="0" hidden="1"/>
    </xf>
    <xf numFmtId="2" fontId="12" fillId="0" borderId="5" xfId="0" applyNumberFormat="1" applyFont="1" applyBorder="1" applyAlignment="1" applyProtection="1">
      <alignment horizontal="center"/>
      <protection locked="0" hidden="1"/>
    </xf>
    <xf numFmtId="2" fontId="8" fillId="3" borderId="5" xfId="0" applyNumberFormat="1" applyFont="1" applyFill="1" applyBorder="1" applyAlignment="1" applyProtection="1">
      <alignment horizontal="left"/>
      <protection hidden="1"/>
    </xf>
    <xf numFmtId="2" fontId="0" fillId="3" borderId="2" xfId="0" applyNumberFormat="1" applyFill="1" applyBorder="1" applyAlignment="1" applyProtection="1">
      <alignment horizontal="center"/>
    </xf>
    <xf numFmtId="2" fontId="8" fillId="3" borderId="5" xfId="0" applyNumberFormat="1" applyFont="1" applyFill="1" applyBorder="1" applyAlignment="1" applyProtection="1">
      <alignment horizontal="left" vertical="top" wrapText="1"/>
      <protection hidden="1"/>
    </xf>
    <xf numFmtId="0" fontId="10" fillId="3" borderId="5" xfId="1" applyFont="1" applyFill="1" applyBorder="1" applyAlignment="1" applyProtection="1">
      <alignment horizontal="center" vertical="center"/>
      <protection hidden="1"/>
    </xf>
    <xf numFmtId="0" fontId="10" fillId="3" borderId="5" xfId="1" applyFont="1" applyFill="1" applyBorder="1" applyAlignment="1" applyProtection="1">
      <alignment vertical="center"/>
      <protection hidden="1"/>
    </xf>
    <xf numFmtId="0" fontId="6" fillId="3" borderId="3" xfId="0" applyFont="1" applyFill="1" applyBorder="1" applyAlignment="1" applyProtection="1">
      <alignment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0" fontId="17" fillId="4" borderId="7" xfId="0" quotePrefix="1" applyFont="1" applyFill="1" applyBorder="1" applyAlignment="1">
      <alignment horizontal="center" vertical="center"/>
    </xf>
    <xf numFmtId="1" fontId="18" fillId="4" borderId="7" xfId="0" quotePrefix="1" applyNumberFormat="1" applyFont="1" applyFill="1" applyBorder="1" applyAlignment="1">
      <alignment horizontal="center" vertical="center"/>
    </xf>
    <xf numFmtId="0" fontId="19" fillId="4" borderId="7" xfId="0" quotePrefix="1" applyFont="1" applyFill="1" applyBorder="1" applyAlignment="1">
      <alignment horizontal="center" vertical="center"/>
    </xf>
    <xf numFmtId="1" fontId="18" fillId="4" borderId="8" xfId="0" quotePrefix="1" applyNumberFormat="1" applyFont="1" applyFill="1" applyBorder="1" applyAlignment="1">
      <alignment horizontal="center" vertical="center"/>
    </xf>
    <xf numFmtId="1" fontId="17" fillId="4" borderId="7" xfId="0" quotePrefix="1" applyNumberFormat="1" applyFont="1" applyFill="1" applyBorder="1" applyAlignment="1">
      <alignment horizontal="center" vertical="center"/>
    </xf>
    <xf numFmtId="0" fontId="20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0" borderId="0" xfId="1" applyFont="1" applyFill="1" applyProtection="1">
      <protection hidden="1"/>
    </xf>
    <xf numFmtId="0" fontId="14" fillId="0" borderId="0" xfId="1" applyFont="1" applyProtection="1">
      <protection hidden="1"/>
    </xf>
    <xf numFmtId="0" fontId="14" fillId="0" borderId="0" xfId="1" applyFont="1" applyFill="1" applyProtection="1">
      <protection locked="0"/>
    </xf>
    <xf numFmtId="0" fontId="14" fillId="0" borderId="0" xfId="1" applyFont="1" applyProtection="1">
      <protection locked="0"/>
    </xf>
    <xf numFmtId="0" fontId="0" fillId="0" borderId="0" xfId="0" applyNumberFormat="1" applyAlignment="1">
      <alignment vertical="center"/>
    </xf>
    <xf numFmtId="0" fontId="5" fillId="0" borderId="5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1"/>
    <cellStyle name="Normal 27" xfId="2"/>
    <cellStyle name="Normal 27 2" xfId="5"/>
    <cellStyle name="Normal 28" xfId="3"/>
    <cellStyle name="Normal 28 2" xfId="6"/>
    <cellStyle name="Normal 3" xfId="4"/>
    <cellStyle name="Normal 3 2" xfId="8"/>
    <cellStyle name="Normal 3 2 2" xfId="10"/>
    <cellStyle name="Normal 4" xfId="7"/>
    <cellStyle name="Normal 4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92.168.1.148\1314\rapot-lama\7B\Raport%207%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ot-lama\7B\Raport%207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%20Pitu%20A\7a%20S1%201112%20Al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Nilai%20Siswa/2425/Rapot/Kelas%20XI/Kelas%20XI/F/F3/02%20RAPORT%20SIAP%20CETAK/Raport-STS-XI3%20Siap%20Ceta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indahan%20trandscend\Rapor%20Kelas%209B\N-input%20EKSTRA%20kls%207B%20ganjil%202016-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Rapor/Server/ganjil%202425/Raport%20Semester%201%20Tahun%202024-2025/Raport%20Semester%201%20Tahun%202024-2025/Kelas%20XI/F2/02%20RAPORT%20SIAP%20CETAK/Raport-SA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ai Huru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ai Huruf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/>
      <sheetData sheetId="2">
        <row r="8">
          <cell r="E8" t="str">
            <v>0853</v>
          </cell>
          <cell r="F8"/>
          <cell r="G8" t="str">
            <v>Ahmad Badiuzzaman</v>
          </cell>
          <cell r="H8"/>
          <cell r="I8"/>
          <cell r="J8"/>
          <cell r="K8"/>
          <cell r="L8"/>
          <cell r="M8" t="str">
            <v>L</v>
          </cell>
        </row>
        <row r="9">
          <cell r="E9" t="str">
            <v>0867</v>
          </cell>
          <cell r="F9"/>
          <cell r="G9" t="str">
            <v>Aninda Syafitri Karimah</v>
          </cell>
          <cell r="H9"/>
          <cell r="I9"/>
          <cell r="J9"/>
          <cell r="K9"/>
          <cell r="L9"/>
          <cell r="M9" t="str">
            <v>P</v>
          </cell>
        </row>
        <row r="10">
          <cell r="E10" t="str">
            <v>0874</v>
          </cell>
          <cell r="F10"/>
          <cell r="G10" t="str">
            <v>Atta Tian Nafi</v>
          </cell>
          <cell r="H10"/>
          <cell r="I10"/>
          <cell r="J10"/>
          <cell r="K10"/>
          <cell r="L10"/>
          <cell r="M10" t="str">
            <v>P</v>
          </cell>
        </row>
        <row r="11">
          <cell r="E11" t="str">
            <v>1021</v>
          </cell>
          <cell r="F11"/>
          <cell r="G11" t="str">
            <v>Berliana Ihwan</v>
          </cell>
          <cell r="H11"/>
          <cell r="I11"/>
          <cell r="J11"/>
          <cell r="K11"/>
          <cell r="L11"/>
          <cell r="M11" t="str">
            <v>P</v>
          </cell>
        </row>
        <row r="12">
          <cell r="E12" t="str">
            <v>0879</v>
          </cell>
          <cell r="F12"/>
          <cell r="G12" t="str">
            <v>Brilliant Rahmadan Arifin</v>
          </cell>
          <cell r="H12"/>
          <cell r="I12"/>
          <cell r="J12"/>
          <cell r="K12"/>
          <cell r="L12"/>
          <cell r="M12" t="str">
            <v>L</v>
          </cell>
        </row>
        <row r="13">
          <cell r="E13" t="str">
            <v>0885</v>
          </cell>
          <cell r="F13"/>
          <cell r="G13" t="str">
            <v>Debby Ellzadiya Nurmasyita</v>
          </cell>
          <cell r="H13"/>
          <cell r="I13"/>
          <cell r="J13"/>
          <cell r="K13"/>
          <cell r="L13"/>
          <cell r="M13" t="str">
            <v>P</v>
          </cell>
        </row>
        <row r="14">
          <cell r="E14" t="str">
            <v>0894</v>
          </cell>
          <cell r="F14"/>
          <cell r="G14" t="str">
            <v>Faizzah Ahmad</v>
          </cell>
          <cell r="H14"/>
          <cell r="I14"/>
          <cell r="J14"/>
          <cell r="K14"/>
          <cell r="L14"/>
          <cell r="M14" t="str">
            <v>L</v>
          </cell>
        </row>
        <row r="15">
          <cell r="E15" t="str">
            <v>0915</v>
          </cell>
          <cell r="F15"/>
          <cell r="G15" t="str">
            <v>Jihan Salma Kurniawan</v>
          </cell>
          <cell r="H15"/>
          <cell r="I15"/>
          <cell r="J15"/>
          <cell r="K15"/>
          <cell r="L15"/>
          <cell r="M15" t="str">
            <v>P</v>
          </cell>
        </row>
        <row r="16">
          <cell r="E16" t="str">
            <v>0920</v>
          </cell>
          <cell r="F16"/>
          <cell r="G16" t="str">
            <v>Keizel Bagus Aldiansyah</v>
          </cell>
          <cell r="H16"/>
          <cell r="I16"/>
          <cell r="J16"/>
          <cell r="K16"/>
          <cell r="L16"/>
          <cell r="M16" t="str">
            <v>L</v>
          </cell>
        </row>
        <row r="17">
          <cell r="E17" t="str">
            <v>0925</v>
          </cell>
          <cell r="F17"/>
          <cell r="G17" t="str">
            <v>Leandra Edsel Kaila Nashita</v>
          </cell>
          <cell r="H17"/>
          <cell r="I17"/>
          <cell r="J17"/>
          <cell r="K17"/>
          <cell r="L17"/>
          <cell r="M17" t="str">
            <v>P</v>
          </cell>
        </row>
        <row r="18">
          <cell r="E18" t="str">
            <v>0927</v>
          </cell>
          <cell r="F18"/>
          <cell r="G18" t="str">
            <v>Lidya Irsalina Hafni</v>
          </cell>
          <cell r="H18"/>
          <cell r="I18"/>
          <cell r="J18"/>
          <cell r="K18"/>
          <cell r="L18"/>
          <cell r="M18" t="str">
            <v>P</v>
          </cell>
        </row>
        <row r="19">
          <cell r="E19" t="str">
            <v>0945</v>
          </cell>
          <cell r="F19"/>
          <cell r="G19" t="str">
            <v>M. Fakhril Islamy</v>
          </cell>
          <cell r="H19"/>
          <cell r="I19"/>
          <cell r="J19"/>
          <cell r="K19"/>
          <cell r="L19"/>
          <cell r="M19" t="str">
            <v>L</v>
          </cell>
        </row>
        <row r="20">
          <cell r="E20" t="str">
            <v>0956</v>
          </cell>
          <cell r="F20"/>
          <cell r="G20" t="str">
            <v>Muhammad Rizqy Mubarok</v>
          </cell>
          <cell r="H20"/>
          <cell r="I20"/>
          <cell r="J20"/>
          <cell r="K20"/>
          <cell r="L20"/>
          <cell r="M20" t="str">
            <v>L</v>
          </cell>
        </row>
        <row r="21">
          <cell r="E21" t="str">
            <v>0935</v>
          </cell>
          <cell r="F21"/>
          <cell r="G21" t="str">
            <v>Mochammad Avryan Alfa Rizqi Sofwan</v>
          </cell>
          <cell r="H21"/>
          <cell r="I21"/>
          <cell r="J21"/>
          <cell r="K21"/>
          <cell r="L21"/>
          <cell r="M21" t="str">
            <v>L</v>
          </cell>
        </row>
        <row r="22">
          <cell r="E22" t="str">
            <v>0938</v>
          </cell>
          <cell r="F22"/>
          <cell r="G22" t="str">
            <v>Mohammad Barik Akmal Hanisyah</v>
          </cell>
          <cell r="H22"/>
          <cell r="I22"/>
          <cell r="J22"/>
          <cell r="K22"/>
          <cell r="L22"/>
          <cell r="M22" t="str">
            <v>L</v>
          </cell>
        </row>
        <row r="23">
          <cell r="E23" t="str">
            <v>0946</v>
          </cell>
          <cell r="F23"/>
          <cell r="G23" t="str">
            <v>Muhammad Farid Tsalatsa</v>
          </cell>
          <cell r="H23"/>
          <cell r="I23"/>
          <cell r="J23"/>
          <cell r="K23"/>
          <cell r="L23"/>
          <cell r="M23" t="str">
            <v>L</v>
          </cell>
        </row>
        <row r="24">
          <cell r="E24" t="str">
            <v>0951</v>
          </cell>
          <cell r="F24"/>
          <cell r="G24" t="str">
            <v>Muhammad Jaabir Danadyaksa Nuransyah</v>
          </cell>
          <cell r="H24"/>
          <cell r="I24"/>
          <cell r="J24"/>
          <cell r="K24"/>
          <cell r="L24"/>
          <cell r="M24" t="str">
            <v>L</v>
          </cell>
        </row>
        <row r="25">
          <cell r="E25" t="str">
            <v>0955</v>
          </cell>
          <cell r="F25"/>
          <cell r="G25" t="str">
            <v>Muhammad Rifki</v>
          </cell>
          <cell r="H25"/>
          <cell r="I25"/>
          <cell r="J25"/>
          <cell r="K25"/>
          <cell r="L25"/>
          <cell r="M25" t="str">
            <v>L</v>
          </cell>
        </row>
        <row r="26">
          <cell r="E26" t="str">
            <v>0942</v>
          </cell>
          <cell r="F26"/>
          <cell r="G26" t="str">
            <v>Muhammad Asyraf Yastoro</v>
          </cell>
          <cell r="H26"/>
          <cell r="I26"/>
          <cell r="J26"/>
          <cell r="K26"/>
          <cell r="L26"/>
          <cell r="M26" t="str">
            <v>L</v>
          </cell>
        </row>
        <row r="27">
          <cell r="E27" t="str">
            <v>0976</v>
          </cell>
          <cell r="F27"/>
          <cell r="G27" t="str">
            <v>Qurrota Aini Pambudi</v>
          </cell>
          <cell r="H27"/>
          <cell r="I27"/>
          <cell r="J27"/>
          <cell r="K27"/>
          <cell r="L27"/>
          <cell r="M27" t="str">
            <v>P</v>
          </cell>
        </row>
        <row r="28">
          <cell r="E28" t="str">
            <v>0983</v>
          </cell>
          <cell r="F28"/>
          <cell r="G28" t="str">
            <v>Riska Amelia Nurdiatma</v>
          </cell>
          <cell r="H28"/>
          <cell r="I28"/>
          <cell r="J28"/>
          <cell r="K28"/>
          <cell r="L28"/>
          <cell r="M28" t="str">
            <v>P</v>
          </cell>
        </row>
        <row r="29">
          <cell r="E29" t="str">
            <v>0984</v>
          </cell>
          <cell r="F29"/>
          <cell r="G29" t="str">
            <v>Rizkia Sekar Defi Azzahra</v>
          </cell>
          <cell r="H29"/>
          <cell r="I29"/>
          <cell r="J29"/>
          <cell r="K29"/>
          <cell r="L29"/>
          <cell r="M29" t="str">
            <v>P</v>
          </cell>
        </row>
        <row r="30">
          <cell r="E30" t="str">
            <v>0994</v>
          </cell>
          <cell r="F30"/>
          <cell r="G30" t="str">
            <v>Savira Aulia Ramadhani</v>
          </cell>
          <cell r="H30"/>
          <cell r="I30"/>
          <cell r="J30"/>
          <cell r="K30"/>
          <cell r="L30"/>
          <cell r="M30" t="str">
            <v>P</v>
          </cell>
        </row>
        <row r="31">
          <cell r="E31" t="str">
            <v>0995</v>
          </cell>
          <cell r="F31"/>
          <cell r="G31" t="str">
            <v>Septia Angga Saputra</v>
          </cell>
          <cell r="H31"/>
          <cell r="I31"/>
          <cell r="J31"/>
          <cell r="K31"/>
          <cell r="L31"/>
          <cell r="M31" t="str">
            <v>L</v>
          </cell>
        </row>
        <row r="32">
          <cell r="E32" t="str">
            <v>0996</v>
          </cell>
          <cell r="F32"/>
          <cell r="G32" t="str">
            <v>Shafina Ayu Larasati</v>
          </cell>
          <cell r="H32"/>
          <cell r="I32"/>
          <cell r="J32"/>
          <cell r="K32"/>
          <cell r="L32"/>
          <cell r="M32" t="str">
            <v>P</v>
          </cell>
        </row>
        <row r="33">
          <cell r="E33" t="str">
            <v>0998</v>
          </cell>
          <cell r="F33"/>
          <cell r="G33" t="str">
            <v>Shayna Kirana Amanda</v>
          </cell>
          <cell r="H33"/>
          <cell r="I33"/>
          <cell r="J33"/>
          <cell r="K33"/>
          <cell r="L33"/>
          <cell r="M33" t="str">
            <v>P</v>
          </cell>
        </row>
        <row r="34">
          <cell r="E34" t="str">
            <v>1000</v>
          </cell>
          <cell r="F34"/>
          <cell r="G34" t="str">
            <v>Siti Zheinnira Tsanasya Wiejayanto</v>
          </cell>
          <cell r="H34"/>
          <cell r="I34"/>
          <cell r="J34"/>
          <cell r="K34"/>
          <cell r="L34"/>
          <cell r="M34" t="str">
            <v>P</v>
          </cell>
        </row>
        <row r="35">
          <cell r="E35" t="str">
            <v>1004</v>
          </cell>
          <cell r="F35"/>
          <cell r="G35" t="str">
            <v>Sulthan Endrata Regansyah</v>
          </cell>
          <cell r="H35"/>
          <cell r="I35"/>
          <cell r="J35"/>
          <cell r="K35"/>
          <cell r="L35"/>
          <cell r="M35" t="str">
            <v>L</v>
          </cell>
        </row>
        <row r="36">
          <cell r="E36" t="str">
            <v>1007</v>
          </cell>
          <cell r="F36"/>
          <cell r="G36" t="str">
            <v>Syarif Hidayatullah</v>
          </cell>
          <cell r="H36"/>
          <cell r="I36"/>
          <cell r="J36"/>
          <cell r="K36"/>
          <cell r="L36"/>
          <cell r="M36" t="str">
            <v>L</v>
          </cell>
        </row>
        <row r="37">
          <cell r="E37" t="str">
            <v>1009</v>
          </cell>
          <cell r="F37"/>
          <cell r="G37" t="str">
            <v>Syihab Zuhad Efendi</v>
          </cell>
          <cell r="H37"/>
          <cell r="I37"/>
          <cell r="J37"/>
          <cell r="K37"/>
          <cell r="L37"/>
          <cell r="M37" t="str">
            <v>L</v>
          </cell>
        </row>
        <row r="38">
          <cell r="E38" t="str">
            <v>1012</v>
          </cell>
          <cell r="F38"/>
          <cell r="G38" t="str">
            <v>Tarisya Nur Hasanah</v>
          </cell>
          <cell r="H38"/>
          <cell r="I38"/>
          <cell r="J38"/>
          <cell r="K38"/>
          <cell r="L38"/>
          <cell r="M38" t="str">
            <v>P</v>
          </cell>
        </row>
        <row r="39">
          <cell r="E39" t="str">
            <v>0849</v>
          </cell>
          <cell r="F39"/>
          <cell r="G39" t="str">
            <v>Abdilla Az Zahra</v>
          </cell>
          <cell r="H39"/>
          <cell r="I39"/>
          <cell r="J39"/>
          <cell r="K39"/>
          <cell r="L39"/>
          <cell r="M39" t="str">
            <v>P</v>
          </cell>
        </row>
        <row r="40">
          <cell r="E40" t="str">
            <v>0855</v>
          </cell>
          <cell r="F40"/>
          <cell r="G40" t="str">
            <v>Ahmad Fawwas Azizi</v>
          </cell>
          <cell r="H40"/>
          <cell r="I40"/>
          <cell r="J40"/>
          <cell r="K40"/>
          <cell r="L40"/>
          <cell r="M40" t="str">
            <v>L</v>
          </cell>
        </row>
        <row r="41">
          <cell r="E41" t="str">
            <v>0857</v>
          </cell>
          <cell r="F41"/>
          <cell r="G41" t="str">
            <v>Ahmad Shalahuddin Al Baihaqi</v>
          </cell>
          <cell r="H41"/>
          <cell r="I41"/>
          <cell r="J41"/>
          <cell r="K41"/>
          <cell r="L41"/>
          <cell r="M41" t="str">
            <v>L</v>
          </cell>
        </row>
        <row r="42">
          <cell r="E42" t="str">
            <v>0870</v>
          </cell>
          <cell r="F42"/>
          <cell r="G42" t="str">
            <v>Annisa Firdausy Azzahra</v>
          </cell>
          <cell r="H42"/>
          <cell r="I42"/>
          <cell r="J42"/>
          <cell r="K42"/>
          <cell r="L42"/>
          <cell r="M42" t="str">
            <v>P</v>
          </cell>
        </row>
        <row r="43">
          <cell r="E43" t="str">
            <v>0872</v>
          </cell>
          <cell r="F43"/>
          <cell r="G43" t="str">
            <v>Ardila Ervista</v>
          </cell>
          <cell r="H43"/>
          <cell r="I43"/>
          <cell r="J43"/>
          <cell r="K43"/>
          <cell r="L43"/>
          <cell r="M43" t="str">
            <v>P</v>
          </cell>
        </row>
        <row r="44">
          <cell r="E44" t="str">
            <v>0873</v>
          </cell>
          <cell r="F44"/>
          <cell r="G44" t="str">
            <v>Asri Elfatin Nahdah</v>
          </cell>
          <cell r="H44"/>
          <cell r="I44"/>
          <cell r="J44"/>
          <cell r="K44"/>
          <cell r="L44"/>
          <cell r="M44" t="str">
            <v>P</v>
          </cell>
        </row>
        <row r="45">
          <cell r="E45" t="str">
            <v>0891</v>
          </cell>
          <cell r="F45"/>
          <cell r="G45" t="str">
            <v>Elvino Sulthon Athailah</v>
          </cell>
          <cell r="H45"/>
          <cell r="I45"/>
          <cell r="J45"/>
          <cell r="K45"/>
          <cell r="L45"/>
          <cell r="M45" t="str">
            <v>L</v>
          </cell>
        </row>
        <row r="46">
          <cell r="E46" t="str">
            <v>0902</v>
          </cell>
          <cell r="F46"/>
          <cell r="G46" t="str">
            <v>Gevyra Annastasya</v>
          </cell>
          <cell r="H46"/>
          <cell r="I46"/>
          <cell r="J46"/>
          <cell r="K46"/>
          <cell r="L46"/>
          <cell r="M46" t="str">
            <v>P</v>
          </cell>
        </row>
        <row r="47">
          <cell r="E47" t="str">
            <v>0903</v>
          </cell>
          <cell r="F47"/>
          <cell r="G47" t="str">
            <v>Ghein Al Azril Hermawan Putra</v>
          </cell>
          <cell r="H47"/>
          <cell r="I47"/>
          <cell r="J47"/>
          <cell r="K47"/>
          <cell r="L47"/>
          <cell r="M47" t="str">
            <v>L</v>
          </cell>
        </row>
        <row r="48">
          <cell r="E48" t="str">
            <v>0913</v>
          </cell>
          <cell r="F48"/>
          <cell r="G48" t="str">
            <v>Jebica Jeans</v>
          </cell>
          <cell r="H48"/>
          <cell r="I48"/>
          <cell r="J48"/>
          <cell r="K48"/>
          <cell r="L48"/>
          <cell r="M48" t="str">
            <v>P</v>
          </cell>
        </row>
        <row r="49">
          <cell r="E49" t="str">
            <v>0918</v>
          </cell>
          <cell r="F49"/>
          <cell r="G49" t="str">
            <v>Keisha Destiana Ardelin</v>
          </cell>
          <cell r="H49"/>
          <cell r="I49"/>
          <cell r="J49"/>
          <cell r="K49"/>
          <cell r="L49"/>
          <cell r="M49" t="str">
            <v>P</v>
          </cell>
        </row>
        <row r="50">
          <cell r="E50" t="str">
            <v>0922</v>
          </cell>
          <cell r="F50"/>
          <cell r="G50" t="str">
            <v>Keysha Shafa Kamila</v>
          </cell>
          <cell r="H50"/>
          <cell r="I50"/>
          <cell r="J50"/>
          <cell r="K50"/>
          <cell r="L50"/>
          <cell r="M50" t="str">
            <v>P</v>
          </cell>
        </row>
        <row r="51">
          <cell r="E51" t="str">
            <v>0924</v>
          </cell>
          <cell r="F51"/>
          <cell r="G51" t="str">
            <v>Launah Dza Khilyah</v>
          </cell>
          <cell r="H51"/>
          <cell r="I51"/>
          <cell r="J51"/>
          <cell r="K51"/>
          <cell r="L51"/>
          <cell r="M51" t="str">
            <v>P</v>
          </cell>
        </row>
        <row r="52">
          <cell r="E52" t="str">
            <v>0930</v>
          </cell>
          <cell r="F52"/>
          <cell r="G52" t="str">
            <v>Lutfi Aziz Azhar</v>
          </cell>
          <cell r="H52"/>
          <cell r="I52"/>
          <cell r="J52"/>
          <cell r="K52"/>
          <cell r="L52"/>
          <cell r="M52" t="str">
            <v>L</v>
          </cell>
        </row>
        <row r="53">
          <cell r="E53" t="str">
            <v>0949</v>
          </cell>
          <cell r="F53"/>
          <cell r="G53" t="str">
            <v>Muhammad Favian Firjatullah</v>
          </cell>
          <cell r="H53"/>
          <cell r="I53"/>
          <cell r="J53"/>
          <cell r="K53"/>
          <cell r="L53"/>
          <cell r="M53" t="str">
            <v>L</v>
          </cell>
        </row>
        <row r="54">
          <cell r="E54" t="str">
            <v>0936</v>
          </cell>
          <cell r="F54"/>
          <cell r="G54" t="str">
            <v>Mohammad Al Fayer</v>
          </cell>
          <cell r="H54"/>
          <cell r="I54"/>
          <cell r="J54"/>
          <cell r="K54"/>
          <cell r="L54"/>
          <cell r="M54" t="str">
            <v>L</v>
          </cell>
        </row>
        <row r="55">
          <cell r="E55" t="str">
            <v>0939</v>
          </cell>
          <cell r="F55"/>
          <cell r="G55" t="str">
            <v>Muhammad Rizky Kurniawan</v>
          </cell>
          <cell r="H55"/>
          <cell r="I55"/>
          <cell r="J55"/>
          <cell r="K55"/>
          <cell r="L55"/>
          <cell r="M55" t="str">
            <v>L</v>
          </cell>
        </row>
        <row r="56">
          <cell r="E56" t="str">
            <v>'0959</v>
          </cell>
          <cell r="F56"/>
          <cell r="G56" t="str">
            <v>Muhammad Yoga Al Amin</v>
          </cell>
          <cell r="H56"/>
          <cell r="I56"/>
          <cell r="J56"/>
          <cell r="K56"/>
          <cell r="L56"/>
          <cell r="M56" t="str">
            <v>L</v>
          </cell>
        </row>
        <row r="57">
          <cell r="E57" t="str">
            <v>0922</v>
          </cell>
          <cell r="F57"/>
          <cell r="G57" t="str">
            <v>Nabhan Ali Chamdi</v>
          </cell>
          <cell r="H57"/>
          <cell r="I57"/>
          <cell r="J57"/>
          <cell r="K57"/>
          <cell r="L57"/>
          <cell r="M57" t="str">
            <v>L</v>
          </cell>
        </row>
        <row r="58">
          <cell r="E58" t="str">
            <v>0963</v>
          </cell>
          <cell r="F58"/>
          <cell r="G58" t="str">
            <v>Naila Early Zahidah</v>
          </cell>
          <cell r="H58"/>
          <cell r="I58"/>
          <cell r="J58"/>
          <cell r="K58"/>
          <cell r="L58"/>
          <cell r="M58" t="str">
            <v>P</v>
          </cell>
        </row>
        <row r="59">
          <cell r="E59" t="str">
            <v>0986</v>
          </cell>
          <cell r="F59"/>
          <cell r="G59" t="str">
            <v>Safira Maulidiyah</v>
          </cell>
          <cell r="H59"/>
          <cell r="I59"/>
          <cell r="J59"/>
          <cell r="K59"/>
          <cell r="L59"/>
          <cell r="M59" t="str">
            <v>P</v>
          </cell>
        </row>
        <row r="60">
          <cell r="E60" t="str">
            <v>0992</v>
          </cell>
          <cell r="F60"/>
          <cell r="G60" t="str">
            <v>Satria Dayvan Hadist</v>
          </cell>
          <cell r="H60"/>
          <cell r="I60"/>
          <cell r="J60"/>
          <cell r="K60"/>
          <cell r="L60"/>
          <cell r="M60" t="str">
            <v>L</v>
          </cell>
        </row>
        <row r="61">
          <cell r="E61" t="str">
            <v>0999</v>
          </cell>
          <cell r="F61"/>
          <cell r="G61" t="str">
            <v>Silvaricha Dhabita Widad</v>
          </cell>
          <cell r="H61"/>
          <cell r="I61"/>
          <cell r="J61"/>
          <cell r="K61"/>
          <cell r="L61"/>
          <cell r="M61" t="str">
            <v>P</v>
          </cell>
        </row>
        <row r="62">
          <cell r="E62" t="str">
            <v>1002</v>
          </cell>
          <cell r="F62"/>
          <cell r="G62" t="str">
            <v>Suci Maulina Haji</v>
          </cell>
          <cell r="H62"/>
          <cell r="I62"/>
          <cell r="J62"/>
          <cell r="K62"/>
          <cell r="L62"/>
          <cell r="M62" t="str">
            <v>P</v>
          </cell>
        </row>
        <row r="63">
          <cell r="E63" t="str">
            <v>1015</v>
          </cell>
          <cell r="F63"/>
          <cell r="G63" t="str">
            <v>Windy Puteri Aprilia</v>
          </cell>
          <cell r="H63"/>
          <cell r="I63"/>
          <cell r="J63"/>
          <cell r="K63"/>
          <cell r="L63"/>
          <cell r="M63" t="str">
            <v>P</v>
          </cell>
        </row>
        <row r="64">
          <cell r="E64" t="str">
            <v>1018</v>
          </cell>
          <cell r="F64"/>
          <cell r="G64" t="str">
            <v>Zainuddin Zidan</v>
          </cell>
          <cell r="H64"/>
          <cell r="I64"/>
          <cell r="J64"/>
          <cell r="K64"/>
          <cell r="L64"/>
          <cell r="M64" t="str">
            <v>L</v>
          </cell>
        </row>
        <row r="65">
          <cell r="E65" t="str">
            <v>1019</v>
          </cell>
          <cell r="F65"/>
          <cell r="G65" t="str">
            <v>Zeva Daliani Aufa Zahrani</v>
          </cell>
          <cell r="H65"/>
          <cell r="I65"/>
          <cell r="J65"/>
          <cell r="K65"/>
          <cell r="L65"/>
          <cell r="M65" t="str">
            <v>P</v>
          </cell>
        </row>
        <row r="66">
          <cell r="E66" t="str">
            <v>1020</v>
          </cell>
          <cell r="F66"/>
          <cell r="G66" t="str">
            <v>Zhaarif Riski Putra Firdausy</v>
          </cell>
          <cell r="H66"/>
          <cell r="I66"/>
          <cell r="J66"/>
          <cell r="K66"/>
          <cell r="L66"/>
          <cell r="M66" t="str">
            <v>L</v>
          </cell>
        </row>
        <row r="67">
          <cell r="E67" t="str">
            <v>0852</v>
          </cell>
          <cell r="F67"/>
          <cell r="G67" t="str">
            <v>Aflah Jauhara Finailir Raja</v>
          </cell>
          <cell r="H67"/>
          <cell r="I67"/>
          <cell r="J67"/>
          <cell r="K67"/>
          <cell r="L67"/>
          <cell r="M67" t="str">
            <v>L</v>
          </cell>
        </row>
        <row r="68">
          <cell r="E68" t="str">
            <v>0856</v>
          </cell>
          <cell r="F68"/>
          <cell r="G68" t="str">
            <v>Ahmad Harraz Al Anaqi</v>
          </cell>
          <cell r="H68"/>
          <cell r="I68"/>
          <cell r="J68"/>
          <cell r="K68"/>
          <cell r="L68"/>
          <cell r="M68" t="str">
            <v>L</v>
          </cell>
        </row>
        <row r="69">
          <cell r="E69" t="str">
            <v>0860</v>
          </cell>
          <cell r="F69"/>
          <cell r="G69" t="str">
            <v>Aisyah Salsabilah As Shidiq</v>
          </cell>
          <cell r="H69"/>
          <cell r="I69"/>
          <cell r="J69"/>
          <cell r="K69"/>
          <cell r="L69"/>
          <cell r="M69" t="str">
            <v>P</v>
          </cell>
        </row>
        <row r="70">
          <cell r="E70" t="str">
            <v>0862</v>
          </cell>
          <cell r="F70"/>
          <cell r="G70" t="str">
            <v>Alisya Amanda Putri setiawan</v>
          </cell>
          <cell r="H70"/>
          <cell r="I70"/>
          <cell r="J70"/>
          <cell r="K70"/>
          <cell r="L70"/>
          <cell r="M70" t="str">
            <v>P</v>
          </cell>
        </row>
        <row r="71">
          <cell r="E71" t="str">
            <v>0864</v>
          </cell>
          <cell r="F71"/>
          <cell r="G71" t="str">
            <v>Amelia Nikeisha</v>
          </cell>
          <cell r="H71"/>
          <cell r="I71"/>
          <cell r="J71"/>
          <cell r="K71"/>
          <cell r="L71"/>
          <cell r="M71" t="str">
            <v>P</v>
          </cell>
        </row>
        <row r="72">
          <cell r="E72" t="str">
            <v>0865</v>
          </cell>
          <cell r="F72"/>
          <cell r="G72" t="str">
            <v>Amelia Puspita Pratiwi</v>
          </cell>
          <cell r="H72"/>
          <cell r="I72"/>
          <cell r="J72"/>
          <cell r="K72"/>
          <cell r="L72"/>
          <cell r="M72" t="str">
            <v>P</v>
          </cell>
        </row>
        <row r="73">
          <cell r="E73" t="str">
            <v>0866</v>
          </cell>
          <cell r="F73"/>
          <cell r="G73" t="str">
            <v>Ananda Prayata Putra Arfindra</v>
          </cell>
          <cell r="H73"/>
          <cell r="I73"/>
          <cell r="J73"/>
          <cell r="K73"/>
          <cell r="L73"/>
          <cell r="M73" t="str">
            <v>L</v>
          </cell>
        </row>
        <row r="74">
          <cell r="E74" t="str">
            <v>0869</v>
          </cell>
          <cell r="F74"/>
          <cell r="G74" t="str">
            <v>Anisa Nazuah</v>
          </cell>
          <cell r="H74"/>
          <cell r="I74"/>
          <cell r="J74"/>
          <cell r="K74"/>
          <cell r="L74"/>
          <cell r="M74" t="str">
            <v>P</v>
          </cell>
        </row>
        <row r="75">
          <cell r="E75" t="str">
            <v>0883</v>
          </cell>
          <cell r="F75"/>
          <cell r="G75" t="str">
            <v>Dandy Rahman</v>
          </cell>
          <cell r="H75"/>
          <cell r="I75"/>
          <cell r="J75"/>
          <cell r="K75"/>
          <cell r="L75"/>
          <cell r="M75" t="str">
            <v>L</v>
          </cell>
        </row>
        <row r="76">
          <cell r="E76" t="str">
            <v>0887</v>
          </cell>
          <cell r="F76"/>
          <cell r="G76" t="str">
            <v>Dinda Wahyu Ihwaningrum</v>
          </cell>
          <cell r="H76"/>
          <cell r="I76"/>
          <cell r="J76"/>
          <cell r="K76"/>
          <cell r="L76"/>
          <cell r="M76" t="str">
            <v>P</v>
          </cell>
        </row>
        <row r="77">
          <cell r="E77" t="str">
            <v>0901</v>
          </cell>
          <cell r="F77"/>
          <cell r="G77" t="str">
            <v>Gavin Maheswara Putra Sudaryanto</v>
          </cell>
          <cell r="H77"/>
          <cell r="I77"/>
          <cell r="J77"/>
          <cell r="K77"/>
          <cell r="L77"/>
          <cell r="M77" t="str">
            <v>L</v>
          </cell>
        </row>
        <row r="78">
          <cell r="E78" t="str">
            <v>0906</v>
          </cell>
          <cell r="F78"/>
          <cell r="G78" t="str">
            <v>Hanif Ahmad Ridho</v>
          </cell>
          <cell r="H78"/>
          <cell r="I78"/>
          <cell r="J78"/>
          <cell r="K78"/>
          <cell r="L78"/>
          <cell r="M78" t="str">
            <v>L</v>
          </cell>
        </row>
        <row r="79">
          <cell r="E79" t="str">
            <v>0907</v>
          </cell>
          <cell r="F79"/>
          <cell r="G79" t="str">
            <v>Hanum Ahsana Maswai</v>
          </cell>
          <cell r="H79"/>
          <cell r="I79"/>
          <cell r="J79"/>
          <cell r="K79"/>
          <cell r="L79"/>
          <cell r="M79" t="str">
            <v>P</v>
          </cell>
        </row>
        <row r="80">
          <cell r="E80" t="str">
            <v>0911</v>
          </cell>
          <cell r="F80"/>
          <cell r="G80" t="str">
            <v>Indira Marsya Izzalia</v>
          </cell>
          <cell r="H80"/>
          <cell r="I80"/>
          <cell r="J80"/>
          <cell r="K80"/>
          <cell r="L80"/>
          <cell r="M80" t="str">
            <v>P</v>
          </cell>
        </row>
        <row r="81">
          <cell r="E81" t="str">
            <v>0912</v>
          </cell>
          <cell r="F81"/>
          <cell r="G81" t="str">
            <v>Jasmine Zilvana Kamarasya</v>
          </cell>
          <cell r="H81"/>
          <cell r="I81"/>
          <cell r="J81"/>
          <cell r="K81"/>
          <cell r="L81"/>
          <cell r="M81" t="str">
            <v>P</v>
          </cell>
        </row>
        <row r="82">
          <cell r="E82" t="str">
            <v>0929</v>
          </cell>
          <cell r="F82"/>
          <cell r="G82" t="str">
            <v>Lintang Regan Agra Zaneta</v>
          </cell>
          <cell r="H82"/>
          <cell r="I82"/>
          <cell r="J82"/>
          <cell r="K82"/>
          <cell r="L82"/>
          <cell r="M82" t="str">
            <v>P</v>
          </cell>
        </row>
        <row r="83">
          <cell r="E83" t="str">
            <v>0940</v>
          </cell>
          <cell r="F83"/>
          <cell r="G83" t="str">
            <v>Muhammad Adam Dzakwan</v>
          </cell>
          <cell r="H83"/>
          <cell r="I83"/>
          <cell r="J83"/>
          <cell r="K83"/>
          <cell r="L83"/>
          <cell r="M83" t="str">
            <v>L</v>
          </cell>
        </row>
        <row r="84">
          <cell r="E84" t="str">
            <v>0947</v>
          </cell>
          <cell r="F84"/>
          <cell r="G84" t="str">
            <v>Muhammad Faris Naufal</v>
          </cell>
          <cell r="H84"/>
          <cell r="I84"/>
          <cell r="J84"/>
          <cell r="K84"/>
          <cell r="L84"/>
          <cell r="M84" t="str">
            <v>L</v>
          </cell>
        </row>
        <row r="85">
          <cell r="E85" t="str">
            <v>0953</v>
          </cell>
          <cell r="F85"/>
          <cell r="G85" t="str">
            <v>Muhammad Pava Wahyunan</v>
          </cell>
          <cell r="H85"/>
          <cell r="I85"/>
          <cell r="J85"/>
          <cell r="K85"/>
          <cell r="L85"/>
          <cell r="M85" t="str">
            <v>L</v>
          </cell>
        </row>
        <row r="86">
          <cell r="E86" t="str">
            <v>0958</v>
          </cell>
          <cell r="F86"/>
          <cell r="G86" t="str">
            <v>Muhammad Rizky Nur Maulana</v>
          </cell>
          <cell r="H86"/>
          <cell r="I86"/>
          <cell r="J86"/>
          <cell r="K86"/>
          <cell r="L86"/>
          <cell r="M86" t="str">
            <v>L</v>
          </cell>
        </row>
        <row r="87">
          <cell r="E87" t="str">
            <v>0965</v>
          </cell>
          <cell r="F87"/>
          <cell r="G87" t="str">
            <v>Nasywa Rania Aulia</v>
          </cell>
          <cell r="H87"/>
          <cell r="I87"/>
          <cell r="J87"/>
          <cell r="K87"/>
          <cell r="L87"/>
          <cell r="M87" t="str">
            <v>P</v>
          </cell>
        </row>
        <row r="88">
          <cell r="E88" t="str">
            <v>0966</v>
          </cell>
          <cell r="F88"/>
          <cell r="G88" t="str">
            <v>Naufal Kevin Gavriela</v>
          </cell>
          <cell r="H88"/>
          <cell r="I88"/>
          <cell r="J88"/>
          <cell r="K88"/>
          <cell r="L88"/>
          <cell r="M88" t="str">
            <v>L</v>
          </cell>
        </row>
        <row r="89">
          <cell r="E89" t="str">
            <v>0967</v>
          </cell>
          <cell r="F89"/>
          <cell r="G89" t="str">
            <v>Nayla Alma Idelia</v>
          </cell>
          <cell r="H89"/>
          <cell r="I89"/>
          <cell r="J89"/>
          <cell r="K89"/>
          <cell r="L89"/>
          <cell r="M89" t="str">
            <v>P</v>
          </cell>
        </row>
        <row r="90">
          <cell r="E90" t="str">
            <v>0971</v>
          </cell>
          <cell r="F90"/>
          <cell r="G90" t="str">
            <v>Nova Azwiyah</v>
          </cell>
          <cell r="H90"/>
          <cell r="I90"/>
          <cell r="J90"/>
          <cell r="K90"/>
          <cell r="L90"/>
          <cell r="M90" t="str">
            <v>P</v>
          </cell>
        </row>
        <row r="91">
          <cell r="E91" t="str">
            <v>0973</v>
          </cell>
          <cell r="F91"/>
          <cell r="G91" t="str">
            <v>Nur Aida Ailsa Zuhura</v>
          </cell>
          <cell r="H91"/>
          <cell r="I91"/>
          <cell r="J91"/>
          <cell r="K91"/>
          <cell r="L91"/>
          <cell r="M91" t="str">
            <v>P</v>
          </cell>
        </row>
        <row r="92">
          <cell r="E92" t="str">
            <v>0987</v>
          </cell>
          <cell r="F92"/>
          <cell r="G92" t="str">
            <v>Saif Ali Dzulfikar B. Razzaq</v>
          </cell>
          <cell r="H92"/>
          <cell r="I92"/>
          <cell r="J92"/>
          <cell r="K92"/>
          <cell r="L92"/>
          <cell r="M92" t="str">
            <v>L</v>
          </cell>
        </row>
        <row r="93">
          <cell r="E93" t="str">
            <v>0990</v>
          </cell>
          <cell r="F93"/>
          <cell r="G93" t="str">
            <v>Salwa Azaria Putri Kuswoyo</v>
          </cell>
          <cell r="H93"/>
          <cell r="I93"/>
          <cell r="J93"/>
          <cell r="K93"/>
          <cell r="L93"/>
          <cell r="M93" t="str">
            <v>P</v>
          </cell>
        </row>
        <row r="94">
          <cell r="E94" t="str">
            <v>0988</v>
          </cell>
          <cell r="F94"/>
          <cell r="G94" t="str">
            <v>Sakti Reyvan Hadist</v>
          </cell>
          <cell r="H94"/>
          <cell r="I94"/>
          <cell r="J94"/>
          <cell r="K94"/>
          <cell r="L94"/>
          <cell r="M94" t="str">
            <v>L</v>
          </cell>
        </row>
        <row r="95">
          <cell r="E95" t="str">
            <v>1006</v>
          </cell>
          <cell r="F95"/>
          <cell r="G95" t="str">
            <v>Surya Agung Putra Anitama</v>
          </cell>
          <cell r="H95"/>
          <cell r="I95"/>
          <cell r="J95"/>
          <cell r="K95"/>
          <cell r="L95"/>
          <cell r="M95" t="str">
            <v>L</v>
          </cell>
        </row>
        <row r="96">
          <cell r="E96" t="str">
            <v>1011</v>
          </cell>
          <cell r="F96"/>
          <cell r="G96" t="str">
            <v>Tanaya Aelena Gunawan</v>
          </cell>
          <cell r="H96"/>
          <cell r="I96"/>
          <cell r="J96"/>
          <cell r="K96"/>
          <cell r="L96"/>
          <cell r="M96" t="str">
            <v>P</v>
          </cell>
        </row>
        <row r="97">
          <cell r="E97" t="str">
            <v>1013</v>
          </cell>
          <cell r="F97"/>
          <cell r="G97" t="str">
            <v>Tevany Chantika Berlyanku</v>
          </cell>
          <cell r="H97"/>
          <cell r="I97"/>
          <cell r="J97"/>
          <cell r="K97"/>
          <cell r="L97"/>
          <cell r="M97" t="str">
            <v>P</v>
          </cell>
        </row>
        <row r="98">
          <cell r="E98" t="str">
            <v>0858</v>
          </cell>
          <cell r="F98"/>
          <cell r="G98" t="str">
            <v>Ahmad Syatir Asim Al' Bajwa</v>
          </cell>
          <cell r="H98"/>
          <cell r="I98"/>
          <cell r="J98"/>
          <cell r="K98"/>
          <cell r="L98"/>
          <cell r="M98" t="str">
            <v>L</v>
          </cell>
        </row>
        <row r="99">
          <cell r="E99" t="str">
            <v>0875</v>
          </cell>
          <cell r="F99"/>
          <cell r="G99" t="str">
            <v>Azzahra Auliahaq Fauziah Putri</v>
          </cell>
          <cell r="H99"/>
          <cell r="I99"/>
          <cell r="J99"/>
          <cell r="K99"/>
          <cell r="L99"/>
          <cell r="M99" t="str">
            <v>P</v>
          </cell>
        </row>
        <row r="100">
          <cell r="E100" t="str">
            <v>0876</v>
          </cell>
          <cell r="F100"/>
          <cell r="G100" t="str">
            <v>Azzam Bachtiar Ramadhan</v>
          </cell>
          <cell r="H100"/>
          <cell r="I100"/>
          <cell r="J100"/>
          <cell r="K100"/>
          <cell r="L100"/>
          <cell r="M100" t="str">
            <v>L</v>
          </cell>
        </row>
        <row r="101">
          <cell r="E101" t="str">
            <v>0890</v>
          </cell>
          <cell r="F101"/>
          <cell r="G101" t="str">
            <v>Elfirda Zahrah Faradiba</v>
          </cell>
          <cell r="H101"/>
          <cell r="I101"/>
          <cell r="J101"/>
          <cell r="K101"/>
          <cell r="L101"/>
          <cell r="M101" t="str">
            <v>P</v>
          </cell>
        </row>
        <row r="102">
          <cell r="E102" t="str">
            <v>0893</v>
          </cell>
          <cell r="F102"/>
          <cell r="G102" t="str">
            <v>Faizal Dhia Syaputra</v>
          </cell>
          <cell r="H102"/>
          <cell r="I102"/>
          <cell r="J102"/>
          <cell r="K102"/>
          <cell r="L102"/>
          <cell r="M102" t="str">
            <v>L</v>
          </cell>
        </row>
        <row r="103">
          <cell r="E103" t="str">
            <v>0905</v>
          </cell>
          <cell r="F103"/>
          <cell r="G103" t="str">
            <v>Hammam Al Mahibi</v>
          </cell>
          <cell r="H103"/>
          <cell r="I103"/>
          <cell r="J103"/>
          <cell r="K103"/>
          <cell r="L103"/>
          <cell r="M103" t="str">
            <v>L</v>
          </cell>
        </row>
        <row r="104">
          <cell r="E104" t="str">
            <v>0909</v>
          </cell>
          <cell r="F104"/>
          <cell r="G104" t="str">
            <v>Hikam Insani</v>
          </cell>
          <cell r="H104"/>
          <cell r="I104"/>
          <cell r="J104"/>
          <cell r="K104"/>
          <cell r="L104"/>
          <cell r="M104" t="str">
            <v>L</v>
          </cell>
        </row>
        <row r="105">
          <cell r="E105" t="str">
            <v>0910</v>
          </cell>
          <cell r="F105"/>
          <cell r="G105" t="str">
            <v>Ibtisam Muflih Habiburrahman</v>
          </cell>
          <cell r="H105"/>
          <cell r="I105"/>
          <cell r="J105"/>
          <cell r="K105"/>
          <cell r="L105"/>
          <cell r="M105" t="str">
            <v>L</v>
          </cell>
        </row>
        <row r="106">
          <cell r="E106" t="str">
            <v>0917</v>
          </cell>
          <cell r="F106"/>
          <cell r="G106" t="str">
            <v>Kalea Nazma Madina</v>
          </cell>
          <cell r="H106"/>
          <cell r="I106"/>
          <cell r="J106"/>
          <cell r="K106"/>
          <cell r="L106"/>
          <cell r="M106" t="str">
            <v>p</v>
          </cell>
        </row>
        <row r="107">
          <cell r="E107" t="str">
            <v>0932</v>
          </cell>
          <cell r="F107"/>
          <cell r="G107" t="str">
            <v>Maia Fiona Zhafirah</v>
          </cell>
          <cell r="H107"/>
          <cell r="I107"/>
          <cell r="J107"/>
          <cell r="K107"/>
          <cell r="L107"/>
          <cell r="M107" t="str">
            <v>p</v>
          </cell>
        </row>
        <row r="108">
          <cell r="E108" t="str">
            <v>0934</v>
          </cell>
          <cell r="F108"/>
          <cell r="G108" t="str">
            <v>Misfan Faiq Azzahid</v>
          </cell>
          <cell r="H108"/>
          <cell r="I108"/>
          <cell r="J108"/>
          <cell r="K108"/>
          <cell r="L108"/>
          <cell r="M108" t="str">
            <v>L</v>
          </cell>
        </row>
        <row r="109">
          <cell r="E109" t="str">
            <v>0943</v>
          </cell>
          <cell r="F109"/>
          <cell r="G109" t="str">
            <v>Muhammad Devin Tiffanio</v>
          </cell>
          <cell r="H109"/>
          <cell r="I109"/>
          <cell r="J109"/>
          <cell r="K109"/>
          <cell r="L109"/>
          <cell r="M109" t="str">
            <v>L</v>
          </cell>
        </row>
        <row r="110">
          <cell r="E110" t="str">
            <v>0950</v>
          </cell>
          <cell r="F110"/>
          <cell r="G110" t="str">
            <v>Muhammad Hisyam Ghani</v>
          </cell>
          <cell r="H110"/>
          <cell r="I110"/>
          <cell r="J110"/>
          <cell r="K110"/>
          <cell r="L110"/>
          <cell r="M110" t="str">
            <v>L</v>
          </cell>
        </row>
        <row r="111">
          <cell r="E111" t="str">
            <v>0952</v>
          </cell>
          <cell r="F111"/>
          <cell r="G111" t="str">
            <v>Muhammad Nur Ramadhan</v>
          </cell>
          <cell r="H111"/>
          <cell r="I111"/>
          <cell r="J111"/>
          <cell r="K111"/>
          <cell r="L111"/>
          <cell r="M111" t="str">
            <v>L</v>
          </cell>
        </row>
        <row r="112">
          <cell r="E112" t="str">
            <v>0957</v>
          </cell>
          <cell r="F112"/>
          <cell r="G112" t="str">
            <v>Muhammad Rizqi Rakananta</v>
          </cell>
          <cell r="H112"/>
          <cell r="I112"/>
          <cell r="J112"/>
          <cell r="K112"/>
          <cell r="L112"/>
          <cell r="M112" t="str">
            <v>L</v>
          </cell>
        </row>
        <row r="113">
          <cell r="E113" t="str">
            <v>0962</v>
          </cell>
          <cell r="F113"/>
          <cell r="G113" t="str">
            <v>Nadia Amirah Ata'al Rahman Hermanto</v>
          </cell>
          <cell r="H113"/>
          <cell r="I113"/>
          <cell r="J113"/>
          <cell r="K113"/>
          <cell r="L113"/>
          <cell r="M113" t="str">
            <v>P</v>
          </cell>
        </row>
        <row r="114">
          <cell r="E114" t="str">
            <v>0969</v>
          </cell>
          <cell r="F114"/>
          <cell r="G114" t="str">
            <v>Nezza Cantika Fathoni</v>
          </cell>
          <cell r="H114"/>
          <cell r="I114"/>
          <cell r="J114"/>
          <cell r="K114"/>
          <cell r="L114"/>
          <cell r="M114" t="str">
            <v>P</v>
          </cell>
        </row>
        <row r="115">
          <cell r="E115" t="str">
            <v>0978</v>
          </cell>
          <cell r="F115"/>
          <cell r="G115" t="str">
            <v>Rafi Dwi Wiharsono</v>
          </cell>
          <cell r="H115"/>
          <cell r="I115"/>
          <cell r="J115"/>
          <cell r="K115"/>
          <cell r="L115"/>
          <cell r="M115" t="str">
            <v>L</v>
          </cell>
        </row>
        <row r="116">
          <cell r="E116" t="str">
            <v>0980</v>
          </cell>
          <cell r="F116"/>
          <cell r="G116" t="str">
            <v>Rayhan Ahmad Addaruqutni</v>
          </cell>
          <cell r="H116"/>
          <cell r="I116"/>
          <cell r="J116"/>
          <cell r="K116"/>
          <cell r="L116"/>
          <cell r="M116" t="str">
            <v>L</v>
          </cell>
        </row>
        <row r="117">
          <cell r="E117" t="str">
            <v>0982</v>
          </cell>
          <cell r="F117"/>
          <cell r="G117" t="str">
            <v>Rio Hartono Saputra</v>
          </cell>
          <cell r="H117"/>
          <cell r="I117"/>
          <cell r="J117"/>
          <cell r="K117"/>
          <cell r="L117"/>
          <cell r="M117" t="str">
            <v>L</v>
          </cell>
        </row>
        <row r="118">
          <cell r="E118" t="str">
            <v>0985</v>
          </cell>
          <cell r="F118"/>
          <cell r="G118" t="str">
            <v>Ruhimatul Maqtub Raja S.</v>
          </cell>
          <cell r="H118"/>
          <cell r="I118"/>
          <cell r="J118"/>
          <cell r="K118"/>
          <cell r="L118"/>
          <cell r="M118" t="str">
            <v>L</v>
          </cell>
        </row>
        <row r="119">
          <cell r="E119" t="str">
            <v>1001</v>
          </cell>
          <cell r="F119"/>
          <cell r="G119" t="str">
            <v>Sofia Mega Mulya</v>
          </cell>
          <cell r="H119"/>
          <cell r="I119"/>
          <cell r="J119"/>
          <cell r="K119"/>
          <cell r="L119"/>
          <cell r="M119" t="str">
            <v>P</v>
          </cell>
        </row>
        <row r="120">
          <cell r="E120" t="str">
            <v>1005</v>
          </cell>
          <cell r="F120"/>
          <cell r="G120" t="str">
            <v>Sulthon Arief Shalahuddin</v>
          </cell>
          <cell r="H120"/>
          <cell r="I120"/>
          <cell r="J120"/>
          <cell r="K120"/>
          <cell r="L120"/>
          <cell r="M120" t="str">
            <v>L</v>
          </cell>
        </row>
        <row r="121">
          <cell r="E121" t="str">
            <v>1014</v>
          </cell>
          <cell r="F121"/>
          <cell r="G121" t="str">
            <v>Thalita Amanda D.S</v>
          </cell>
          <cell r="H121"/>
          <cell r="I121"/>
          <cell r="J121"/>
          <cell r="K121"/>
          <cell r="L121"/>
          <cell r="M121" t="str">
            <v>P</v>
          </cell>
        </row>
        <row r="122">
          <cell r="E122" t="str">
            <v>1017</v>
          </cell>
          <cell r="F122"/>
          <cell r="G122" t="str">
            <v>Zahir Rasyid Ubaidillah Firmansyah</v>
          </cell>
          <cell r="H122"/>
          <cell r="I122"/>
          <cell r="J122"/>
          <cell r="K122"/>
          <cell r="L122"/>
          <cell r="M122" t="str">
            <v>L</v>
          </cell>
        </row>
        <row r="123">
          <cell r="E123" t="str">
            <v>0850</v>
          </cell>
          <cell r="F123"/>
          <cell r="G123" t="str">
            <v>Abdullah Fahri Ash Shidiq</v>
          </cell>
          <cell r="H123"/>
          <cell r="I123"/>
          <cell r="J123"/>
          <cell r="K123"/>
          <cell r="L123"/>
          <cell r="M123" t="str">
            <v>L</v>
          </cell>
        </row>
        <row r="124">
          <cell r="E124" t="str">
            <v>0859</v>
          </cell>
          <cell r="F124"/>
          <cell r="G124" t="str">
            <v>Ahnaf Wasim Abqorry</v>
          </cell>
          <cell r="H124"/>
          <cell r="I124"/>
          <cell r="J124"/>
          <cell r="K124"/>
          <cell r="L124"/>
          <cell r="M124" t="str">
            <v>L</v>
          </cell>
        </row>
        <row r="125">
          <cell r="E125" t="str">
            <v>0863</v>
          </cell>
          <cell r="F125"/>
          <cell r="G125" t="str">
            <v>Aliyya Insan Kamila Naura H. N.</v>
          </cell>
          <cell r="H125"/>
          <cell r="I125"/>
          <cell r="J125"/>
          <cell r="K125"/>
          <cell r="L125"/>
          <cell r="M125" t="str">
            <v>P</v>
          </cell>
        </row>
        <row r="126">
          <cell r="E126" t="str">
            <v>0868</v>
          </cell>
          <cell r="F126"/>
          <cell r="G126" t="str">
            <v>Anindya Eka Rara Artanti</v>
          </cell>
          <cell r="H126"/>
          <cell r="I126"/>
          <cell r="J126"/>
          <cell r="K126"/>
          <cell r="L126"/>
          <cell r="M126" t="str">
            <v>P</v>
          </cell>
        </row>
        <row r="127">
          <cell r="E127" t="str">
            <v>0878</v>
          </cell>
          <cell r="F127"/>
          <cell r="G127" t="str">
            <v>Bintang Farrel Rajendra</v>
          </cell>
          <cell r="H127"/>
          <cell r="I127"/>
          <cell r="J127"/>
          <cell r="K127"/>
          <cell r="L127"/>
          <cell r="M127" t="str">
            <v>L</v>
          </cell>
        </row>
        <row r="128">
          <cell r="E128" t="str">
            <v>0884</v>
          </cell>
          <cell r="F128"/>
          <cell r="G128" t="str">
            <v>Davara Irza Muhammad</v>
          </cell>
          <cell r="H128"/>
          <cell r="I128"/>
          <cell r="J128"/>
          <cell r="K128"/>
          <cell r="L128"/>
          <cell r="M128" t="str">
            <v>L</v>
          </cell>
        </row>
        <row r="129">
          <cell r="E129" t="str">
            <v>0886</v>
          </cell>
          <cell r="F129"/>
          <cell r="G129" t="str">
            <v>Dhanu Haekmatyar Guswanrinandi</v>
          </cell>
          <cell r="H129"/>
          <cell r="I129"/>
          <cell r="J129"/>
          <cell r="K129"/>
          <cell r="L129"/>
          <cell r="M129" t="str">
            <v>L</v>
          </cell>
        </row>
        <row r="130">
          <cell r="E130" t="str">
            <v>0889</v>
          </cell>
          <cell r="F130"/>
          <cell r="G130" t="str">
            <v>Diva Auliya Faradillah</v>
          </cell>
          <cell r="H130"/>
          <cell r="I130"/>
          <cell r="J130"/>
          <cell r="K130"/>
          <cell r="L130"/>
          <cell r="M130" t="str">
            <v>P</v>
          </cell>
        </row>
        <row r="131">
          <cell r="E131" t="str">
            <v>0892</v>
          </cell>
          <cell r="F131"/>
          <cell r="G131" t="str">
            <v>Fahmida Shaista Nafisa</v>
          </cell>
          <cell r="H131"/>
          <cell r="I131"/>
          <cell r="J131"/>
          <cell r="K131"/>
          <cell r="L131"/>
          <cell r="M131" t="str">
            <v>P</v>
          </cell>
        </row>
        <row r="132">
          <cell r="E132" t="str">
            <v>0919</v>
          </cell>
          <cell r="F132"/>
          <cell r="G132" t="str">
            <v>Keisha Rizky Azzahra</v>
          </cell>
          <cell r="H132"/>
          <cell r="I132"/>
          <cell r="J132"/>
          <cell r="K132"/>
          <cell r="L132"/>
          <cell r="M132" t="str">
            <v>P</v>
          </cell>
        </row>
        <row r="133">
          <cell r="E133" t="str">
            <v>0954</v>
          </cell>
          <cell r="F133"/>
          <cell r="G133" t="str">
            <v>Muhammad Rafa Fernanda Hisyam</v>
          </cell>
          <cell r="H133"/>
          <cell r="I133"/>
          <cell r="J133"/>
          <cell r="K133"/>
          <cell r="L133"/>
          <cell r="M133" t="str">
            <v>L</v>
          </cell>
        </row>
        <row r="134">
          <cell r="E134" t="str">
            <v>0937</v>
          </cell>
          <cell r="F134"/>
          <cell r="G134" t="str">
            <v>Moh. Ikmal Husni</v>
          </cell>
          <cell r="H134"/>
          <cell r="I134"/>
          <cell r="J134"/>
          <cell r="K134"/>
          <cell r="L134"/>
          <cell r="M134" t="str">
            <v>L</v>
          </cell>
        </row>
        <row r="135">
          <cell r="E135" t="str">
            <v>0931</v>
          </cell>
          <cell r="F135"/>
          <cell r="G135" t="str">
            <v>Mohammad Haidir Faruqi</v>
          </cell>
          <cell r="H135"/>
          <cell r="I135"/>
          <cell r="J135"/>
          <cell r="K135"/>
          <cell r="L135"/>
          <cell r="M135" t="str">
            <v>L</v>
          </cell>
        </row>
        <row r="136">
          <cell r="E136" t="str">
            <v>0975</v>
          </cell>
          <cell r="F136"/>
          <cell r="G136" t="str">
            <v>Prananda Ahyan Yunanasyah</v>
          </cell>
          <cell r="H136"/>
          <cell r="I136"/>
          <cell r="J136"/>
          <cell r="K136"/>
          <cell r="L136"/>
          <cell r="M136" t="str">
            <v>L</v>
          </cell>
        </row>
        <row r="137">
          <cell r="E137" t="str">
            <v>0977</v>
          </cell>
          <cell r="F137"/>
          <cell r="G137" t="str">
            <v>Radit Febrian Pratama</v>
          </cell>
          <cell r="H137"/>
          <cell r="I137"/>
          <cell r="J137"/>
          <cell r="K137"/>
          <cell r="L137"/>
          <cell r="M137" t="str">
            <v>L</v>
          </cell>
        </row>
        <row r="138">
          <cell r="E138" t="str">
            <v>0981</v>
          </cell>
          <cell r="F138"/>
          <cell r="G138" t="str">
            <v>Reifan Alby Adiefal</v>
          </cell>
          <cell r="H138"/>
          <cell r="I138"/>
          <cell r="J138"/>
          <cell r="K138"/>
          <cell r="L138"/>
          <cell r="M138" t="str">
            <v>L</v>
          </cell>
        </row>
        <row r="139">
          <cell r="E139" t="str">
            <v>0989</v>
          </cell>
          <cell r="F139"/>
          <cell r="G139" t="str">
            <v>Salsabil Najwa Tsabita Zahwa</v>
          </cell>
          <cell r="H139"/>
          <cell r="I139"/>
          <cell r="J139"/>
          <cell r="K139"/>
          <cell r="L139"/>
          <cell r="M139" t="str">
            <v>P</v>
          </cell>
        </row>
        <row r="140">
          <cell r="E140" t="str">
            <v>0991</v>
          </cell>
          <cell r="F140"/>
          <cell r="G140" t="str">
            <v>Samudera Berliano</v>
          </cell>
          <cell r="H140"/>
          <cell r="I140"/>
          <cell r="J140"/>
          <cell r="K140"/>
          <cell r="L140"/>
          <cell r="M140" t="str">
            <v>L</v>
          </cell>
        </row>
        <row r="141">
          <cell r="E141" t="str">
            <v>0997</v>
          </cell>
          <cell r="F141"/>
          <cell r="G141" t="str">
            <v>Shayla Kiarra Amanda</v>
          </cell>
          <cell r="H141"/>
          <cell r="I141"/>
          <cell r="J141"/>
          <cell r="K141"/>
          <cell r="L141"/>
          <cell r="M141" t="str">
            <v>P</v>
          </cell>
        </row>
        <row r="142">
          <cell r="E142" t="str">
            <v>1003</v>
          </cell>
          <cell r="F142"/>
          <cell r="G142" t="str">
            <v>Sulthan Alib Arselan Rusydi</v>
          </cell>
          <cell r="H142"/>
          <cell r="I142"/>
          <cell r="J142"/>
          <cell r="K142"/>
          <cell r="L142"/>
          <cell r="M142" t="str">
            <v>L</v>
          </cell>
        </row>
        <row r="143">
          <cell r="E143" t="str">
            <v>1008</v>
          </cell>
          <cell r="F143"/>
          <cell r="G143" t="str">
            <v>Syifa' Zahratun Nisa'</v>
          </cell>
          <cell r="H143"/>
          <cell r="I143"/>
          <cell r="J143"/>
          <cell r="K143"/>
          <cell r="L143"/>
          <cell r="M143" t="str">
            <v>P</v>
          </cell>
        </row>
        <row r="144">
          <cell r="E144" t="str">
            <v>1024</v>
          </cell>
          <cell r="F144"/>
          <cell r="G144" t="str">
            <v>Tarmidzi Ghulam Ahmad</v>
          </cell>
          <cell r="H144"/>
          <cell r="I144"/>
          <cell r="J144"/>
          <cell r="K144"/>
          <cell r="L144"/>
          <cell r="M144" t="str">
            <v>L</v>
          </cell>
        </row>
        <row r="145">
          <cell r="E145" t="str">
            <v>0851</v>
          </cell>
          <cell r="F145"/>
          <cell r="G145" t="str">
            <v>Abian Pratama Alfata</v>
          </cell>
          <cell r="H145"/>
          <cell r="I145"/>
          <cell r="J145"/>
          <cell r="K145"/>
          <cell r="L145"/>
          <cell r="M145" t="str">
            <v>L</v>
          </cell>
        </row>
        <row r="146">
          <cell r="E146" t="str">
            <v>0861</v>
          </cell>
          <cell r="F146"/>
          <cell r="G146" t="str">
            <v>Aldea Galyela Choirunnisa</v>
          </cell>
          <cell r="H146"/>
          <cell r="I146"/>
          <cell r="J146"/>
          <cell r="K146"/>
          <cell r="L146"/>
          <cell r="M146" t="str">
            <v>P</v>
          </cell>
        </row>
        <row r="147">
          <cell r="E147" t="str">
            <v>0871</v>
          </cell>
          <cell r="F147"/>
          <cell r="G147" t="str">
            <v>Aqilah Rofidah</v>
          </cell>
          <cell r="H147"/>
          <cell r="I147"/>
          <cell r="J147"/>
          <cell r="K147"/>
          <cell r="L147"/>
          <cell r="M147" t="str">
            <v>P</v>
          </cell>
        </row>
        <row r="148">
          <cell r="E148" t="str">
            <v>0877</v>
          </cell>
          <cell r="F148"/>
          <cell r="G148" t="str">
            <v>Balqis Aulia Prasvitasari</v>
          </cell>
          <cell r="H148"/>
          <cell r="I148"/>
          <cell r="J148"/>
          <cell r="K148"/>
          <cell r="L148"/>
          <cell r="M148" t="str">
            <v>P</v>
          </cell>
        </row>
        <row r="149">
          <cell r="E149" t="str">
            <v>0880</v>
          </cell>
          <cell r="F149"/>
          <cell r="G149" t="str">
            <v>Bunga Syafika Fitra</v>
          </cell>
          <cell r="H149"/>
          <cell r="I149"/>
          <cell r="J149"/>
          <cell r="K149"/>
          <cell r="L149"/>
          <cell r="M149" t="str">
            <v>P</v>
          </cell>
        </row>
        <row r="150">
          <cell r="E150" t="str">
            <v>0881</v>
          </cell>
          <cell r="F150"/>
          <cell r="G150" t="str">
            <v>Cavin Rabbani</v>
          </cell>
          <cell r="H150"/>
          <cell r="I150"/>
          <cell r="J150"/>
          <cell r="K150"/>
          <cell r="L150"/>
          <cell r="M150" t="str">
            <v>L</v>
          </cell>
        </row>
        <row r="151">
          <cell r="E151" t="str">
            <v>0882</v>
          </cell>
          <cell r="F151"/>
          <cell r="G151" t="str">
            <v>Dahayu Huwaida Sudrajat</v>
          </cell>
          <cell r="H151"/>
          <cell r="I151"/>
          <cell r="J151"/>
          <cell r="K151"/>
          <cell r="L151"/>
          <cell r="M151" t="str">
            <v>P</v>
          </cell>
        </row>
        <row r="152">
          <cell r="E152" t="str">
            <v>0888</v>
          </cell>
          <cell r="F152"/>
          <cell r="G152" t="str">
            <v>Dini Fakhriyatul Mahdiyah</v>
          </cell>
          <cell r="H152"/>
          <cell r="I152"/>
          <cell r="J152"/>
          <cell r="K152"/>
          <cell r="L152"/>
          <cell r="M152" t="str">
            <v>P</v>
          </cell>
        </row>
        <row r="153">
          <cell r="E153" t="str">
            <v>0895</v>
          </cell>
          <cell r="F153"/>
          <cell r="G153" t="str">
            <v>Fajriyah Safarina Sholihah</v>
          </cell>
          <cell r="H153"/>
          <cell r="I153"/>
          <cell r="J153"/>
          <cell r="K153"/>
          <cell r="L153"/>
          <cell r="M153" t="str">
            <v>P</v>
          </cell>
        </row>
        <row r="154">
          <cell r="E154" t="str">
            <v>0896</v>
          </cell>
          <cell r="F154"/>
          <cell r="G154" t="str">
            <v>Farradisthy Vilamasya</v>
          </cell>
          <cell r="H154"/>
          <cell r="I154"/>
          <cell r="J154"/>
          <cell r="K154"/>
          <cell r="L154"/>
          <cell r="M154" t="str">
            <v>P</v>
          </cell>
        </row>
        <row r="155">
          <cell r="E155" t="str">
            <v>0897</v>
          </cell>
          <cell r="F155"/>
          <cell r="G155" t="str">
            <v>Farrel Ega Danendra</v>
          </cell>
          <cell r="H155"/>
          <cell r="I155"/>
          <cell r="J155"/>
          <cell r="K155"/>
          <cell r="L155"/>
          <cell r="M155" t="str">
            <v>L</v>
          </cell>
        </row>
        <row r="156">
          <cell r="E156" t="str">
            <v>0899</v>
          </cell>
          <cell r="F156"/>
          <cell r="G156" t="str">
            <v>Fayola Setya Rafinsya Irsani</v>
          </cell>
          <cell r="H156"/>
          <cell r="I156"/>
          <cell r="J156"/>
          <cell r="K156"/>
          <cell r="L156"/>
          <cell r="M156" t="str">
            <v>P</v>
          </cell>
        </row>
        <row r="157">
          <cell r="E157" t="str">
            <v>0900</v>
          </cell>
          <cell r="F157"/>
          <cell r="G157" t="str">
            <v>Firzana Meutia Ramadhina</v>
          </cell>
          <cell r="H157"/>
          <cell r="I157"/>
          <cell r="J157"/>
          <cell r="K157"/>
          <cell r="L157"/>
          <cell r="M157" t="str">
            <v>P</v>
          </cell>
        </row>
        <row r="158">
          <cell r="E158" t="str">
            <v>0904</v>
          </cell>
          <cell r="F158"/>
          <cell r="G158" t="str">
            <v>Haikal Izzaz Rabbani</v>
          </cell>
          <cell r="H158"/>
          <cell r="I158"/>
          <cell r="J158"/>
          <cell r="K158"/>
          <cell r="L158"/>
          <cell r="M158" t="str">
            <v>L</v>
          </cell>
        </row>
        <row r="159">
          <cell r="E159" t="str">
            <v>0908</v>
          </cell>
          <cell r="F159"/>
          <cell r="G159" t="str">
            <v>Harviansyah Al Imami</v>
          </cell>
          <cell r="H159"/>
          <cell r="I159"/>
          <cell r="J159"/>
          <cell r="K159"/>
          <cell r="L159"/>
          <cell r="M159" t="str">
            <v>L</v>
          </cell>
        </row>
        <row r="160">
          <cell r="E160" t="str">
            <v>0914</v>
          </cell>
          <cell r="F160"/>
          <cell r="G160" t="str">
            <v>Jihan Nabilatun Nafisah Assafin</v>
          </cell>
          <cell r="H160"/>
          <cell r="I160"/>
          <cell r="J160"/>
          <cell r="K160"/>
          <cell r="L160"/>
          <cell r="M160" t="str">
            <v>P</v>
          </cell>
        </row>
        <row r="161">
          <cell r="E161" t="str">
            <v>0916</v>
          </cell>
          <cell r="F161"/>
          <cell r="G161" t="str">
            <v>Kaisha Salwa Adawiyah</v>
          </cell>
          <cell r="H161"/>
          <cell r="I161"/>
          <cell r="J161"/>
          <cell r="K161"/>
          <cell r="L161"/>
          <cell r="M161" t="str">
            <v>P</v>
          </cell>
        </row>
        <row r="162">
          <cell r="E162" t="str">
            <v>0921</v>
          </cell>
          <cell r="F162"/>
          <cell r="G162" t="str">
            <v>Keyla Anindya Kautsarita</v>
          </cell>
          <cell r="H162"/>
          <cell r="I162"/>
          <cell r="J162"/>
          <cell r="K162"/>
          <cell r="L162"/>
          <cell r="M162" t="str">
            <v>P</v>
          </cell>
        </row>
        <row r="163">
          <cell r="E163" t="str">
            <v>0923</v>
          </cell>
          <cell r="F163"/>
          <cell r="G163" t="str">
            <v>Khaura Hanania Arisetya</v>
          </cell>
          <cell r="H163"/>
          <cell r="I163"/>
          <cell r="J163"/>
          <cell r="K163"/>
          <cell r="L163"/>
          <cell r="M163" t="str">
            <v>P</v>
          </cell>
        </row>
        <row r="164">
          <cell r="E164" t="str">
            <v>0926</v>
          </cell>
          <cell r="F164"/>
          <cell r="G164" t="str">
            <v>Leony Wulandari</v>
          </cell>
          <cell r="H164"/>
          <cell r="I164"/>
          <cell r="J164"/>
          <cell r="K164"/>
          <cell r="L164"/>
          <cell r="M164" t="str">
            <v>P</v>
          </cell>
        </row>
        <row r="165">
          <cell r="E165" t="str">
            <v>0928</v>
          </cell>
          <cell r="F165"/>
          <cell r="G165" t="str">
            <v>Lingga Mahardika Arkananta Wijaya Triagung</v>
          </cell>
          <cell r="H165"/>
          <cell r="I165"/>
          <cell r="J165"/>
          <cell r="K165"/>
          <cell r="L165"/>
          <cell r="M165" t="str">
            <v>L</v>
          </cell>
        </row>
        <row r="166">
          <cell r="E166" t="str">
            <v>0941</v>
          </cell>
          <cell r="F166"/>
          <cell r="G166" t="str">
            <v>Muhammad Adib Fakhry R.</v>
          </cell>
          <cell r="H166"/>
          <cell r="I166"/>
          <cell r="J166"/>
          <cell r="K166"/>
          <cell r="L166"/>
          <cell r="M166" t="str">
            <v>L</v>
          </cell>
        </row>
        <row r="167">
          <cell r="E167" t="str">
            <v>0964</v>
          </cell>
          <cell r="F167"/>
          <cell r="G167" t="str">
            <v>Nasya Shabrina Al Qibthy</v>
          </cell>
          <cell r="H167"/>
          <cell r="I167"/>
          <cell r="J167"/>
          <cell r="K167"/>
          <cell r="L167"/>
          <cell r="M167" t="str">
            <v>P</v>
          </cell>
        </row>
        <row r="168">
          <cell r="E168" t="str">
            <v>0968</v>
          </cell>
          <cell r="F168"/>
          <cell r="G168" t="str">
            <v>Nayla Rahma Wijaya</v>
          </cell>
          <cell r="J168"/>
          <cell r="K168"/>
          <cell r="M168" t="str">
            <v>P</v>
          </cell>
        </row>
        <row r="169">
          <cell r="E169" t="str">
            <v>0972</v>
          </cell>
          <cell r="F169"/>
          <cell r="G169" t="str">
            <v>Novi Jayatri Ramadhani</v>
          </cell>
          <cell r="J169"/>
          <cell r="K169"/>
          <cell r="M169" t="str">
            <v>P</v>
          </cell>
        </row>
        <row r="170">
          <cell r="E170" t="str">
            <v>0974</v>
          </cell>
          <cell r="F170"/>
          <cell r="G170" t="str">
            <v>Nyimas Fathia Zahira</v>
          </cell>
          <cell r="J170"/>
          <cell r="K170"/>
          <cell r="M170" t="str">
            <v>P</v>
          </cell>
        </row>
        <row r="171">
          <cell r="E171" t="str">
            <v>0979</v>
          </cell>
          <cell r="F171"/>
          <cell r="G171" t="str">
            <v>Rahmat Izzuddin Aflah</v>
          </cell>
          <cell r="J171"/>
          <cell r="K171"/>
          <cell r="M171" t="str">
            <v>L</v>
          </cell>
        </row>
        <row r="172">
          <cell r="E172" t="str">
            <v>0993</v>
          </cell>
          <cell r="F172"/>
          <cell r="G172" t="str">
            <v>Sausan Afanin Nayla</v>
          </cell>
          <cell r="J172"/>
          <cell r="K172"/>
          <cell r="M172" t="str">
            <v>P</v>
          </cell>
        </row>
        <row r="173">
          <cell r="E173" t="str">
            <v>1010</v>
          </cell>
          <cell r="F173"/>
          <cell r="G173" t="str">
            <v>Talita Najah Rania</v>
          </cell>
          <cell r="J173"/>
          <cell r="K173"/>
          <cell r="M173" t="str">
            <v>P</v>
          </cell>
        </row>
        <row r="174">
          <cell r="E174" t="str">
            <v>1016</v>
          </cell>
          <cell r="F174"/>
          <cell r="G174" t="str">
            <v>Zahid Jiyad Hibatullah</v>
          </cell>
          <cell r="J174"/>
          <cell r="K174"/>
          <cell r="M174" t="str">
            <v>L</v>
          </cell>
        </row>
        <row r="175">
          <cell r="E175"/>
          <cell r="F175"/>
          <cell r="G175"/>
          <cell r="J175"/>
          <cell r="K175"/>
        </row>
        <row r="176">
          <cell r="E176"/>
          <cell r="F176"/>
          <cell r="G176"/>
          <cell r="J176"/>
          <cell r="K176"/>
        </row>
        <row r="177">
          <cell r="E177"/>
          <cell r="F177"/>
          <cell r="G177"/>
          <cell r="J177"/>
          <cell r="K177"/>
        </row>
        <row r="178">
          <cell r="E178"/>
          <cell r="F178"/>
          <cell r="G178"/>
          <cell r="J178"/>
          <cell r="K178"/>
        </row>
        <row r="179">
          <cell r="E179"/>
          <cell r="F179"/>
          <cell r="G179"/>
          <cell r="J179"/>
          <cell r="K179"/>
        </row>
        <row r="180">
          <cell r="E180"/>
          <cell r="F180"/>
          <cell r="J180"/>
          <cell r="K180"/>
        </row>
        <row r="181">
          <cell r="E181"/>
          <cell r="F181"/>
          <cell r="J181"/>
          <cell r="K181"/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ta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RAPORT"/>
    </sheetNames>
    <sheetDataSet>
      <sheetData sheetId="0"/>
      <sheetData sheetId="1"/>
      <sheetData sheetId="2">
        <row r="8">
          <cell r="E8" t="str">
            <v>0853 / 0088839395</v>
          </cell>
          <cell r="F8"/>
          <cell r="G8" t="str">
            <v>Ahmad Badiuzzaman</v>
          </cell>
        </row>
        <row r="9">
          <cell r="E9" t="str">
            <v>0867 / 0077863460</v>
          </cell>
          <cell r="F9"/>
          <cell r="G9" t="str">
            <v>Aninda Syafitri Karimah</v>
          </cell>
        </row>
        <row r="10">
          <cell r="E10" t="str">
            <v>0874 / 0086253558</v>
          </cell>
          <cell r="F10"/>
          <cell r="G10" t="str">
            <v>Atta Tian Nafi</v>
          </cell>
        </row>
        <row r="11">
          <cell r="E11" t="str">
            <v>1021 / 0083341496</v>
          </cell>
          <cell r="F11"/>
          <cell r="G11" t="str">
            <v>Berliana Ihwan</v>
          </cell>
        </row>
        <row r="12">
          <cell r="E12" t="str">
            <v>0879 / 0074834248</v>
          </cell>
          <cell r="F12"/>
          <cell r="G12" t="str">
            <v>Brilliant Rahmadan Arifin</v>
          </cell>
        </row>
        <row r="13">
          <cell r="E13" t="str">
            <v>0885 / 0077779568</v>
          </cell>
          <cell r="F13"/>
          <cell r="G13" t="str">
            <v>Debby Ellzadiya Nurmasyita</v>
          </cell>
        </row>
        <row r="14">
          <cell r="E14" t="str">
            <v>0894 / 0079173888</v>
          </cell>
          <cell r="F14"/>
          <cell r="G14" t="str">
            <v>Faizzah Ahmad</v>
          </cell>
        </row>
        <row r="15">
          <cell r="E15" t="str">
            <v>0915 / 0077384187</v>
          </cell>
          <cell r="F15"/>
          <cell r="G15" t="str">
            <v>Jihan Salma Kurniawan</v>
          </cell>
        </row>
        <row r="16">
          <cell r="E16" t="str">
            <v>0920 / 0088341077</v>
          </cell>
          <cell r="F16"/>
          <cell r="G16" t="str">
            <v>Keizel Bagus Aldiansyah</v>
          </cell>
        </row>
        <row r="17">
          <cell r="E17" t="str">
            <v>0925 / 0086924083</v>
          </cell>
          <cell r="F17"/>
          <cell r="G17" t="str">
            <v>Leandra Edsel Kaila Nashita</v>
          </cell>
        </row>
        <row r="18">
          <cell r="E18" t="str">
            <v>0927 / 0071340081</v>
          </cell>
          <cell r="F18"/>
          <cell r="G18" t="str">
            <v>Lidya Irsalina Hafni</v>
          </cell>
        </row>
        <row r="19">
          <cell r="E19" t="str">
            <v>0945 / 0085422587</v>
          </cell>
          <cell r="F19"/>
          <cell r="G19" t="str">
            <v>M. Fakhril Islamy</v>
          </cell>
        </row>
        <row r="20">
          <cell r="E20" t="str">
            <v>0956 / 0084762700</v>
          </cell>
          <cell r="F20"/>
          <cell r="G20" t="str">
            <v>Muhammad Rizqy Mubarok</v>
          </cell>
        </row>
        <row r="21">
          <cell r="E21" t="str">
            <v>0935 / 0088537828</v>
          </cell>
          <cell r="F21"/>
          <cell r="G21" t="str">
            <v>Mochammad Avryan Alfa Rizqi Sofwan</v>
          </cell>
        </row>
        <row r="22">
          <cell r="E22" t="str">
            <v>0938 / 0085859902</v>
          </cell>
          <cell r="F22"/>
          <cell r="G22" t="str">
            <v>Mohammad Barik Akmal Hanisyah</v>
          </cell>
        </row>
        <row r="23">
          <cell r="E23" t="str">
            <v>0946 / 0071384998</v>
          </cell>
          <cell r="F23"/>
          <cell r="G23" t="str">
            <v>Muhammad Farid Tsalatsa</v>
          </cell>
        </row>
        <row r="24">
          <cell r="E24" t="str">
            <v>0951 / 0076268062</v>
          </cell>
          <cell r="F24"/>
          <cell r="G24" t="str">
            <v>Muhammad Jaabir Danadyaksa Nuransyah</v>
          </cell>
        </row>
        <row r="25">
          <cell r="E25" t="str">
            <v>0955 / 3082333924</v>
          </cell>
          <cell r="F25"/>
          <cell r="G25" t="str">
            <v>Muhammad Rifki</v>
          </cell>
        </row>
        <row r="26">
          <cell r="E26" t="str">
            <v>0942 / 0086993223</v>
          </cell>
          <cell r="F26"/>
          <cell r="G26" t="str">
            <v>Muhammad Asyraf Yastoro</v>
          </cell>
        </row>
        <row r="27">
          <cell r="E27" t="str">
            <v>0976 / 0085931090</v>
          </cell>
          <cell r="F27"/>
          <cell r="G27" t="str">
            <v>Qurrota Aini Pambudi</v>
          </cell>
        </row>
        <row r="28">
          <cell r="E28" t="str">
            <v>0983 / 0078555792</v>
          </cell>
          <cell r="F28"/>
          <cell r="G28" t="str">
            <v>Riska Amelia Nurdiatma</v>
          </cell>
        </row>
        <row r="29">
          <cell r="E29" t="str">
            <v>0984 / 0077278303</v>
          </cell>
          <cell r="F29"/>
          <cell r="G29" t="str">
            <v>Rizkia Sekar Defi Azzahra</v>
          </cell>
        </row>
        <row r="30">
          <cell r="E30" t="str">
            <v>0994 / 0081778998</v>
          </cell>
          <cell r="F30"/>
          <cell r="G30" t="str">
            <v>Savira Aulia Ramadhani</v>
          </cell>
        </row>
        <row r="31">
          <cell r="E31" t="str">
            <v>0995 / 0073719370</v>
          </cell>
          <cell r="F31"/>
          <cell r="G31" t="str">
            <v>Septia Angga Saputra</v>
          </cell>
        </row>
        <row r="32">
          <cell r="E32" t="str">
            <v>0996 / 0074840113</v>
          </cell>
          <cell r="F32"/>
          <cell r="G32" t="str">
            <v>Shafina Ayu Larasati</v>
          </cell>
        </row>
        <row r="33">
          <cell r="E33" t="str">
            <v>0998 / 0081171692</v>
          </cell>
          <cell r="F33"/>
          <cell r="G33" t="str">
            <v>Shayna Kirana Amanda</v>
          </cell>
        </row>
        <row r="34">
          <cell r="E34" t="str">
            <v>1000 / 0073988022</v>
          </cell>
          <cell r="F34"/>
          <cell r="G34" t="str">
            <v>Siti Zheinnira Tsanasya Wiejayanto</v>
          </cell>
        </row>
        <row r="35">
          <cell r="E35" t="str">
            <v>1004 / 0073303348</v>
          </cell>
          <cell r="F35"/>
          <cell r="G35" t="str">
            <v>Sulthan Endrata Regansyah</v>
          </cell>
        </row>
        <row r="36">
          <cell r="E36" t="str">
            <v>1007 / 0083796015</v>
          </cell>
          <cell r="F36"/>
          <cell r="G36" t="str">
            <v>Syarif Hidayatullah</v>
          </cell>
        </row>
        <row r="37">
          <cell r="E37" t="str">
            <v>1009 / 0088286442</v>
          </cell>
          <cell r="F37"/>
          <cell r="G37" t="str">
            <v>Syihab Zuhad Efendi</v>
          </cell>
        </row>
        <row r="38">
          <cell r="E38" t="str">
            <v>1012 / 0083183126</v>
          </cell>
          <cell r="F38"/>
          <cell r="G38" t="str">
            <v>Tarisya Nur Hasanah</v>
          </cell>
        </row>
        <row r="39">
          <cell r="E39" t="str">
            <v>0849 / 0073674736</v>
          </cell>
          <cell r="F39"/>
          <cell r="G39" t="str">
            <v>Abdilla Az Zahra</v>
          </cell>
        </row>
        <row r="40">
          <cell r="E40" t="str">
            <v>0855 / 0088396129</v>
          </cell>
          <cell r="F40"/>
          <cell r="G40" t="str">
            <v>Ahmad Fawwas Azizi</v>
          </cell>
        </row>
        <row r="41">
          <cell r="E41" t="str">
            <v>0857 / 0083856236</v>
          </cell>
          <cell r="F41"/>
          <cell r="G41" t="str">
            <v>Ahmad Shalahuddin Al Baihaqi</v>
          </cell>
        </row>
        <row r="42">
          <cell r="E42" t="str">
            <v>0870 / 0083369746</v>
          </cell>
          <cell r="F42"/>
          <cell r="G42" t="str">
            <v>Annisa Firdausy Azzahra</v>
          </cell>
        </row>
        <row r="43">
          <cell r="E43" t="str">
            <v>0872 / 0087147072</v>
          </cell>
          <cell r="F43"/>
          <cell r="G43" t="str">
            <v>Ardila Ervista</v>
          </cell>
        </row>
        <row r="44">
          <cell r="E44" t="str">
            <v>0873 / 0086227072</v>
          </cell>
          <cell r="F44"/>
          <cell r="G44" t="str">
            <v>Asri Elfatin Nahdah</v>
          </cell>
        </row>
        <row r="45">
          <cell r="E45" t="str">
            <v>0891 / 0079545379</v>
          </cell>
          <cell r="F45"/>
          <cell r="G45" t="str">
            <v>Elvino Sulthon Athailah</v>
          </cell>
        </row>
        <row r="46">
          <cell r="E46" t="str">
            <v>0902 / 0088517965</v>
          </cell>
          <cell r="F46"/>
          <cell r="G46" t="str">
            <v>Gevyra Annastasya</v>
          </cell>
        </row>
        <row r="47">
          <cell r="E47" t="str">
            <v>0903 / 0088258750</v>
          </cell>
          <cell r="F47"/>
          <cell r="G47" t="str">
            <v>Ghein Al Azril Hermawan Putra</v>
          </cell>
        </row>
        <row r="48">
          <cell r="E48" t="str">
            <v>0913 / 0088471474</v>
          </cell>
          <cell r="F48"/>
          <cell r="G48" t="str">
            <v>Jebica Jeans</v>
          </cell>
        </row>
        <row r="49">
          <cell r="E49" t="str">
            <v>0918 / 0072779563</v>
          </cell>
          <cell r="F49"/>
          <cell r="G49" t="str">
            <v>Keisha Destiana Ardelin</v>
          </cell>
        </row>
        <row r="50">
          <cell r="E50" t="str">
            <v>0922 / 0086787658</v>
          </cell>
          <cell r="F50"/>
          <cell r="G50" t="str">
            <v>Keysha Shafa Kamila</v>
          </cell>
        </row>
        <row r="51">
          <cell r="E51" t="str">
            <v>0924 / 0087887610</v>
          </cell>
          <cell r="F51"/>
          <cell r="G51" t="str">
            <v>Launah Dza Khilyah</v>
          </cell>
        </row>
        <row r="52">
          <cell r="E52" t="str">
            <v>0930 / 0075693936</v>
          </cell>
          <cell r="F52"/>
          <cell r="G52" t="str">
            <v>Lutfi Aziz Azhar</v>
          </cell>
        </row>
        <row r="53">
          <cell r="E53" t="str">
            <v>0949 / 0088231728</v>
          </cell>
          <cell r="F53"/>
          <cell r="G53" t="str">
            <v>Muhammad Favian Firjatullah</v>
          </cell>
        </row>
        <row r="54">
          <cell r="E54" t="str">
            <v>0936 / 0087942488</v>
          </cell>
          <cell r="F54"/>
          <cell r="G54" t="str">
            <v>Mohammad Al Fayer</v>
          </cell>
        </row>
        <row r="55">
          <cell r="E55" t="str">
            <v>0939 / 0089571918</v>
          </cell>
          <cell r="F55"/>
          <cell r="G55" t="str">
            <v>Muhammad Rizky Kurniawan</v>
          </cell>
        </row>
        <row r="56">
          <cell r="E56" t="str">
            <v>'0959 / 0088412722</v>
          </cell>
          <cell r="F56"/>
          <cell r="G56" t="str">
            <v>Muhammad Yoga Al Amin</v>
          </cell>
        </row>
        <row r="57">
          <cell r="E57" t="str">
            <v>0961 / 0086270948</v>
          </cell>
          <cell r="F57"/>
          <cell r="G57" t="str">
            <v>Nabhan Ali Chamdi</v>
          </cell>
        </row>
        <row r="58">
          <cell r="E58" t="str">
            <v>0963 / 0088364310</v>
          </cell>
          <cell r="F58"/>
          <cell r="G58" t="str">
            <v>Naila Early Zahidah</v>
          </cell>
        </row>
        <row r="59">
          <cell r="E59" t="str">
            <v>0986 / 0084576023</v>
          </cell>
          <cell r="F59"/>
          <cell r="G59" t="str">
            <v>Safira Maulidiyah</v>
          </cell>
        </row>
        <row r="60">
          <cell r="E60" t="str">
            <v>0992 / 0077443324</v>
          </cell>
          <cell r="F60"/>
          <cell r="G60" t="str">
            <v>Satria Dayvan Hadist</v>
          </cell>
        </row>
        <row r="61">
          <cell r="E61" t="str">
            <v>0999 / 0088769735</v>
          </cell>
          <cell r="F61"/>
          <cell r="G61" t="str">
            <v>Silvaricha Dhabita Widad</v>
          </cell>
        </row>
        <row r="62">
          <cell r="E62" t="str">
            <v>1002 / 0086842118</v>
          </cell>
          <cell r="F62"/>
          <cell r="G62" t="str">
            <v>Suci Maulina Haji</v>
          </cell>
        </row>
        <row r="63">
          <cell r="E63" t="str">
            <v>1015 / 0085213930</v>
          </cell>
          <cell r="F63"/>
          <cell r="G63" t="str">
            <v>Windy Puteri Aprilia</v>
          </cell>
        </row>
        <row r="64">
          <cell r="E64" t="str">
            <v>1018 / 0082799085</v>
          </cell>
          <cell r="F64"/>
          <cell r="G64" t="str">
            <v>Zainuddin Zidan</v>
          </cell>
        </row>
        <row r="65">
          <cell r="E65" t="str">
            <v>1019 / 0081885670</v>
          </cell>
          <cell r="F65"/>
          <cell r="G65" t="str">
            <v>Zeva Daliani Aufa Zahrani</v>
          </cell>
        </row>
        <row r="66">
          <cell r="E66" t="str">
            <v>1020 / 0084511221</v>
          </cell>
          <cell r="F66"/>
          <cell r="G66" t="str">
            <v>Zhaarif Riski Putra Firdausy</v>
          </cell>
        </row>
        <row r="67">
          <cell r="E67" t="str">
            <v>0852 / 0089144943</v>
          </cell>
          <cell r="F67"/>
          <cell r="G67" t="str">
            <v>Aflah Jauhara Finailir Raja</v>
          </cell>
        </row>
        <row r="68">
          <cell r="E68" t="str">
            <v>0856 / 0076603917</v>
          </cell>
          <cell r="F68"/>
          <cell r="G68" t="str">
            <v>Ahmad Harraz Al Anaqi</v>
          </cell>
        </row>
        <row r="69">
          <cell r="E69" t="str">
            <v>0860 / 0078300651</v>
          </cell>
          <cell r="F69"/>
          <cell r="G69" t="str">
            <v>Aisyah Salsabilah As Shidiq</v>
          </cell>
        </row>
        <row r="70">
          <cell r="E70" t="str">
            <v>0862 / 0087836700</v>
          </cell>
          <cell r="F70"/>
          <cell r="G70" t="str">
            <v>Alisya Amanda Putri setiawan</v>
          </cell>
        </row>
        <row r="71">
          <cell r="E71" t="str">
            <v>0864 / 0087846820</v>
          </cell>
          <cell r="F71"/>
          <cell r="G71" t="str">
            <v>Amelia Nikeisha</v>
          </cell>
        </row>
        <row r="72">
          <cell r="E72" t="str">
            <v>0865 / 0086161188</v>
          </cell>
          <cell r="F72"/>
          <cell r="G72" t="str">
            <v>Amelia Puspita Pratiwi</v>
          </cell>
        </row>
        <row r="73">
          <cell r="E73" t="str">
            <v>0866 / 0084243313</v>
          </cell>
          <cell r="F73"/>
          <cell r="G73" t="str">
            <v>Ananda Prayata Putra Arfindra</v>
          </cell>
        </row>
        <row r="74">
          <cell r="E74" t="str">
            <v>0869 / 0087090651</v>
          </cell>
          <cell r="F74"/>
          <cell r="G74" t="str">
            <v>Anisa Nazuah</v>
          </cell>
        </row>
        <row r="75">
          <cell r="E75" t="str">
            <v>0883 / 0077029544</v>
          </cell>
          <cell r="F75"/>
          <cell r="G75" t="str">
            <v>Dandy Rahman</v>
          </cell>
        </row>
        <row r="76">
          <cell r="E76" t="str">
            <v>0887 / 0082136811</v>
          </cell>
          <cell r="F76"/>
          <cell r="G76" t="str">
            <v>Dinda Wahyu Ihwaningrum</v>
          </cell>
        </row>
        <row r="77">
          <cell r="E77" t="str">
            <v>0901 / 0082439031</v>
          </cell>
          <cell r="F77"/>
          <cell r="G77" t="str">
            <v>Gavin Maheswara Putra Sudaryanto</v>
          </cell>
        </row>
        <row r="78">
          <cell r="E78" t="str">
            <v>0906 / 0078800805</v>
          </cell>
          <cell r="F78"/>
          <cell r="G78" t="str">
            <v>Hanif Ahmad Ridho</v>
          </cell>
        </row>
        <row r="79">
          <cell r="E79" t="str">
            <v>0907 / 0071513365</v>
          </cell>
          <cell r="F79"/>
          <cell r="G79" t="str">
            <v>Hanum Ahsana Maswai</v>
          </cell>
        </row>
        <row r="80">
          <cell r="E80" t="str">
            <v>0911 / 0077854094</v>
          </cell>
          <cell r="F80"/>
          <cell r="G80" t="str">
            <v>Indira Marsya Izzalia</v>
          </cell>
        </row>
        <row r="81">
          <cell r="E81" t="str">
            <v>0912 / 0096121920</v>
          </cell>
          <cell r="F81"/>
          <cell r="G81" t="str">
            <v>Jasmine Zilvana Kamarasya</v>
          </cell>
        </row>
        <row r="82">
          <cell r="E82" t="str">
            <v>0929 / 0084449149</v>
          </cell>
          <cell r="F82"/>
          <cell r="G82" t="str">
            <v>Lintang Regan Agra Zaneta</v>
          </cell>
        </row>
        <row r="83">
          <cell r="E83" t="str">
            <v>0940 / 0084251094</v>
          </cell>
          <cell r="F83"/>
          <cell r="G83" t="str">
            <v>Muhammad Adam Dzakwan</v>
          </cell>
        </row>
        <row r="84">
          <cell r="E84" t="str">
            <v>0947 / 0087159850</v>
          </cell>
          <cell r="F84"/>
          <cell r="G84" t="str">
            <v>Muhammad Faris Naufal</v>
          </cell>
        </row>
        <row r="85">
          <cell r="E85" t="str">
            <v>0953 / 0081469730</v>
          </cell>
          <cell r="F85"/>
          <cell r="G85" t="str">
            <v>Muhammad Pava Wahyunan</v>
          </cell>
        </row>
        <row r="86">
          <cell r="E86" t="str">
            <v>0958 / 3081361865</v>
          </cell>
          <cell r="F86"/>
          <cell r="G86" t="str">
            <v>Muhammad Rizky Nur Maulana</v>
          </cell>
        </row>
        <row r="87">
          <cell r="E87" t="str">
            <v>0965 / 0083908066</v>
          </cell>
          <cell r="F87"/>
          <cell r="G87" t="str">
            <v>Nasywa Rania Aulia</v>
          </cell>
        </row>
        <row r="88">
          <cell r="E88" t="str">
            <v>0966 / 0073172135</v>
          </cell>
          <cell r="F88"/>
          <cell r="G88" t="str">
            <v>Naufal Kevin Gavriela</v>
          </cell>
        </row>
        <row r="89">
          <cell r="E89" t="str">
            <v>0967 / 0073246721</v>
          </cell>
          <cell r="F89"/>
          <cell r="G89" t="str">
            <v>Nayla Alma Idelia</v>
          </cell>
        </row>
        <row r="90">
          <cell r="E90" t="str">
            <v>0971 / 0083896907</v>
          </cell>
          <cell r="F90"/>
          <cell r="G90" t="str">
            <v>Nova Azwiyah</v>
          </cell>
        </row>
        <row r="91">
          <cell r="E91" t="str">
            <v>0973 / 0085938956</v>
          </cell>
          <cell r="F91"/>
          <cell r="G91" t="str">
            <v>Nur Aida Ailsa Zuhura</v>
          </cell>
        </row>
        <row r="92">
          <cell r="E92" t="str">
            <v>0987 / 0077101713</v>
          </cell>
          <cell r="F92"/>
          <cell r="G92" t="str">
            <v>Saif Ali Dzulfikar B. Razzaq</v>
          </cell>
        </row>
        <row r="93">
          <cell r="E93" t="str">
            <v>0990 / 0087294708</v>
          </cell>
          <cell r="F93"/>
          <cell r="G93" t="str">
            <v>Salwa Azaria Putri Kuswoyo</v>
          </cell>
        </row>
        <row r="94">
          <cell r="E94" t="str">
            <v>0988 / 0071267015</v>
          </cell>
          <cell r="F94"/>
          <cell r="G94" t="str">
            <v>Sakti Reyvan Hadist</v>
          </cell>
        </row>
        <row r="95">
          <cell r="E95" t="str">
            <v>1006 / 0079404290</v>
          </cell>
          <cell r="F95"/>
          <cell r="G95" t="str">
            <v>Surya Agung Putra Anitama</v>
          </cell>
        </row>
        <row r="96">
          <cell r="E96" t="str">
            <v>1011 / 0084437310</v>
          </cell>
          <cell r="F96"/>
          <cell r="G96" t="str">
            <v>Tanaya Aelena Gunawan</v>
          </cell>
        </row>
        <row r="97">
          <cell r="E97" t="str">
            <v>1013 / 0089536754</v>
          </cell>
          <cell r="F97"/>
          <cell r="G97" t="str">
            <v>Tevany Chantika Berlyanku</v>
          </cell>
        </row>
        <row r="98">
          <cell r="E98" t="str">
            <v>0858 / 0086100254</v>
          </cell>
          <cell r="F98"/>
          <cell r="G98" t="str">
            <v>Ahmad Syatir Asim Al' Bajwa</v>
          </cell>
        </row>
        <row r="99">
          <cell r="E99" t="str">
            <v>0875 / 0074066344</v>
          </cell>
          <cell r="F99"/>
          <cell r="G99" t="str">
            <v>Azzahra Auliahaq Fauziah Putri</v>
          </cell>
        </row>
        <row r="100">
          <cell r="E100" t="str">
            <v>0876 / 0081905393</v>
          </cell>
          <cell r="F100"/>
          <cell r="G100" t="str">
            <v>Azzam Bachtiar Ramadhan</v>
          </cell>
        </row>
        <row r="101">
          <cell r="E101" t="str">
            <v>0890 / 0082519669</v>
          </cell>
          <cell r="F101"/>
          <cell r="G101" t="str">
            <v>Elfirda Zahrah Faradiba</v>
          </cell>
        </row>
        <row r="102">
          <cell r="E102" t="str">
            <v>0893 / 0088663203</v>
          </cell>
          <cell r="F102"/>
          <cell r="G102" t="str">
            <v>Faizal Dhia Syaputra</v>
          </cell>
        </row>
        <row r="103">
          <cell r="E103" t="str">
            <v>0905 / 0085887240</v>
          </cell>
          <cell r="F103"/>
          <cell r="G103" t="str">
            <v>Hammam Al Mahibi</v>
          </cell>
        </row>
        <row r="104">
          <cell r="E104" t="str">
            <v>0909 / 0078650562</v>
          </cell>
          <cell r="F104"/>
          <cell r="G104" t="str">
            <v>Hikam Insani</v>
          </cell>
        </row>
        <row r="105">
          <cell r="E105" t="str">
            <v>0910 / 0089018675</v>
          </cell>
          <cell r="F105"/>
          <cell r="G105" t="str">
            <v>Ibtisam Muflih Habiburrahman</v>
          </cell>
        </row>
        <row r="106">
          <cell r="E106" t="str">
            <v>0917 / 0081230089</v>
          </cell>
          <cell r="F106"/>
          <cell r="G106" t="str">
            <v>Kalea Nazma Madina</v>
          </cell>
        </row>
        <row r="107">
          <cell r="E107" t="str">
            <v>0932 / 0082465319</v>
          </cell>
          <cell r="F107"/>
          <cell r="G107" t="str">
            <v>Maia Fiona Zhafirah</v>
          </cell>
        </row>
        <row r="108">
          <cell r="E108" t="str">
            <v>0934 / 0088947367</v>
          </cell>
          <cell r="F108"/>
          <cell r="G108" t="str">
            <v>Misfan Faiq Azzahid</v>
          </cell>
        </row>
        <row r="109">
          <cell r="E109" t="str">
            <v>0943 / 0074494397</v>
          </cell>
          <cell r="F109"/>
          <cell r="G109" t="str">
            <v>Muhammad Devin Tiffanio</v>
          </cell>
        </row>
        <row r="110">
          <cell r="E110" t="str">
            <v>0950 / 0082490340</v>
          </cell>
          <cell r="F110"/>
          <cell r="G110" t="str">
            <v>Muhammad Hisyam Ghani</v>
          </cell>
        </row>
        <row r="111">
          <cell r="E111" t="str">
            <v>0952 / 0073952633</v>
          </cell>
          <cell r="F111"/>
          <cell r="G111" t="str">
            <v>Muhammad Nur Ramadhan</v>
          </cell>
        </row>
        <row r="112">
          <cell r="E112" t="str">
            <v>0957 / 0083418562</v>
          </cell>
          <cell r="F112"/>
          <cell r="G112" t="str">
            <v>Muhammad Rizqi Rakananta</v>
          </cell>
        </row>
        <row r="113">
          <cell r="E113" t="str">
            <v>0962 / 0089946469</v>
          </cell>
          <cell r="F113"/>
          <cell r="G113" t="str">
            <v>Nadia Amirah Ata'al Rahman Hermanto</v>
          </cell>
        </row>
        <row r="114">
          <cell r="E114" t="str">
            <v>0969 / 0089635052</v>
          </cell>
          <cell r="F114"/>
          <cell r="G114" t="str">
            <v>Nezza Cantika Fathoni</v>
          </cell>
        </row>
        <row r="115">
          <cell r="E115" t="str">
            <v>0978 / 0068222185</v>
          </cell>
          <cell r="F115"/>
          <cell r="G115" t="str">
            <v>Rafi Dwi Wiharsono</v>
          </cell>
        </row>
        <row r="116">
          <cell r="E116" t="str">
            <v>0980 / 0085272114</v>
          </cell>
          <cell r="F116"/>
          <cell r="G116" t="str">
            <v>Rayhan Ahmad Addaruqutni</v>
          </cell>
        </row>
        <row r="117">
          <cell r="E117" t="str">
            <v>0982 / 0087008319</v>
          </cell>
          <cell r="F117"/>
          <cell r="G117" t="str">
            <v>Rio Hartono Saputra</v>
          </cell>
        </row>
        <row r="118">
          <cell r="E118" t="str">
            <v>0985 / 0079558998</v>
          </cell>
          <cell r="F118"/>
          <cell r="G118" t="str">
            <v>Ruhimatul Maqtub Raja S.</v>
          </cell>
        </row>
        <row r="119">
          <cell r="E119" t="str">
            <v>1001 / 0075141627</v>
          </cell>
          <cell r="F119"/>
          <cell r="G119" t="str">
            <v>Sofia Mega Mulya</v>
          </cell>
        </row>
        <row r="120">
          <cell r="E120" t="str">
            <v>1005 / 0086374578</v>
          </cell>
          <cell r="F120"/>
          <cell r="G120" t="str">
            <v>Sulthon Arief Shalahuddin</v>
          </cell>
        </row>
        <row r="121">
          <cell r="E121" t="str">
            <v>1014 / 0077420275</v>
          </cell>
          <cell r="F121"/>
          <cell r="G121" t="str">
            <v>Thalita Amanda D.S</v>
          </cell>
        </row>
        <row r="122">
          <cell r="E122" t="str">
            <v>1017 / 0077013377</v>
          </cell>
          <cell r="F122"/>
          <cell r="G122" t="str">
            <v>Zahir Rasyid Ubaidillah Firmansyah</v>
          </cell>
        </row>
        <row r="123">
          <cell r="E123" t="str">
            <v>0850 / 0073652706</v>
          </cell>
          <cell r="F123"/>
          <cell r="G123" t="str">
            <v>Abdullah Fahri Ash Shidiq</v>
          </cell>
        </row>
        <row r="124">
          <cell r="E124" t="str">
            <v>0859 / 0075204350</v>
          </cell>
          <cell r="F124"/>
          <cell r="G124" t="str">
            <v>Ahnaf Wasim Abqorry</v>
          </cell>
        </row>
        <row r="125">
          <cell r="E125" t="str">
            <v>0863 / 0088416479</v>
          </cell>
          <cell r="F125"/>
          <cell r="G125" t="str">
            <v>Aliyya Insan Kamila Naura H. N.</v>
          </cell>
        </row>
        <row r="126">
          <cell r="E126" t="str">
            <v>0868 / 0082032016</v>
          </cell>
          <cell r="F126"/>
          <cell r="G126" t="str">
            <v>Anindya Eka Rara Artanti</v>
          </cell>
        </row>
        <row r="127">
          <cell r="E127" t="str">
            <v>0878 / 0084953035</v>
          </cell>
          <cell r="F127"/>
          <cell r="G127" t="str">
            <v>Bintang Farrel Rajendra</v>
          </cell>
        </row>
        <row r="128">
          <cell r="E128" t="str">
            <v>0884 / 0083942403</v>
          </cell>
          <cell r="F128"/>
          <cell r="G128" t="str">
            <v>Davara Irza Muhammad</v>
          </cell>
        </row>
        <row r="129">
          <cell r="E129" t="str">
            <v>0886 / 3083064045</v>
          </cell>
          <cell r="F129"/>
          <cell r="G129" t="str">
            <v>Dhanu Haekmatyar Guswanrinandi</v>
          </cell>
        </row>
        <row r="130">
          <cell r="E130" t="str">
            <v>0889 / 0087544626</v>
          </cell>
          <cell r="F130"/>
          <cell r="G130" t="str">
            <v>Diva Auliya Faradillah</v>
          </cell>
        </row>
        <row r="131">
          <cell r="E131" t="str">
            <v>0892 / 0078639319</v>
          </cell>
          <cell r="F131"/>
          <cell r="G131" t="str">
            <v>Fahmida Shaista Nafisa</v>
          </cell>
        </row>
        <row r="132">
          <cell r="E132" t="str">
            <v>0919 / 0089344608</v>
          </cell>
          <cell r="F132"/>
          <cell r="G132" t="str">
            <v>Keisha Rizky Azzahra</v>
          </cell>
        </row>
        <row r="133">
          <cell r="E133" t="str">
            <v>0954 / 0086727455</v>
          </cell>
          <cell r="F133"/>
          <cell r="G133" t="str">
            <v>Muhammad Rafa Fernanda Hisyam</v>
          </cell>
        </row>
        <row r="134">
          <cell r="E134" t="str">
            <v>0937 / 0072081368</v>
          </cell>
          <cell r="F134"/>
          <cell r="G134" t="str">
            <v>Moh. Ikmal Husni</v>
          </cell>
        </row>
        <row r="135">
          <cell r="E135" t="str">
            <v>0931 / 0078572322</v>
          </cell>
          <cell r="F135"/>
          <cell r="G135" t="str">
            <v>Mohammad Haidir Faruqi</v>
          </cell>
        </row>
        <row r="136">
          <cell r="E136" t="str">
            <v>0975 / 0081617435</v>
          </cell>
          <cell r="F136"/>
          <cell r="G136" t="str">
            <v>Prananda Ahyan Yunansyah</v>
          </cell>
        </row>
        <row r="137">
          <cell r="E137" t="str">
            <v>0977 / 0089433723</v>
          </cell>
          <cell r="F137"/>
          <cell r="G137" t="str">
            <v>Radit Febrian Pratama</v>
          </cell>
        </row>
        <row r="138">
          <cell r="E138" t="str">
            <v>0981 / 0088340164</v>
          </cell>
          <cell r="F138"/>
          <cell r="G138" t="str">
            <v>Reifan Alby Adiefal</v>
          </cell>
        </row>
        <row r="139">
          <cell r="E139" t="str">
            <v>0989 / 0082426721</v>
          </cell>
          <cell r="F139"/>
          <cell r="G139" t="str">
            <v>Salsabil Najwa Tsabita Zahwa</v>
          </cell>
        </row>
        <row r="140">
          <cell r="E140" t="str">
            <v>0991 / 0084760762</v>
          </cell>
          <cell r="F140"/>
          <cell r="G140" t="str">
            <v>Samudera Berliano</v>
          </cell>
        </row>
        <row r="141">
          <cell r="E141" t="str">
            <v>0997 / 0087063101</v>
          </cell>
          <cell r="F141"/>
          <cell r="G141" t="str">
            <v>Shayla Kiarra Amanda</v>
          </cell>
        </row>
        <row r="142">
          <cell r="E142" t="str">
            <v>1003 / 0082848826</v>
          </cell>
          <cell r="F142"/>
          <cell r="G142" t="str">
            <v>Sulthan Alib Arselan Rusydi</v>
          </cell>
        </row>
        <row r="143">
          <cell r="E143" t="str">
            <v>1008 / 0081927509</v>
          </cell>
          <cell r="F143"/>
          <cell r="G143" t="str">
            <v>Syifa' Zahratun Nisa'</v>
          </cell>
        </row>
        <row r="144">
          <cell r="E144" t="str">
            <v>1024 / 0082528790</v>
          </cell>
          <cell r="F144"/>
          <cell r="G144" t="str">
            <v>Tarmidzi Ghulam Ahmad</v>
          </cell>
        </row>
        <row r="145">
          <cell r="E145" t="str">
            <v>0851 / 0081395034</v>
          </cell>
          <cell r="F145"/>
          <cell r="G145" t="str">
            <v>Abian Pratama Alfata</v>
          </cell>
        </row>
        <row r="146">
          <cell r="E146" t="str">
            <v>0861 / 0085429233</v>
          </cell>
          <cell r="F146"/>
          <cell r="G146" t="str">
            <v>Aldea Galyela Choirunnisa</v>
          </cell>
        </row>
        <row r="147">
          <cell r="E147" t="str">
            <v>0871 / 0087061453</v>
          </cell>
          <cell r="F147"/>
          <cell r="G147" t="str">
            <v>Aqilah Rofidah</v>
          </cell>
        </row>
        <row r="148">
          <cell r="E148" t="str">
            <v>0877 / 0073916734</v>
          </cell>
          <cell r="F148"/>
          <cell r="G148" t="str">
            <v>Balqis Aulia Prasvitasari</v>
          </cell>
        </row>
        <row r="149">
          <cell r="E149" t="str">
            <v>0880 / 0079741334</v>
          </cell>
          <cell r="F149"/>
          <cell r="G149" t="str">
            <v>Bunga Syafika Fitra</v>
          </cell>
        </row>
        <row r="150">
          <cell r="E150" t="str">
            <v>0881 / 0082889143</v>
          </cell>
          <cell r="F150"/>
          <cell r="G150" t="str">
            <v>Cavin Rabbani</v>
          </cell>
        </row>
        <row r="151">
          <cell r="E151" t="str">
            <v>0882 / 0087326945</v>
          </cell>
          <cell r="F151"/>
          <cell r="G151" t="str">
            <v>Dahayu Huwaida Sudrajat</v>
          </cell>
        </row>
        <row r="152">
          <cell r="E152" t="str">
            <v>0888 / 0072769320</v>
          </cell>
          <cell r="F152"/>
          <cell r="G152" t="str">
            <v>Dini Fakhriyatul Mahdiyah</v>
          </cell>
        </row>
        <row r="153">
          <cell r="E153" t="str">
            <v>0895 / 3087029935</v>
          </cell>
          <cell r="F153"/>
          <cell r="G153" t="str">
            <v>Fajriyah Safarina Sholihah</v>
          </cell>
        </row>
        <row r="154">
          <cell r="E154" t="str">
            <v>0896 / 0071786970</v>
          </cell>
          <cell r="F154"/>
          <cell r="G154" t="str">
            <v>Farradisthy Vilamasya</v>
          </cell>
        </row>
        <row r="155">
          <cell r="E155" t="str">
            <v>0897 / 0077581515</v>
          </cell>
          <cell r="F155"/>
          <cell r="G155" t="str">
            <v>Farrel Ega Danendra</v>
          </cell>
        </row>
        <row r="156">
          <cell r="E156" t="str">
            <v>0899 / 0087848461</v>
          </cell>
          <cell r="F156"/>
          <cell r="G156" t="str">
            <v>Fayola Setya Rafinsya Irsani</v>
          </cell>
        </row>
        <row r="157">
          <cell r="E157" t="str">
            <v>0900 / 0082082969</v>
          </cell>
          <cell r="F157"/>
          <cell r="G157" t="str">
            <v>Firzana Meutia Ramadhina</v>
          </cell>
        </row>
        <row r="158">
          <cell r="E158" t="str">
            <v>0904 / 0074210124</v>
          </cell>
          <cell r="F158"/>
          <cell r="G158" t="str">
            <v>Haikal Izzaz Rabbani</v>
          </cell>
        </row>
        <row r="159">
          <cell r="E159" t="str">
            <v>0908 / 0089018675</v>
          </cell>
          <cell r="F159"/>
          <cell r="G159" t="str">
            <v>Harviansyah Al Imami</v>
          </cell>
        </row>
        <row r="160">
          <cell r="E160" t="str">
            <v>0914 / 0085304623</v>
          </cell>
          <cell r="F160"/>
          <cell r="G160" t="str">
            <v>Jihan Nabilatun Nafisah Assafin</v>
          </cell>
        </row>
        <row r="161">
          <cell r="E161" t="str">
            <v>0916 / 0084689083</v>
          </cell>
          <cell r="F161"/>
          <cell r="G161" t="str">
            <v>Kaisha Salwa Adawiyah</v>
          </cell>
        </row>
        <row r="162">
          <cell r="E162" t="str">
            <v>0921 / 0072547877</v>
          </cell>
          <cell r="F162"/>
          <cell r="G162" t="str">
            <v>Keyla Anindya Kautsarita</v>
          </cell>
        </row>
        <row r="163">
          <cell r="E163" t="str">
            <v>0923 / 0086842969</v>
          </cell>
          <cell r="F163"/>
          <cell r="G163" t="str">
            <v>Khaura Hanania Arisetya</v>
          </cell>
        </row>
        <row r="164">
          <cell r="E164" t="str">
            <v>0926 / 0085739042</v>
          </cell>
          <cell r="F164"/>
          <cell r="G164" t="str">
            <v>Leony Wulandari</v>
          </cell>
        </row>
        <row r="165">
          <cell r="E165" t="str">
            <v>0928 / 0089753933</v>
          </cell>
          <cell r="F165"/>
          <cell r="G165" t="str">
            <v>Lingga Mahardika Arkananta Wijaya Triagung</v>
          </cell>
        </row>
        <row r="166">
          <cell r="E166" t="str">
            <v>0941 / 0074369190</v>
          </cell>
          <cell r="F166"/>
          <cell r="G166" t="str">
            <v>Muhammad Adib Fakhry R.</v>
          </cell>
        </row>
        <row r="167">
          <cell r="E167" t="str">
            <v>0964 / 0083737605</v>
          </cell>
          <cell r="F167"/>
          <cell r="G167" t="str">
            <v>Nasya Shabrina Al Qibthy</v>
          </cell>
        </row>
        <row r="168">
          <cell r="E168" t="str">
            <v>0968 / 0074166655</v>
          </cell>
          <cell r="F168"/>
          <cell r="G168" t="str">
            <v>Nayla Rahma Wijaya</v>
          </cell>
        </row>
        <row r="169">
          <cell r="E169" t="str">
            <v>0972 / 0076013362</v>
          </cell>
          <cell r="F169"/>
          <cell r="G169" t="str">
            <v>Novi Jayatri Ramadhani</v>
          </cell>
        </row>
        <row r="170">
          <cell r="E170" t="str">
            <v>0974 / 0086415426</v>
          </cell>
          <cell r="F170"/>
          <cell r="G170" t="str">
            <v>Nyimas Fathia Zahira</v>
          </cell>
        </row>
        <row r="171">
          <cell r="E171" t="str">
            <v>0979 / 0078137189</v>
          </cell>
          <cell r="F171"/>
          <cell r="G171" t="str">
            <v>Rahmat Izzuddin Aflah</v>
          </cell>
        </row>
        <row r="172">
          <cell r="E172" t="str">
            <v>0993 / 0081570286</v>
          </cell>
          <cell r="F172"/>
          <cell r="G172" t="str">
            <v>Sausan Afanin Nayla</v>
          </cell>
        </row>
        <row r="173">
          <cell r="E173" t="str">
            <v>1010 / 0084954091</v>
          </cell>
          <cell r="F173"/>
          <cell r="G173" t="str">
            <v>Talita Najah Rania</v>
          </cell>
        </row>
        <row r="174">
          <cell r="E174" t="str">
            <v>1016 / 0088627462</v>
          </cell>
          <cell r="F174"/>
          <cell r="G174" t="str">
            <v>Zahid Jiyad Hibatullah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1"/>
  <sheetViews>
    <sheetView tabSelected="1" zoomScale="85" zoomScaleNormal="85" workbookViewId="0">
      <selection activeCell="F12" sqref="F12"/>
    </sheetView>
  </sheetViews>
  <sheetFormatPr defaultColWidth="8.85546875" defaultRowHeight="12.75" x14ac:dyDescent="0.2"/>
  <cols>
    <col min="1" max="1" width="8.140625" style="20" customWidth="1"/>
    <col min="2" max="2" width="11.42578125" style="20" bestFit="1" customWidth="1"/>
    <col min="3" max="3" width="33.28515625" style="20" bestFit="1" customWidth="1"/>
    <col min="4" max="4" width="6.7109375" style="20" bestFit="1" customWidth="1"/>
    <col min="5" max="5" width="8.85546875" style="20" customWidth="1"/>
    <col min="6" max="6" width="27.28515625" style="20" bestFit="1" customWidth="1"/>
    <col min="7" max="7" width="7.85546875" style="20" customWidth="1"/>
    <col min="8" max="8" width="51.7109375" style="20" bestFit="1" customWidth="1"/>
    <col min="9" max="9" width="27.28515625" style="20" bestFit="1" customWidth="1"/>
    <col min="10" max="10" width="12.42578125" style="20" customWidth="1"/>
    <col min="11" max="11" width="22.28515625" style="20" customWidth="1"/>
    <col min="12" max="12" width="27.28515625" style="20" bestFit="1" customWidth="1"/>
    <col min="13" max="13" width="12.42578125" style="20" customWidth="1"/>
    <col min="14" max="14" width="10.42578125" style="20" customWidth="1"/>
    <col min="15" max="16" width="8.85546875" style="20"/>
    <col min="17" max="17" width="13" style="20" bestFit="1" customWidth="1"/>
    <col min="18" max="16384" width="8.85546875" style="20"/>
  </cols>
  <sheetData>
    <row r="3" spans="1:19" s="1" customFormat="1" ht="12" customHeight="1" x14ac:dyDescent="0.2">
      <c r="A3" s="48" t="s">
        <v>25</v>
      </c>
      <c r="B3" s="48" t="s">
        <v>24</v>
      </c>
      <c r="C3" s="48" t="s">
        <v>0</v>
      </c>
      <c r="D3" s="48" t="s">
        <v>1</v>
      </c>
      <c r="E3" s="48" t="s">
        <v>2</v>
      </c>
      <c r="F3" s="47" t="s">
        <v>4</v>
      </c>
      <c r="G3" s="49" t="s">
        <v>5</v>
      </c>
      <c r="H3" s="49"/>
      <c r="I3" s="47" t="s">
        <v>7</v>
      </c>
      <c r="J3" s="49" t="s">
        <v>5</v>
      </c>
      <c r="K3" s="49"/>
      <c r="L3" s="47" t="s">
        <v>8</v>
      </c>
      <c r="M3" s="49" t="s">
        <v>5</v>
      </c>
      <c r="N3" s="49"/>
    </row>
    <row r="4" spans="1:19" s="1" customFormat="1" ht="13.5" customHeight="1" x14ac:dyDescent="0.2">
      <c r="A4" s="48"/>
      <c r="B4" s="48"/>
      <c r="C4" s="48"/>
      <c r="D4" s="48"/>
      <c r="E4" s="48"/>
      <c r="F4" s="47"/>
      <c r="G4" s="49"/>
      <c r="H4" s="49"/>
      <c r="I4" s="47"/>
      <c r="J4" s="49"/>
      <c r="K4" s="49"/>
      <c r="L4" s="47"/>
      <c r="M4" s="49"/>
      <c r="N4" s="49"/>
    </row>
    <row r="5" spans="1:19" s="1" customFormat="1" ht="13.5" customHeight="1" thickBot="1" x14ac:dyDescent="0.25">
      <c r="A5" s="48"/>
      <c r="B5" s="48"/>
      <c r="C5" s="48"/>
      <c r="D5" s="48"/>
      <c r="E5" s="48"/>
      <c r="F5" s="47"/>
      <c r="G5" s="24"/>
      <c r="H5" s="24" t="s">
        <v>3</v>
      </c>
      <c r="I5" s="47"/>
      <c r="J5" s="23" t="s">
        <v>6</v>
      </c>
      <c r="K5" s="23" t="s">
        <v>3</v>
      </c>
      <c r="L5" s="47"/>
      <c r="M5" s="23" t="s">
        <v>6</v>
      </c>
      <c r="N5" s="23" t="s">
        <v>3</v>
      </c>
    </row>
    <row r="6" spans="1:19" s="6" customFormat="1" ht="17.25" thickTop="1" thickBot="1" x14ac:dyDescent="0.3">
      <c r="A6" s="36" t="s">
        <v>29</v>
      </c>
      <c r="B6" s="46" t="s">
        <v>85</v>
      </c>
      <c r="C6" s="32" t="str">
        <f>VLOOKUP(B6,'[6]DATA SISWA'!$E$8:$G$174,3,0)</f>
        <v>Abdilla Az Zahra</v>
      </c>
      <c r="D6" s="34" t="str">
        <f>VLOOKUP($A6,'[4]DATA SISWA'!$E$8:$M$9999,9,0)</f>
        <v>L</v>
      </c>
      <c r="E6" s="25" t="s">
        <v>113</v>
      </c>
      <c r="F6" s="2"/>
      <c r="G6" s="26"/>
      <c r="H6" s="30" t="str">
        <f>IFERROR(IF(F6=" "," ",VLOOKUP(F6,$Q$15:$R$35,2,0))," ")</f>
        <v xml:space="preserve"> </v>
      </c>
      <c r="I6" s="4"/>
      <c r="J6" s="26"/>
      <c r="K6" s="28" t="str">
        <f>IFERROR(IF(I6=" "," ",VLOOKUP(I6,$Q$15:$R$35,2,0))," ")</f>
        <v xml:space="preserve"> </v>
      </c>
      <c r="L6" s="5"/>
      <c r="M6" s="3"/>
      <c r="N6" s="28" t="str">
        <f>IFERROR(IF(L6=" "," ",VLOOKUP(L6,$Q$15:$R$35,2,0))," ")</f>
        <v xml:space="preserve"> </v>
      </c>
    </row>
    <row r="7" spans="1:19" s="6" customFormat="1" ht="17.25" thickTop="1" thickBot="1" x14ac:dyDescent="0.25">
      <c r="A7" s="36" t="s">
        <v>30</v>
      </c>
      <c r="B7" s="46" t="s">
        <v>86</v>
      </c>
      <c r="C7" s="32" t="str">
        <f>VLOOKUP(B7,'[6]DATA SISWA'!$E$8:$G$174,3,0)</f>
        <v>Ahmad Fawwas Azizi</v>
      </c>
      <c r="D7" s="34" t="str">
        <f>VLOOKUP($A7,'[4]DATA SISWA'!$E$8:$M$9999,9,0)</f>
        <v>L</v>
      </c>
      <c r="E7" s="25" t="s">
        <v>113</v>
      </c>
      <c r="F7" s="9"/>
      <c r="G7" s="26"/>
      <c r="H7" s="30" t="str">
        <f t="shared" ref="H7:H45" si="0">IFERROR(IF(F7=" "," ",VLOOKUP(F7,$Q$15:$R$35,2,0))," ")</f>
        <v xml:space="preserve"> </v>
      </c>
      <c r="I7" s="9"/>
      <c r="J7" s="26"/>
      <c r="K7" s="28" t="str">
        <f t="shared" ref="K7:K45" si="1">IFERROR(IF(I7=" "," ",VLOOKUP(I7,$Q$15:$R$35,2,0))," ")</f>
        <v xml:space="preserve"> </v>
      </c>
      <c r="L7" s="7"/>
      <c r="M7" s="3"/>
      <c r="N7" s="28" t="str">
        <f t="shared" ref="N7:N45" si="2">IFERROR(IF(L7=" "," ",VLOOKUP(L7,$Q$15:$R$35,2,0))," ")</f>
        <v xml:space="preserve"> </v>
      </c>
    </row>
    <row r="8" spans="1:19" s="6" customFormat="1" ht="17.25" thickTop="1" thickBot="1" x14ac:dyDescent="0.25">
      <c r="A8" s="36" t="s">
        <v>31</v>
      </c>
      <c r="B8" s="46" t="s">
        <v>87</v>
      </c>
      <c r="C8" s="32" t="str">
        <f>VLOOKUP(B8,'[6]DATA SISWA'!$E$8:$G$174,3,0)</f>
        <v>Ahmad Shalahuddin Al Baihaqi</v>
      </c>
      <c r="D8" s="34" t="str">
        <f>VLOOKUP($A8,'[4]DATA SISWA'!$E$8:$M$9999,9,0)</f>
        <v>P</v>
      </c>
      <c r="E8" s="25" t="s">
        <v>113</v>
      </c>
      <c r="F8" s="9"/>
      <c r="G8" s="26"/>
      <c r="H8" s="30" t="str">
        <f t="shared" si="0"/>
        <v xml:space="preserve"> </v>
      </c>
      <c r="I8" s="8"/>
      <c r="J8" s="26"/>
      <c r="K8" s="28" t="str">
        <f t="shared" si="1"/>
        <v xml:space="preserve"> </v>
      </c>
      <c r="L8" s="7"/>
      <c r="M8" s="3"/>
      <c r="N8" s="28" t="str">
        <f t="shared" si="2"/>
        <v xml:space="preserve"> </v>
      </c>
    </row>
    <row r="9" spans="1:19" s="6" customFormat="1" ht="17.25" thickTop="1" thickBot="1" x14ac:dyDescent="0.25">
      <c r="A9" s="37" t="s">
        <v>32</v>
      </c>
      <c r="B9" s="46" t="s">
        <v>88</v>
      </c>
      <c r="C9" s="32" t="str">
        <f>VLOOKUP(B9,'[6]DATA SISWA'!$E$8:$G$174,3,0)</f>
        <v>Annisa Firdausy Azzahra</v>
      </c>
      <c r="D9" s="34" t="str">
        <f>VLOOKUP($A9,'[4]DATA SISWA'!$E$8:$M$9999,9,0)</f>
        <v>P</v>
      </c>
      <c r="E9" s="25" t="s">
        <v>113</v>
      </c>
      <c r="F9" s="9"/>
      <c r="G9" s="26"/>
      <c r="H9" s="30" t="str">
        <f t="shared" si="0"/>
        <v xml:space="preserve"> </v>
      </c>
      <c r="I9" s="9"/>
      <c r="J9" s="26"/>
      <c r="K9" s="28" t="str">
        <f t="shared" si="1"/>
        <v xml:space="preserve"> </v>
      </c>
      <c r="L9" s="7"/>
      <c r="M9" s="3"/>
      <c r="N9" s="28" t="str">
        <f t="shared" si="2"/>
        <v xml:space="preserve"> </v>
      </c>
    </row>
    <row r="10" spans="1:19" s="6" customFormat="1" ht="17.25" thickTop="1" thickBot="1" x14ac:dyDescent="0.25">
      <c r="A10" s="36" t="s">
        <v>33</v>
      </c>
      <c r="B10" s="46" t="s">
        <v>89</v>
      </c>
      <c r="C10" s="32" t="str">
        <f>VLOOKUP(B10,'[6]DATA SISWA'!$E$8:$G$174,3,0)</f>
        <v>Ardila Ervista</v>
      </c>
      <c r="D10" s="34" t="str">
        <f>VLOOKUP($A10,'[4]DATA SISWA'!$E$8:$M$9999,9,0)</f>
        <v>P</v>
      </c>
      <c r="E10" s="25" t="s">
        <v>113</v>
      </c>
      <c r="F10" s="22"/>
      <c r="G10" s="26"/>
      <c r="H10" s="30" t="str">
        <f t="shared" si="0"/>
        <v xml:space="preserve"> </v>
      </c>
      <c r="I10" s="9"/>
      <c r="J10" s="26"/>
      <c r="K10" s="28" t="str">
        <f t="shared" si="1"/>
        <v xml:space="preserve"> </v>
      </c>
      <c r="L10" s="10"/>
      <c r="M10" s="3"/>
      <c r="N10" s="28" t="str">
        <f t="shared" si="2"/>
        <v xml:space="preserve"> </v>
      </c>
    </row>
    <row r="11" spans="1:19" s="6" customFormat="1" ht="17.25" thickTop="1" thickBot="1" x14ac:dyDescent="0.25">
      <c r="A11" s="36" t="s">
        <v>34</v>
      </c>
      <c r="B11" s="46" t="s">
        <v>90</v>
      </c>
      <c r="C11" s="32" t="str">
        <f>VLOOKUP(B11,'[6]DATA SISWA'!$E$8:$G$174,3,0)</f>
        <v>Asri Elfatin Nahdah</v>
      </c>
      <c r="D11" s="34" t="str">
        <f>VLOOKUP($A11,'[4]DATA SISWA'!$E$8:$M$9999,9,0)</f>
        <v>P</v>
      </c>
      <c r="E11" s="25" t="s">
        <v>113</v>
      </c>
      <c r="F11" s="9"/>
      <c r="G11" s="26"/>
      <c r="H11" s="30" t="str">
        <f t="shared" si="0"/>
        <v xml:space="preserve"> </v>
      </c>
      <c r="I11" s="9"/>
      <c r="J11" s="26"/>
      <c r="K11" s="28" t="str">
        <f t="shared" si="1"/>
        <v xml:space="preserve"> </v>
      </c>
      <c r="L11" s="7"/>
      <c r="M11" s="3"/>
      <c r="N11" s="28" t="str">
        <f t="shared" si="2"/>
        <v xml:space="preserve"> </v>
      </c>
    </row>
    <row r="12" spans="1:19" s="6" customFormat="1" ht="17.25" thickTop="1" thickBot="1" x14ac:dyDescent="0.25">
      <c r="A12" s="38" t="s">
        <v>35</v>
      </c>
      <c r="B12" s="46" t="s">
        <v>91</v>
      </c>
      <c r="C12" s="32" t="str">
        <f>VLOOKUP(B12,'[6]DATA SISWA'!$E$8:$G$174,3,0)</f>
        <v>Elvino Sulthon Athailah</v>
      </c>
      <c r="D12" s="34" t="str">
        <f>VLOOKUP($A12,'[4]DATA SISWA'!$E$8:$M$9999,9,0)</f>
        <v>L</v>
      </c>
      <c r="E12" s="25" t="s">
        <v>113</v>
      </c>
      <c r="F12" s="9"/>
      <c r="G12" s="26"/>
      <c r="H12" s="30" t="str">
        <f t="shared" si="0"/>
        <v xml:space="preserve"> </v>
      </c>
      <c r="I12" s="4"/>
      <c r="J12" s="26"/>
      <c r="K12" s="28" t="str">
        <f t="shared" si="1"/>
        <v xml:space="preserve"> </v>
      </c>
      <c r="L12" s="7"/>
      <c r="M12" s="3"/>
      <c r="N12" s="28" t="str">
        <f t="shared" si="2"/>
        <v xml:space="preserve"> </v>
      </c>
    </row>
    <row r="13" spans="1:19" s="6" customFormat="1" ht="17.25" thickTop="1" thickBot="1" x14ac:dyDescent="0.25">
      <c r="A13" s="36" t="s">
        <v>36</v>
      </c>
      <c r="B13" s="46" t="s">
        <v>92</v>
      </c>
      <c r="C13" s="32" t="str">
        <f>VLOOKUP(B13,'[6]DATA SISWA'!$E$8:$G$174,3,0)</f>
        <v>Gevyra Annastasya</v>
      </c>
      <c r="D13" s="34" t="str">
        <f>VLOOKUP($A13,'[4]DATA SISWA'!$E$8:$M$9999,9,0)</f>
        <v>P</v>
      </c>
      <c r="E13" s="25" t="s">
        <v>113</v>
      </c>
      <c r="F13" s="9"/>
      <c r="G13" s="26"/>
      <c r="H13" s="30" t="str">
        <f t="shared" si="0"/>
        <v xml:space="preserve"> </v>
      </c>
      <c r="I13" s="4"/>
      <c r="J13" s="26"/>
      <c r="K13" s="28" t="str">
        <f t="shared" si="1"/>
        <v xml:space="preserve"> </v>
      </c>
      <c r="L13" s="7"/>
      <c r="M13" s="3"/>
      <c r="N13" s="28" t="str">
        <f t="shared" si="2"/>
        <v xml:space="preserve"> </v>
      </c>
      <c r="Q13" s="40"/>
      <c r="R13" s="40"/>
    </row>
    <row r="14" spans="1:19" s="6" customFormat="1" ht="17.25" thickTop="1" thickBot="1" x14ac:dyDescent="0.25">
      <c r="A14" s="37" t="s">
        <v>37</v>
      </c>
      <c r="B14" s="46" t="s">
        <v>93</v>
      </c>
      <c r="C14" s="32" t="str">
        <f>VLOOKUP(B14,'[6]DATA SISWA'!$E$8:$G$174,3,0)</f>
        <v>Ghein Al Azril Hermawan Putra</v>
      </c>
      <c r="D14" s="34" t="str">
        <f>VLOOKUP($A14,'[4]DATA SISWA'!$E$8:$M$9999,9,0)</f>
        <v>L</v>
      </c>
      <c r="E14" s="25" t="s">
        <v>113</v>
      </c>
      <c r="F14" s="9"/>
      <c r="G14" s="26"/>
      <c r="H14" s="30" t="str">
        <f t="shared" si="0"/>
        <v xml:space="preserve"> </v>
      </c>
      <c r="I14" s="9"/>
      <c r="J14" s="26"/>
      <c r="K14" s="28" t="str">
        <f t="shared" si="1"/>
        <v xml:space="preserve"> </v>
      </c>
      <c r="L14" s="7"/>
      <c r="M14" s="3"/>
      <c r="N14" s="28" t="str">
        <f t="shared" si="2"/>
        <v xml:space="preserve"> </v>
      </c>
      <c r="Q14" s="41"/>
      <c r="R14" s="41"/>
      <c r="S14" s="41"/>
    </row>
    <row r="15" spans="1:19" s="6" customFormat="1" ht="17.25" thickTop="1" thickBot="1" x14ac:dyDescent="0.25">
      <c r="A15" s="36" t="s">
        <v>38</v>
      </c>
      <c r="B15" s="46" t="s">
        <v>94</v>
      </c>
      <c r="C15" s="32" t="str">
        <f>VLOOKUP(B15,'[6]DATA SISWA'!$E$8:$G$174,3,0)</f>
        <v>Jebica Jeans</v>
      </c>
      <c r="D15" s="34" t="str">
        <f>VLOOKUP($A15,'[4]DATA SISWA'!$E$8:$M$9999,9,0)</f>
        <v>P</v>
      </c>
      <c r="E15" s="25" t="s">
        <v>113</v>
      </c>
      <c r="F15" s="9"/>
      <c r="G15" s="26"/>
      <c r="H15" s="30" t="str">
        <f t="shared" si="0"/>
        <v xml:space="preserve"> </v>
      </c>
      <c r="I15" s="8"/>
      <c r="J15" s="26"/>
      <c r="K15" s="28" t="str">
        <f t="shared" si="1"/>
        <v xml:space="preserve"> </v>
      </c>
      <c r="L15" s="7"/>
      <c r="M15" s="3"/>
      <c r="N15" s="28" t="str">
        <f t="shared" si="2"/>
        <v xml:space="preserve"> </v>
      </c>
      <c r="Q15" s="21" t="s">
        <v>9</v>
      </c>
      <c r="R15" s="43" t="s">
        <v>60</v>
      </c>
      <c r="S15" s="41"/>
    </row>
    <row r="16" spans="1:19" s="6" customFormat="1" ht="17.25" thickTop="1" thickBot="1" x14ac:dyDescent="0.25">
      <c r="A16" s="36" t="s">
        <v>39</v>
      </c>
      <c r="B16" s="46" t="s">
        <v>95</v>
      </c>
      <c r="C16" s="32" t="str">
        <f>VLOOKUP(B16,'[6]DATA SISWA'!$E$8:$G$174,3,0)</f>
        <v>Keisha Destiana Ardelin</v>
      </c>
      <c r="D16" s="34" t="str">
        <f>VLOOKUP($A16,'[4]DATA SISWA'!$E$8:$M$9999,9,0)</f>
        <v>L</v>
      </c>
      <c r="E16" s="25" t="s">
        <v>113</v>
      </c>
      <c r="F16" s="9"/>
      <c r="G16" s="26"/>
      <c r="H16" s="30" t="str">
        <f t="shared" si="0"/>
        <v xml:space="preserve"> </v>
      </c>
      <c r="I16" s="4"/>
      <c r="J16" s="26"/>
      <c r="K16" s="28" t="str">
        <f t="shared" si="1"/>
        <v xml:space="preserve"> </v>
      </c>
      <c r="L16" s="7"/>
      <c r="M16" s="3"/>
      <c r="N16" s="28" t="str">
        <f t="shared" si="2"/>
        <v xml:space="preserve"> </v>
      </c>
      <c r="Q16" s="21" t="s">
        <v>10</v>
      </c>
      <c r="R16" s="43" t="s">
        <v>61</v>
      </c>
      <c r="S16" s="41"/>
    </row>
    <row r="17" spans="1:19" s="6" customFormat="1" ht="17.25" thickTop="1" thickBot="1" x14ac:dyDescent="0.25">
      <c r="A17" s="36" t="s">
        <v>40</v>
      </c>
      <c r="B17" s="46" t="s">
        <v>96</v>
      </c>
      <c r="C17" s="32" t="str">
        <f>VLOOKUP(B17,'[6]DATA SISWA'!$E$8:$G$174,3,0)</f>
        <v>Keysha Shafa Kamila</v>
      </c>
      <c r="D17" s="34" t="str">
        <f>VLOOKUP($A17,'[4]DATA SISWA'!$E$8:$M$9999,9,0)</f>
        <v>L</v>
      </c>
      <c r="E17" s="25" t="s">
        <v>113</v>
      </c>
      <c r="F17" s="8"/>
      <c r="G17" s="26"/>
      <c r="H17" s="30" t="str">
        <f t="shared" si="0"/>
        <v xml:space="preserve"> </v>
      </c>
      <c r="I17" s="9"/>
      <c r="J17" s="26"/>
      <c r="K17" s="28" t="str">
        <f t="shared" si="1"/>
        <v xml:space="preserve"> </v>
      </c>
      <c r="L17" s="7"/>
      <c r="M17" s="3"/>
      <c r="N17" s="28" t="str">
        <f t="shared" si="2"/>
        <v xml:space="preserve"> </v>
      </c>
      <c r="Q17" s="21" t="s">
        <v>11</v>
      </c>
      <c r="R17" s="43" t="s">
        <v>61</v>
      </c>
      <c r="S17" s="41"/>
    </row>
    <row r="18" spans="1:19" s="6" customFormat="1" ht="17.25" thickTop="1" thickBot="1" x14ac:dyDescent="0.25">
      <c r="A18" s="36" t="s">
        <v>41</v>
      </c>
      <c r="B18" s="46" t="s">
        <v>97</v>
      </c>
      <c r="C18" s="32" t="str">
        <f>VLOOKUP(B18,'[6]DATA SISWA'!$E$8:$G$174,3,0)</f>
        <v>Launah Dza Khilyah</v>
      </c>
      <c r="D18" s="34" t="str">
        <f>VLOOKUP($A18,'[4]DATA SISWA'!$E$8:$M$9999,9,0)</f>
        <v>P</v>
      </c>
      <c r="E18" s="25" t="s">
        <v>113</v>
      </c>
      <c r="F18" s="9"/>
      <c r="G18" s="26"/>
      <c r="H18" s="30" t="str">
        <f t="shared" si="0"/>
        <v xml:space="preserve"> </v>
      </c>
      <c r="I18" s="9"/>
      <c r="J18" s="26"/>
      <c r="K18" s="28" t="str">
        <f t="shared" si="1"/>
        <v xml:space="preserve"> </v>
      </c>
      <c r="L18" s="7"/>
      <c r="M18" s="3"/>
      <c r="N18" s="28" t="str">
        <f t="shared" si="2"/>
        <v xml:space="preserve"> </v>
      </c>
      <c r="Q18" s="21" t="s">
        <v>12</v>
      </c>
      <c r="R18" s="43" t="s">
        <v>62</v>
      </c>
      <c r="S18" s="41"/>
    </row>
    <row r="19" spans="1:19" s="6" customFormat="1" ht="17.25" thickTop="1" thickBot="1" x14ac:dyDescent="0.25">
      <c r="A19" s="36" t="s">
        <v>42</v>
      </c>
      <c r="B19" s="46" t="s">
        <v>98</v>
      </c>
      <c r="C19" s="32" t="str">
        <f>VLOOKUP(B19,'[6]DATA SISWA'!$E$8:$G$174,3,0)</f>
        <v>Lutfi Aziz Azhar</v>
      </c>
      <c r="D19" s="34" t="str">
        <f>VLOOKUP($A19,'[4]DATA SISWA'!$E$8:$M$9999,9,0)</f>
        <v>P</v>
      </c>
      <c r="E19" s="25" t="s">
        <v>113</v>
      </c>
      <c r="F19" s="9"/>
      <c r="G19" s="26"/>
      <c r="H19" s="30" t="str">
        <f t="shared" si="0"/>
        <v xml:space="preserve"> </v>
      </c>
      <c r="I19" s="4"/>
      <c r="J19" s="26"/>
      <c r="K19" s="28" t="str">
        <f t="shared" si="1"/>
        <v xml:space="preserve"> </v>
      </c>
      <c r="L19" s="7"/>
      <c r="M19" s="3"/>
      <c r="N19" s="28" t="str">
        <f t="shared" si="2"/>
        <v xml:space="preserve"> </v>
      </c>
      <c r="Q19" s="21" t="s">
        <v>13</v>
      </c>
      <c r="R19" s="43" t="s">
        <v>62</v>
      </c>
      <c r="S19" s="41"/>
    </row>
    <row r="20" spans="1:19" s="6" customFormat="1" ht="17.25" thickTop="1" thickBot="1" x14ac:dyDescent="0.25">
      <c r="A20" s="38" t="s">
        <v>43</v>
      </c>
      <c r="B20" s="46" t="s">
        <v>99</v>
      </c>
      <c r="C20" s="32" t="str">
        <f>VLOOKUP(B20,'[6]DATA SISWA'!$E$8:$G$174,3,0)</f>
        <v>Muhammad Favian Firjatullah</v>
      </c>
      <c r="D20" s="34" t="str">
        <f>VLOOKUP($A20,'[4]DATA SISWA'!$E$8:$M$9999,9,0)</f>
        <v>P</v>
      </c>
      <c r="E20" s="25" t="s">
        <v>113</v>
      </c>
      <c r="F20" s="9"/>
      <c r="G20" s="26"/>
      <c r="H20" s="30" t="str">
        <f t="shared" si="0"/>
        <v xml:space="preserve"> </v>
      </c>
      <c r="I20" s="4"/>
      <c r="J20" s="26"/>
      <c r="K20" s="28" t="str">
        <f t="shared" si="1"/>
        <v xml:space="preserve"> </v>
      </c>
      <c r="L20" s="7"/>
      <c r="M20" s="3"/>
      <c r="N20" s="28" t="str">
        <f t="shared" si="2"/>
        <v xml:space="preserve"> </v>
      </c>
      <c r="Q20" s="21" t="s">
        <v>14</v>
      </c>
      <c r="R20" s="43" t="s">
        <v>63</v>
      </c>
      <c r="S20" s="41"/>
    </row>
    <row r="21" spans="1:19" s="6" customFormat="1" ht="17.25" thickTop="1" thickBot="1" x14ac:dyDescent="0.25">
      <c r="A21" s="39" t="s">
        <v>44</v>
      </c>
      <c r="B21" s="46" t="s">
        <v>100</v>
      </c>
      <c r="C21" s="32" t="str">
        <f>VLOOKUP(B21,'[6]DATA SISWA'!$E$8:$G$174,3,0)</f>
        <v>Mohammad Al Fayer</v>
      </c>
      <c r="D21" s="34" t="str">
        <f>VLOOKUP($A21,'[4]DATA SISWA'!$E$8:$M$9999,9,0)</f>
        <v>P</v>
      </c>
      <c r="E21" s="25" t="s">
        <v>113</v>
      </c>
      <c r="F21" s="8"/>
      <c r="G21" s="26"/>
      <c r="H21" s="30" t="str">
        <f t="shared" si="0"/>
        <v xml:space="preserve"> </v>
      </c>
      <c r="I21" s="8"/>
      <c r="J21" s="26"/>
      <c r="K21" s="28" t="str">
        <f t="shared" si="1"/>
        <v xml:space="preserve"> </v>
      </c>
      <c r="L21" s="7"/>
      <c r="M21" s="3"/>
      <c r="N21" s="28" t="str">
        <f t="shared" si="2"/>
        <v xml:space="preserve"> </v>
      </c>
      <c r="Q21" s="21" t="s">
        <v>15</v>
      </c>
      <c r="R21" s="43" t="s">
        <v>64</v>
      </c>
      <c r="S21" s="41"/>
    </row>
    <row r="22" spans="1:19" s="6" customFormat="1" ht="17.25" thickTop="1" thickBot="1" x14ac:dyDescent="0.25">
      <c r="A22" s="39" t="s">
        <v>45</v>
      </c>
      <c r="B22" s="46" t="s">
        <v>101</v>
      </c>
      <c r="C22" s="32" t="str">
        <f>VLOOKUP(B22,'[6]DATA SISWA'!$E$8:$G$174,3,0)</f>
        <v>Muhammad Rizky Kurniawan</v>
      </c>
      <c r="D22" s="34" t="str">
        <f>VLOOKUP($A22,'[4]DATA SISWA'!$E$8:$M$9999,9,0)</f>
        <v>L</v>
      </c>
      <c r="E22" s="25" t="s">
        <v>113</v>
      </c>
      <c r="F22" s="9"/>
      <c r="G22" s="26"/>
      <c r="H22" s="30" t="str">
        <f t="shared" si="0"/>
        <v xml:space="preserve"> </v>
      </c>
      <c r="I22" s="4"/>
      <c r="J22" s="26"/>
      <c r="K22" s="28" t="str">
        <f t="shared" si="1"/>
        <v xml:space="preserve"> </v>
      </c>
      <c r="L22" s="7"/>
      <c r="M22" s="3"/>
      <c r="N22" s="28" t="str">
        <f t="shared" si="2"/>
        <v xml:space="preserve"> </v>
      </c>
      <c r="Q22" s="21" t="s">
        <v>16</v>
      </c>
      <c r="R22" s="43" t="s">
        <v>65</v>
      </c>
      <c r="S22" s="41"/>
    </row>
    <row r="23" spans="1:19" s="6" customFormat="1" ht="17.25" thickTop="1" thickBot="1" x14ac:dyDescent="0.25">
      <c r="A23" s="39" t="s">
        <v>46</v>
      </c>
      <c r="B23" s="46" t="s">
        <v>102</v>
      </c>
      <c r="C23" s="32" t="str">
        <f>VLOOKUP(B23,'[6]DATA SISWA'!$E$8:$G$174,3,0)</f>
        <v>Muhammad Yoga Al Amin</v>
      </c>
      <c r="D23" s="34" t="str">
        <f>VLOOKUP($A23,'[4]DATA SISWA'!$E$8:$M$9999,9,0)</f>
        <v>L</v>
      </c>
      <c r="E23" s="25" t="s">
        <v>113</v>
      </c>
      <c r="F23" s="9"/>
      <c r="G23" s="26"/>
      <c r="H23" s="30" t="str">
        <f t="shared" si="0"/>
        <v xml:space="preserve"> </v>
      </c>
      <c r="I23" s="8"/>
      <c r="J23" s="26"/>
      <c r="K23" s="28" t="str">
        <f t="shared" si="1"/>
        <v xml:space="preserve"> </v>
      </c>
      <c r="L23" s="7"/>
      <c r="M23" s="3"/>
      <c r="N23" s="28" t="str">
        <f t="shared" si="2"/>
        <v xml:space="preserve"> </v>
      </c>
      <c r="Q23" s="21" t="s">
        <v>17</v>
      </c>
      <c r="R23" s="43" t="s">
        <v>66</v>
      </c>
      <c r="S23" s="41"/>
    </row>
    <row r="24" spans="1:19" s="6" customFormat="1" ht="17.25" thickTop="1" thickBot="1" x14ac:dyDescent="0.25">
      <c r="A24" s="39" t="s">
        <v>47</v>
      </c>
      <c r="B24" s="46" t="s">
        <v>103</v>
      </c>
      <c r="C24" s="32" t="str">
        <f>VLOOKUP(B24,'[6]DATA SISWA'!$E$8:$G$174,3,0)</f>
        <v>Nabhan Ali Chamdi</v>
      </c>
      <c r="D24" s="34" t="str">
        <f>VLOOKUP($A24,'[4]DATA SISWA'!$E$8:$M$9999,9,0)</f>
        <v>L</v>
      </c>
      <c r="E24" s="25" t="s">
        <v>113</v>
      </c>
      <c r="F24" s="9"/>
      <c r="G24" s="26"/>
      <c r="H24" s="30" t="str">
        <f t="shared" si="0"/>
        <v xml:space="preserve"> </v>
      </c>
      <c r="I24" s="4"/>
      <c r="J24" s="26"/>
      <c r="K24" s="28" t="str">
        <f t="shared" si="1"/>
        <v xml:space="preserve"> </v>
      </c>
      <c r="L24" s="7"/>
      <c r="M24" s="3"/>
      <c r="N24" s="28" t="str">
        <f t="shared" si="2"/>
        <v xml:space="preserve"> </v>
      </c>
      <c r="Q24" s="21" t="s">
        <v>18</v>
      </c>
      <c r="R24" s="43" t="s">
        <v>67</v>
      </c>
      <c r="S24" s="41"/>
    </row>
    <row r="25" spans="1:19" s="6" customFormat="1" ht="17.25" thickTop="1" thickBot="1" x14ac:dyDescent="0.25">
      <c r="A25" s="35" t="s">
        <v>48</v>
      </c>
      <c r="B25" s="46" t="s">
        <v>104</v>
      </c>
      <c r="C25" s="32" t="str">
        <f>VLOOKUP(B25,'[6]DATA SISWA'!$E$8:$G$174,3,0)</f>
        <v>Naila Early Zahidah</v>
      </c>
      <c r="D25" s="34" t="str">
        <f>VLOOKUP($A25,'[4]DATA SISWA'!$E$8:$M$9999,9,0)</f>
        <v>L</v>
      </c>
      <c r="E25" s="25" t="s">
        <v>113</v>
      </c>
      <c r="F25" s="8"/>
      <c r="G25" s="26"/>
      <c r="H25" s="30" t="str">
        <f t="shared" si="0"/>
        <v xml:space="preserve"> </v>
      </c>
      <c r="I25" s="8"/>
      <c r="J25" s="26"/>
      <c r="K25" s="28" t="str">
        <f t="shared" si="1"/>
        <v xml:space="preserve"> </v>
      </c>
      <c r="L25" s="7"/>
      <c r="M25" s="3"/>
      <c r="N25" s="28" t="str">
        <f t="shared" si="2"/>
        <v xml:space="preserve"> </v>
      </c>
      <c r="Q25" s="21" t="s">
        <v>23</v>
      </c>
      <c r="R25" s="43" t="s">
        <v>68</v>
      </c>
      <c r="S25" s="41"/>
    </row>
    <row r="26" spans="1:19" s="6" customFormat="1" ht="17.25" thickTop="1" thickBot="1" x14ac:dyDescent="0.25">
      <c r="A26" s="39" t="s">
        <v>49</v>
      </c>
      <c r="B26" s="46" t="s">
        <v>105</v>
      </c>
      <c r="C26" s="32" t="str">
        <f>VLOOKUP(B26,'[6]DATA SISWA'!$E$8:$G$174,3,0)</f>
        <v>Safira Maulidiyah</v>
      </c>
      <c r="D26" s="34" t="str">
        <f>VLOOKUP($A26,'[4]DATA SISWA'!$E$8:$M$9999,9,0)</f>
        <v>P</v>
      </c>
      <c r="E26" s="25" t="s">
        <v>113</v>
      </c>
      <c r="F26" s="9"/>
      <c r="G26" s="26"/>
      <c r="H26" s="30" t="str">
        <f t="shared" si="0"/>
        <v xml:space="preserve"> </v>
      </c>
      <c r="I26" s="4"/>
      <c r="J26" s="26"/>
      <c r="K26" s="28" t="str">
        <f t="shared" si="1"/>
        <v xml:space="preserve"> </v>
      </c>
      <c r="L26" s="7"/>
      <c r="M26" s="3"/>
      <c r="N26" s="28" t="str">
        <f t="shared" si="2"/>
        <v xml:space="preserve"> </v>
      </c>
      <c r="Q26" s="21" t="s">
        <v>19</v>
      </c>
      <c r="R26" s="43" t="s">
        <v>69</v>
      </c>
      <c r="S26" s="41"/>
    </row>
    <row r="27" spans="1:19" s="6" customFormat="1" ht="17.25" thickTop="1" thickBot="1" x14ac:dyDescent="0.25">
      <c r="A27" s="39" t="s">
        <v>50</v>
      </c>
      <c r="B27" s="46" t="s">
        <v>106</v>
      </c>
      <c r="C27" s="32" t="str">
        <f>VLOOKUP(B27,'[6]DATA SISWA'!$E$8:$G$174,3,0)</f>
        <v>Satria Dayvan Hadist</v>
      </c>
      <c r="D27" s="34" t="str">
        <f>VLOOKUP($A27,'[4]DATA SISWA'!$E$8:$M$9999,9,0)</f>
        <v>L</v>
      </c>
      <c r="E27" s="25" t="s">
        <v>113</v>
      </c>
      <c r="F27" s="8"/>
      <c r="G27" s="26"/>
      <c r="H27" s="30" t="str">
        <f t="shared" si="0"/>
        <v xml:space="preserve"> </v>
      </c>
      <c r="I27" s="4"/>
      <c r="J27" s="26"/>
      <c r="K27" s="28" t="str">
        <f t="shared" si="1"/>
        <v xml:space="preserve"> </v>
      </c>
      <c r="L27" s="7"/>
      <c r="M27" s="3"/>
      <c r="N27" s="28" t="str">
        <f t="shared" si="2"/>
        <v xml:space="preserve"> </v>
      </c>
      <c r="Q27" s="21" t="s">
        <v>20</v>
      </c>
      <c r="R27" s="43" t="s">
        <v>70</v>
      </c>
      <c r="S27" s="41"/>
    </row>
    <row r="28" spans="1:19" s="6" customFormat="1" ht="17.25" thickTop="1" thickBot="1" x14ac:dyDescent="0.25">
      <c r="A28" s="39" t="s">
        <v>51</v>
      </c>
      <c r="B28" s="46" t="s">
        <v>107</v>
      </c>
      <c r="C28" s="32" t="str">
        <f>VLOOKUP(B28,'[6]DATA SISWA'!$E$8:$G$174,3,0)</f>
        <v>Silvaricha Dhabita Widad</v>
      </c>
      <c r="D28" s="34" t="str">
        <f>VLOOKUP($A28,'[4]DATA SISWA'!$E$8:$M$9999,9,0)</f>
        <v>P</v>
      </c>
      <c r="E28" s="25" t="s">
        <v>113</v>
      </c>
      <c r="F28" s="9"/>
      <c r="G28" s="26"/>
      <c r="H28" s="30" t="str">
        <f t="shared" si="0"/>
        <v xml:space="preserve"> </v>
      </c>
      <c r="I28" s="4"/>
      <c r="J28" s="26"/>
      <c r="K28" s="28" t="str">
        <f t="shared" si="1"/>
        <v xml:space="preserve"> </v>
      </c>
      <c r="L28" s="7"/>
      <c r="M28" s="3"/>
      <c r="N28" s="28" t="str">
        <f t="shared" si="2"/>
        <v xml:space="preserve"> </v>
      </c>
      <c r="Q28" s="21" t="s">
        <v>21</v>
      </c>
      <c r="R28" s="43" t="s">
        <v>71</v>
      </c>
      <c r="S28" s="41"/>
    </row>
    <row r="29" spans="1:19" s="6" customFormat="1" ht="17.25" thickTop="1" thickBot="1" x14ac:dyDescent="0.25">
      <c r="A29" s="39" t="s">
        <v>52</v>
      </c>
      <c r="B29" s="46" t="s">
        <v>108</v>
      </c>
      <c r="C29" s="32" t="str">
        <f>VLOOKUP(B29,'[6]DATA SISWA'!$E$8:$G$174,3,0)</f>
        <v>Suci Maulina Haji</v>
      </c>
      <c r="D29" s="34" t="str">
        <f>VLOOKUP($A29,'[4]DATA SISWA'!$E$8:$M$9999,9,0)</f>
        <v>P</v>
      </c>
      <c r="E29" s="25" t="s">
        <v>113</v>
      </c>
      <c r="F29" s="8"/>
      <c r="G29" s="26"/>
      <c r="H29" s="30" t="str">
        <f t="shared" si="0"/>
        <v xml:space="preserve"> </v>
      </c>
      <c r="I29" s="4"/>
      <c r="J29" s="26"/>
      <c r="K29" s="28" t="str">
        <f t="shared" si="1"/>
        <v xml:space="preserve"> </v>
      </c>
      <c r="L29" s="7"/>
      <c r="M29" s="3"/>
      <c r="N29" s="28" t="str">
        <f t="shared" si="2"/>
        <v xml:space="preserve"> </v>
      </c>
      <c r="Q29" s="21" t="s">
        <v>22</v>
      </c>
      <c r="R29" s="43" t="s">
        <v>72</v>
      </c>
      <c r="S29" s="41"/>
    </row>
    <row r="30" spans="1:19" s="6" customFormat="1" ht="17.25" thickTop="1" thickBot="1" x14ac:dyDescent="0.25">
      <c r="A30" s="39" t="s">
        <v>53</v>
      </c>
      <c r="B30" s="46" t="s">
        <v>109</v>
      </c>
      <c r="C30" s="32" t="str">
        <f>VLOOKUP(B30,'[6]DATA SISWA'!$E$8:$G$174,3,0)</f>
        <v>Windy Puteri Aprilia</v>
      </c>
      <c r="D30" s="34" t="str">
        <f>VLOOKUP($A30,'[4]DATA SISWA'!$E$8:$M$9999,9,0)</f>
        <v>P</v>
      </c>
      <c r="E30" s="25" t="s">
        <v>113</v>
      </c>
      <c r="F30" s="9"/>
      <c r="G30" s="26"/>
      <c r="H30" s="30" t="str">
        <f t="shared" si="0"/>
        <v xml:space="preserve"> </v>
      </c>
      <c r="I30" s="4"/>
      <c r="J30" s="26"/>
      <c r="K30" s="28" t="str">
        <f t="shared" si="1"/>
        <v xml:space="preserve"> </v>
      </c>
      <c r="L30" s="7"/>
      <c r="M30" s="3"/>
      <c r="N30" s="28" t="str">
        <f t="shared" si="2"/>
        <v xml:space="preserve"> </v>
      </c>
      <c r="Q30" s="42" t="s">
        <v>26</v>
      </c>
      <c r="R30" s="43" t="s">
        <v>73</v>
      </c>
      <c r="S30" s="41"/>
    </row>
    <row r="31" spans="1:19" s="6" customFormat="1" ht="17.25" thickTop="1" thickBot="1" x14ac:dyDescent="0.25">
      <c r="A31" s="39" t="s">
        <v>54</v>
      </c>
      <c r="B31" s="46" t="s">
        <v>110</v>
      </c>
      <c r="C31" s="32" t="str">
        <f>VLOOKUP(B31,'[6]DATA SISWA'!$E$8:$G$174,3,0)</f>
        <v>Zainuddin Zidan</v>
      </c>
      <c r="D31" s="34" t="str">
        <f>VLOOKUP($A31,'[4]DATA SISWA'!$E$8:$M$9999,9,0)</f>
        <v>L</v>
      </c>
      <c r="E31" s="25" t="s">
        <v>113</v>
      </c>
      <c r="F31" s="8"/>
      <c r="G31" s="26"/>
      <c r="H31" s="30" t="str">
        <f t="shared" si="0"/>
        <v xml:space="preserve"> </v>
      </c>
      <c r="I31" s="4"/>
      <c r="J31" s="26"/>
      <c r="K31" s="28" t="str">
        <f t="shared" si="1"/>
        <v xml:space="preserve"> </v>
      </c>
      <c r="L31" s="7"/>
      <c r="M31" s="3"/>
      <c r="N31" s="28" t="str">
        <f t="shared" si="2"/>
        <v xml:space="preserve"> </v>
      </c>
      <c r="Q31" s="42" t="s">
        <v>27</v>
      </c>
      <c r="R31" s="43" t="s">
        <v>74</v>
      </c>
      <c r="S31" s="41"/>
    </row>
    <row r="32" spans="1:19" s="6" customFormat="1" ht="17.25" thickTop="1" thickBot="1" x14ac:dyDescent="0.25">
      <c r="A32" s="39" t="s">
        <v>55</v>
      </c>
      <c r="B32" s="46" t="s">
        <v>111</v>
      </c>
      <c r="C32" s="32" t="str">
        <f>VLOOKUP(B32,'[6]DATA SISWA'!$E$8:$G$174,3,0)</f>
        <v>Zeva Daliani Aufa Zahrani</v>
      </c>
      <c r="D32" s="34" t="str">
        <f>VLOOKUP($A32,'[4]DATA SISWA'!$E$8:$M$9999,9,0)</f>
        <v>P</v>
      </c>
      <c r="E32" s="25" t="s">
        <v>113</v>
      </c>
      <c r="F32" s="8"/>
      <c r="G32" s="26"/>
      <c r="H32" s="30" t="str">
        <f t="shared" si="0"/>
        <v xml:space="preserve"> </v>
      </c>
      <c r="I32" s="4"/>
      <c r="J32" s="26"/>
      <c r="K32" s="28" t="str">
        <f t="shared" si="1"/>
        <v xml:space="preserve"> </v>
      </c>
      <c r="L32" s="7"/>
      <c r="M32" s="3"/>
      <c r="N32" s="28" t="str">
        <f t="shared" si="2"/>
        <v xml:space="preserve"> </v>
      </c>
      <c r="Q32" s="42" t="s">
        <v>28</v>
      </c>
      <c r="R32" s="43" t="s">
        <v>75</v>
      </c>
      <c r="S32" s="41"/>
    </row>
    <row r="33" spans="1:19" s="6" customFormat="1" ht="17.25" thickTop="1" thickBot="1" x14ac:dyDescent="0.25">
      <c r="A33" s="39" t="s">
        <v>56</v>
      </c>
      <c r="B33" s="46" t="s">
        <v>112</v>
      </c>
      <c r="C33" s="32" t="str">
        <f>VLOOKUP(B33,'[6]DATA SISWA'!$E$8:$G$174,3,0)</f>
        <v>Zhaarif Riski Putra Firdausy</v>
      </c>
      <c r="D33" s="34" t="str">
        <f>VLOOKUP($A33,'[4]DATA SISWA'!$E$8:$M$9999,9,0)</f>
        <v>L</v>
      </c>
      <c r="E33" s="25" t="s">
        <v>113</v>
      </c>
      <c r="F33" s="9"/>
      <c r="G33" s="26"/>
      <c r="H33" s="30" t="str">
        <f t="shared" si="0"/>
        <v xml:space="preserve"> </v>
      </c>
      <c r="I33" s="4"/>
      <c r="J33" s="26"/>
      <c r="K33" s="28" t="str">
        <f t="shared" si="1"/>
        <v xml:space="preserve"> </v>
      </c>
      <c r="L33" s="7"/>
      <c r="M33" s="3"/>
      <c r="N33" s="28" t="str">
        <f t="shared" si="2"/>
        <v xml:space="preserve"> </v>
      </c>
      <c r="Q33" s="44" t="s">
        <v>79</v>
      </c>
      <c r="R33" s="45" t="s">
        <v>76</v>
      </c>
      <c r="S33" s="41"/>
    </row>
    <row r="34" spans="1:19" s="6" customFormat="1" ht="17.25" thickTop="1" thickBot="1" x14ac:dyDescent="0.25">
      <c r="A34" s="39" t="s">
        <v>57</v>
      </c>
      <c r="B34" s="46" t="s">
        <v>82</v>
      </c>
      <c r="C34" s="32" t="str">
        <f>VLOOKUP(B34,'[6]DATA SISWA'!$E$8:$G$174,3,0)</f>
        <v>Syarif Hidayatullah</v>
      </c>
      <c r="D34" s="34" t="str">
        <f>VLOOKUP($A34,'[4]DATA SISWA'!$E$8:$M$9999,9,0)</f>
        <v>L</v>
      </c>
      <c r="E34" s="25" t="s">
        <v>113</v>
      </c>
      <c r="F34" s="11"/>
      <c r="G34" s="26"/>
      <c r="H34" s="30" t="str">
        <f t="shared" si="0"/>
        <v xml:space="preserve"> </v>
      </c>
      <c r="I34" s="4"/>
      <c r="J34" s="26"/>
      <c r="K34" s="28" t="str">
        <f t="shared" si="1"/>
        <v xml:space="preserve"> </v>
      </c>
      <c r="L34" s="7"/>
      <c r="M34" s="3"/>
      <c r="N34" s="28" t="str">
        <f t="shared" si="2"/>
        <v xml:space="preserve"> </v>
      </c>
      <c r="Q34" s="44" t="s">
        <v>80</v>
      </c>
      <c r="R34" s="45" t="s">
        <v>77</v>
      </c>
      <c r="S34" s="41"/>
    </row>
    <row r="35" spans="1:19" s="6" customFormat="1" ht="17.25" thickTop="1" thickBot="1" x14ac:dyDescent="0.25">
      <c r="A35" s="39" t="s">
        <v>58</v>
      </c>
      <c r="B35" s="46" t="s">
        <v>83</v>
      </c>
      <c r="C35" s="32" t="str">
        <f>VLOOKUP(B35,'[6]DATA SISWA'!$E$8:$G$174,3,0)</f>
        <v>Syihab Zuhad Efendi</v>
      </c>
      <c r="D35" s="34" t="str">
        <f>VLOOKUP($A35,'[4]DATA SISWA'!$E$8:$M$9999,9,0)</f>
        <v>P</v>
      </c>
      <c r="E35" s="25" t="s">
        <v>113</v>
      </c>
      <c r="F35" s="11"/>
      <c r="G35" s="27"/>
      <c r="H35" s="30" t="str">
        <f t="shared" si="0"/>
        <v xml:space="preserve"> </v>
      </c>
      <c r="I35" s="11"/>
      <c r="J35" s="26"/>
      <c r="K35" s="28" t="str">
        <f t="shared" si="1"/>
        <v xml:space="preserve"> </v>
      </c>
      <c r="L35" s="11"/>
      <c r="M35" s="13"/>
      <c r="N35" s="28" t="str">
        <f t="shared" si="2"/>
        <v xml:space="preserve"> </v>
      </c>
      <c r="Q35" s="44" t="s">
        <v>81</v>
      </c>
      <c r="R35" s="45" t="s">
        <v>78</v>
      </c>
      <c r="S35" s="41"/>
    </row>
    <row r="36" spans="1:19" s="6" customFormat="1" ht="16.5" thickTop="1" x14ac:dyDescent="0.2">
      <c r="A36" s="35" t="s">
        <v>59</v>
      </c>
      <c r="B36" s="46" t="s">
        <v>84</v>
      </c>
      <c r="C36" s="32" t="str">
        <f>VLOOKUP(B36,'[6]DATA SISWA'!$E$8:$G$174,3,0)</f>
        <v>Tarisya Nur Hasanah</v>
      </c>
      <c r="D36" s="34" t="str">
        <f>VLOOKUP($A36,'[4]DATA SISWA'!$E$8:$M$9999,9,0)</f>
        <v>P</v>
      </c>
      <c r="E36" s="25" t="s">
        <v>113</v>
      </c>
      <c r="F36" s="11"/>
      <c r="G36" s="13"/>
      <c r="H36" s="30" t="str">
        <f t="shared" si="0"/>
        <v xml:space="preserve"> </v>
      </c>
      <c r="I36" s="11"/>
      <c r="J36" s="26"/>
      <c r="K36" s="28" t="str">
        <f t="shared" si="1"/>
        <v xml:space="preserve"> </v>
      </c>
      <c r="L36" s="11"/>
      <c r="M36" s="13"/>
      <c r="N36" s="28" t="str">
        <f t="shared" si="2"/>
        <v xml:space="preserve"> </v>
      </c>
    </row>
    <row r="37" spans="1:19" s="6" customFormat="1" ht="15.75" x14ac:dyDescent="0.25">
      <c r="A37" s="14"/>
      <c r="B37" s="31" t="e">
        <f>VLOOKUP($A37,'[4]DATA SISWA'!$E$8:$G$9999,2,0)</f>
        <v>#N/A</v>
      </c>
      <c r="C37" s="32" t="e">
        <f>VLOOKUP(B37,'[6]DATA SISWA'!$E$8:$G$174,3,0)</f>
        <v>#N/A</v>
      </c>
      <c r="D37" s="12"/>
      <c r="E37" s="12"/>
      <c r="F37" s="11"/>
      <c r="G37" s="13"/>
      <c r="H37" s="30" t="str">
        <f t="shared" si="0"/>
        <v xml:space="preserve"> </v>
      </c>
      <c r="I37" s="11"/>
      <c r="J37" s="13"/>
      <c r="K37" s="28" t="str">
        <f t="shared" si="1"/>
        <v xml:space="preserve"> </v>
      </c>
      <c r="L37" s="11"/>
      <c r="M37" s="13"/>
      <c r="N37" s="28" t="str">
        <f t="shared" si="2"/>
        <v xml:space="preserve"> </v>
      </c>
    </row>
    <row r="38" spans="1:19" s="6" customFormat="1" ht="15.75" x14ac:dyDescent="0.25">
      <c r="A38" s="14"/>
      <c r="B38" s="31" t="e">
        <f>VLOOKUP($A38,'[4]DATA SISWA'!$E$8:$G$9999,2,0)</f>
        <v>#N/A</v>
      </c>
      <c r="C38" s="32" t="e">
        <f>VLOOKUP(B38,'[6]DATA SISWA'!$E$8:$G$174,3,0)</f>
        <v>#N/A</v>
      </c>
      <c r="D38" s="12"/>
      <c r="E38" s="12"/>
      <c r="F38" s="11"/>
      <c r="G38" s="13"/>
      <c r="H38" s="30" t="str">
        <f t="shared" si="0"/>
        <v xml:space="preserve"> </v>
      </c>
      <c r="I38" s="11"/>
      <c r="J38" s="13"/>
      <c r="K38" s="28" t="str">
        <f t="shared" si="1"/>
        <v xml:space="preserve"> </v>
      </c>
      <c r="L38" s="11"/>
      <c r="M38" s="13"/>
      <c r="N38" s="28" t="str">
        <f t="shared" si="2"/>
        <v xml:space="preserve"> </v>
      </c>
    </row>
    <row r="39" spans="1:19" s="6" customFormat="1" ht="15.75" x14ac:dyDescent="0.25">
      <c r="A39" s="14"/>
      <c r="B39" s="31" t="e">
        <f>VLOOKUP($A39,'[4]DATA SISWA'!$E$8:$G$9999,2,0)</f>
        <v>#N/A</v>
      </c>
      <c r="C39" s="32" t="e">
        <f>VLOOKUP(B39,'[6]DATA SISWA'!$E$8:$G$174,3,0)</f>
        <v>#N/A</v>
      </c>
      <c r="D39" s="12"/>
      <c r="E39" s="12"/>
      <c r="F39" s="11"/>
      <c r="G39" s="13"/>
      <c r="H39" s="30" t="str">
        <f t="shared" si="0"/>
        <v xml:space="preserve"> </v>
      </c>
      <c r="I39" s="11"/>
      <c r="J39" s="13"/>
      <c r="K39" s="28" t="str">
        <f t="shared" si="1"/>
        <v xml:space="preserve"> </v>
      </c>
      <c r="L39" s="11"/>
      <c r="M39" s="13"/>
      <c r="N39" s="28" t="str">
        <f t="shared" si="2"/>
        <v xml:space="preserve"> </v>
      </c>
    </row>
    <row r="40" spans="1:19" s="6" customFormat="1" ht="15.75" x14ac:dyDescent="0.25">
      <c r="A40" s="14"/>
      <c r="B40" s="31" t="e">
        <f>VLOOKUP($A40,'[4]DATA SISWA'!$E$8:$G$9999,2,0)</f>
        <v>#N/A</v>
      </c>
      <c r="C40" s="32" t="e">
        <f>VLOOKUP(B40,'[6]DATA SISWA'!$E$8:$G$174,3,0)</f>
        <v>#N/A</v>
      </c>
      <c r="D40" s="12"/>
      <c r="E40" s="12"/>
      <c r="F40" s="11"/>
      <c r="G40" s="13"/>
      <c r="H40" s="30" t="str">
        <f t="shared" si="0"/>
        <v xml:space="preserve"> </v>
      </c>
      <c r="I40" s="11"/>
      <c r="J40" s="13"/>
      <c r="K40" s="28" t="str">
        <f t="shared" si="1"/>
        <v xml:space="preserve"> </v>
      </c>
      <c r="L40" s="11"/>
      <c r="M40" s="13"/>
      <c r="N40" s="28" t="str">
        <f t="shared" si="2"/>
        <v xml:space="preserve"> </v>
      </c>
    </row>
    <row r="41" spans="1:19" s="6" customFormat="1" ht="15.75" x14ac:dyDescent="0.25">
      <c r="A41" s="14"/>
      <c r="B41" s="31" t="e">
        <f>VLOOKUP($A41,'[4]DATA SISWA'!$E$8:$G$9999,2,0)</f>
        <v>#N/A</v>
      </c>
      <c r="C41" s="32" t="e">
        <f>VLOOKUP(B41,'[6]DATA SISWA'!$E$8:$G$174,3,0)</f>
        <v>#N/A</v>
      </c>
      <c r="D41" s="12"/>
      <c r="E41" s="12"/>
      <c r="F41" s="11"/>
      <c r="G41" s="13"/>
      <c r="H41" s="30" t="str">
        <f t="shared" si="0"/>
        <v xml:space="preserve"> </v>
      </c>
      <c r="I41" s="11"/>
      <c r="J41" s="13"/>
      <c r="K41" s="28" t="str">
        <f t="shared" si="1"/>
        <v xml:space="preserve"> </v>
      </c>
      <c r="L41" s="11"/>
      <c r="M41" s="13"/>
      <c r="N41" s="28" t="str">
        <f t="shared" si="2"/>
        <v xml:space="preserve"> </v>
      </c>
    </row>
    <row r="42" spans="1:19" s="6" customFormat="1" ht="15.75" x14ac:dyDescent="0.25">
      <c r="A42" s="14"/>
      <c r="B42" s="31" t="e">
        <f>VLOOKUP($A42,'[4]DATA SISWA'!$E$8:$G$9999,2,0)</f>
        <v>#N/A</v>
      </c>
      <c r="C42" s="32" t="e">
        <f>VLOOKUP(B42,'[6]DATA SISWA'!$E$8:$G$174,3,0)</f>
        <v>#N/A</v>
      </c>
      <c r="D42" s="12"/>
      <c r="E42" s="12"/>
      <c r="F42" s="11"/>
      <c r="G42" s="13"/>
      <c r="H42" s="30" t="str">
        <f t="shared" si="0"/>
        <v xml:space="preserve"> </v>
      </c>
      <c r="I42" s="11"/>
      <c r="J42" s="13"/>
      <c r="K42" s="28" t="str">
        <f t="shared" si="1"/>
        <v xml:space="preserve"> </v>
      </c>
      <c r="L42" s="11"/>
      <c r="M42" s="13"/>
      <c r="N42" s="28" t="str">
        <f t="shared" si="2"/>
        <v xml:space="preserve"> </v>
      </c>
    </row>
    <row r="43" spans="1:19" s="6" customFormat="1" ht="15.75" x14ac:dyDescent="0.25">
      <c r="A43" s="14"/>
      <c r="B43" s="31" t="e">
        <f>VLOOKUP($A43,'[4]DATA SISWA'!$E$8:$G$9999,2,0)</f>
        <v>#N/A</v>
      </c>
      <c r="C43" s="32" t="e">
        <f>VLOOKUP(B43,'[6]DATA SISWA'!$E$8:$G$174,3,0)</f>
        <v>#N/A</v>
      </c>
      <c r="D43" s="12"/>
      <c r="E43" s="12"/>
      <c r="F43" s="11"/>
      <c r="G43" s="13"/>
      <c r="H43" s="30" t="str">
        <f t="shared" si="0"/>
        <v xml:space="preserve"> </v>
      </c>
      <c r="I43" s="11"/>
      <c r="J43" s="13"/>
      <c r="K43" s="28" t="str">
        <f t="shared" si="1"/>
        <v xml:space="preserve"> </v>
      </c>
      <c r="L43" s="11"/>
      <c r="M43" s="13"/>
      <c r="N43" s="28" t="str">
        <f t="shared" si="2"/>
        <v xml:space="preserve"> </v>
      </c>
    </row>
    <row r="44" spans="1:19" s="6" customFormat="1" ht="15.75" x14ac:dyDescent="0.2">
      <c r="A44" s="14"/>
      <c r="B44" s="31" t="e">
        <f>VLOOKUP($A44,'[4]DATA SISWA'!$E$8:$G$9999,2,0)</f>
        <v>#N/A</v>
      </c>
      <c r="C44" s="32" t="e">
        <f>VLOOKUP(B44,'[6]DATA SISWA'!$E$8:$G$174,3,0)</f>
        <v>#N/A</v>
      </c>
      <c r="D44" s="14" t="e">
        <f>IF([5]identitas!E44="","",[5]identitas!E44)</f>
        <v>#REF!</v>
      </c>
      <c r="E44" s="14" t="e">
        <f>IF([5]identitas!F44="","",[5]identitas!F44)</f>
        <v>#REF!</v>
      </c>
      <c r="F44" s="11"/>
      <c r="G44" s="13"/>
      <c r="H44" s="30" t="str">
        <f t="shared" si="0"/>
        <v xml:space="preserve"> </v>
      </c>
      <c r="I44" s="11"/>
      <c r="J44" s="13"/>
      <c r="K44" s="28" t="str">
        <f t="shared" si="1"/>
        <v xml:space="preserve"> </v>
      </c>
      <c r="L44" s="11"/>
      <c r="M44" s="13"/>
      <c r="N44" s="28" t="str">
        <f t="shared" si="2"/>
        <v xml:space="preserve"> </v>
      </c>
    </row>
    <row r="45" spans="1:19" s="6" customFormat="1" ht="15.75" x14ac:dyDescent="0.2">
      <c r="A45" s="14"/>
      <c r="B45" s="31" t="e">
        <f>VLOOKUP($A45,'[4]DATA SISWA'!$E$8:$G$9999,2,0)</f>
        <v>#N/A</v>
      </c>
      <c r="C45" s="32" t="e">
        <f>VLOOKUP(B45,'[6]DATA SISWA'!$E$8:$G$174,3,0)</f>
        <v>#N/A</v>
      </c>
      <c r="D45" s="14" t="e">
        <f>IF([5]identitas!E45="","",[5]identitas!E45)</f>
        <v>#REF!</v>
      </c>
      <c r="E45" s="14" t="e">
        <f>IF([5]identitas!F45="","",[5]identitas!F45)</f>
        <v>#REF!</v>
      </c>
      <c r="F45" s="11"/>
      <c r="G45" s="13"/>
      <c r="H45" s="30" t="str">
        <f t="shared" si="0"/>
        <v xml:space="preserve"> </v>
      </c>
      <c r="I45" s="11"/>
      <c r="J45" s="13"/>
      <c r="K45" s="28" t="str">
        <f t="shared" si="1"/>
        <v xml:space="preserve"> </v>
      </c>
      <c r="L45" s="11"/>
      <c r="M45" s="13"/>
      <c r="N45" s="28" t="str">
        <f t="shared" si="2"/>
        <v xml:space="preserve"> </v>
      </c>
    </row>
    <row r="46" spans="1:19" s="6" customFormat="1" x14ac:dyDescent="0.2">
      <c r="A46" s="15"/>
      <c r="B46" s="33"/>
      <c r="C46" s="33"/>
      <c r="D46" s="16"/>
      <c r="E46" s="17"/>
      <c r="F46" s="18"/>
      <c r="G46" s="19"/>
      <c r="H46" s="29"/>
      <c r="I46" s="18"/>
      <c r="J46" s="19"/>
      <c r="K46" s="29"/>
      <c r="L46" s="18"/>
      <c r="M46" s="19"/>
      <c r="N46" s="29"/>
    </row>
    <row r="47" spans="1:19" s="6" customFormat="1" x14ac:dyDescent="0.2">
      <c r="A47" s="15"/>
      <c r="B47" s="33"/>
      <c r="C47" s="33"/>
      <c r="D47" s="16"/>
      <c r="E47" s="17"/>
      <c r="F47" s="18"/>
      <c r="G47" s="19"/>
      <c r="H47" s="29"/>
      <c r="I47" s="18"/>
      <c r="J47" s="19"/>
      <c r="K47" s="29"/>
      <c r="L47" s="18"/>
      <c r="M47" s="19"/>
      <c r="N47" s="29"/>
    </row>
    <row r="48" spans="1:19" s="6" customFormat="1" x14ac:dyDescent="0.2">
      <c r="A48" s="15"/>
      <c r="B48" s="33"/>
      <c r="C48" s="33"/>
      <c r="D48" s="16"/>
      <c r="E48" s="17"/>
      <c r="F48" s="18"/>
      <c r="G48" s="19"/>
      <c r="H48" s="29"/>
      <c r="I48" s="18"/>
      <c r="J48" s="19"/>
      <c r="K48" s="29"/>
      <c r="L48" s="18"/>
      <c r="M48" s="19"/>
      <c r="N48" s="29"/>
    </row>
    <row r="49" spans="1:14" s="6" customFormat="1" x14ac:dyDescent="0.2">
      <c r="A49" s="15"/>
      <c r="B49" s="33"/>
      <c r="C49" s="33"/>
      <c r="D49" s="16"/>
      <c r="E49" s="17"/>
      <c r="F49" s="18"/>
      <c r="G49" s="19"/>
      <c r="H49" s="29"/>
      <c r="I49" s="18"/>
      <c r="J49" s="19"/>
      <c r="K49" s="29"/>
      <c r="L49" s="18"/>
      <c r="M49" s="19"/>
      <c r="N49" s="29"/>
    </row>
    <row r="50" spans="1:14" s="6" customFormat="1" x14ac:dyDescent="0.2">
      <c r="A50" s="15"/>
      <c r="B50" s="33"/>
      <c r="C50" s="33"/>
      <c r="D50" s="16"/>
      <c r="E50" s="17"/>
      <c r="F50" s="18"/>
      <c r="G50" s="19"/>
      <c r="H50" s="29"/>
      <c r="I50" s="18"/>
      <c r="J50" s="19"/>
      <c r="K50" s="29"/>
      <c r="L50" s="18"/>
      <c r="M50" s="19"/>
      <c r="N50" s="29"/>
    </row>
    <row r="51" spans="1:14" s="6" customFormat="1" x14ac:dyDescent="0.2">
      <c r="A51" s="15"/>
      <c r="B51" s="33"/>
      <c r="C51" s="33"/>
      <c r="D51" s="16"/>
      <c r="E51" s="17"/>
      <c r="F51" s="18"/>
      <c r="G51" s="19"/>
      <c r="H51" s="29"/>
      <c r="I51" s="18"/>
      <c r="J51" s="19"/>
      <c r="K51" s="29"/>
      <c r="L51" s="18"/>
      <c r="M51" s="19"/>
      <c r="N51" s="29"/>
    </row>
  </sheetData>
  <mergeCells count="11">
    <mergeCell ref="G3:H4"/>
    <mergeCell ref="I3:I5"/>
    <mergeCell ref="J3:K4"/>
    <mergeCell ref="L3:L5"/>
    <mergeCell ref="M3:N4"/>
    <mergeCell ref="F3:F5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EKSTRA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jamilah</dc:creator>
  <cp:lastModifiedBy>achmad uzairi</cp:lastModifiedBy>
  <dcterms:created xsi:type="dcterms:W3CDTF">2017-12-06T03:50:59Z</dcterms:created>
  <dcterms:modified xsi:type="dcterms:W3CDTF">2024-12-13T09:11:51Z</dcterms:modified>
</cp:coreProperties>
</file>