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h\Desktop\Info AES\Cette année\Séance 5\"/>
    </mc:Choice>
  </mc:AlternateContent>
  <bookViews>
    <workbookView xWindow="7635" yWindow="-15" windowWidth="7680" windowHeight="8520" tabRatio="476"/>
  </bookViews>
  <sheets>
    <sheet name="Introduction" sheetId="9876" r:id="rId1"/>
    <sheet name="Recherche 1" sheetId="9871" r:id="rId2"/>
    <sheet name="Recherche 2" sheetId="9874" r:id="rId3"/>
    <sheet name="Note de frais" sheetId="3656" r:id="rId4"/>
    <sheet name="Bareme frais" sheetId="232" r:id="rId5"/>
    <sheet name="Facture articles" sheetId="9244" r:id="rId6"/>
    <sheet name="Tables articles" sheetId="1442" r:id="rId7"/>
    <sheet name="Recherche Export" sheetId="9880" r:id="rId8"/>
    <sheet name="Export " sheetId="9881" r:id="rId9"/>
    <sheet name="Recherchev imbriquée" sheetId="9245" r:id="rId10"/>
  </sheets>
  <definedNames>
    <definedName name="anscount" hidden="1">3</definedName>
  </definedNames>
  <calcPr calcId="152511"/>
</workbook>
</file>

<file path=xl/calcChain.xml><?xml version="1.0" encoding="utf-8"?>
<calcChain xmlns="http://schemas.openxmlformats.org/spreadsheetml/2006/main">
  <c r="I32" i="9881" l="1"/>
  <c r="H32" i="9881"/>
  <c r="G32" i="9881"/>
  <c r="F32" i="9881"/>
  <c r="E32" i="9881"/>
  <c r="D32" i="9881"/>
  <c r="C32" i="9881"/>
  <c r="D105" i="9876" l="1"/>
  <c r="D104" i="9876"/>
  <c r="D103" i="9876"/>
  <c r="D102" i="9876"/>
  <c r="D101" i="9876"/>
  <c r="D100" i="9876"/>
  <c r="D99" i="9876"/>
  <c r="D98" i="9876"/>
  <c r="D97" i="9876"/>
  <c r="D96" i="9876"/>
  <c r="D95" i="9876"/>
  <c r="D94" i="9876"/>
  <c r="D93" i="9876"/>
  <c r="D92" i="9876"/>
  <c r="D91" i="9876"/>
  <c r="D90" i="9876"/>
  <c r="D89" i="9876"/>
  <c r="D88" i="9876"/>
  <c r="D87" i="9876"/>
  <c r="D86" i="9876"/>
  <c r="D85" i="9876"/>
  <c r="D84" i="9876"/>
  <c r="D83" i="9876"/>
  <c r="D82" i="9876"/>
  <c r="D81" i="9876"/>
  <c r="D80" i="9876"/>
  <c r="D79" i="9876"/>
  <c r="D78" i="9876"/>
  <c r="D77" i="9876"/>
  <c r="D76" i="9876"/>
  <c r="D75" i="9876"/>
  <c r="D74" i="9876"/>
  <c r="D73" i="9876"/>
  <c r="D72" i="9876"/>
  <c r="D71" i="9876"/>
  <c r="D70" i="9876"/>
  <c r="D69" i="9876"/>
  <c r="D68" i="9876"/>
  <c r="D67" i="9876"/>
  <c r="D66" i="9876"/>
  <c r="D65" i="9876"/>
  <c r="D64" i="9876"/>
  <c r="D63" i="9876"/>
  <c r="D62" i="9876"/>
  <c r="D61" i="9876"/>
  <c r="D60" i="9876"/>
  <c r="D59" i="9876"/>
  <c r="D58" i="9876"/>
  <c r="D57" i="9876"/>
  <c r="D56" i="9876"/>
  <c r="D55" i="9876"/>
  <c r="D54" i="9876"/>
  <c r="D53" i="9876"/>
  <c r="D52" i="9876"/>
  <c r="D51" i="9876"/>
  <c r="D50" i="9876"/>
  <c r="D49" i="9876"/>
  <c r="D48" i="9876"/>
  <c r="D47" i="9876"/>
  <c r="D46" i="9876"/>
  <c r="D45" i="9876"/>
  <c r="D44" i="9876"/>
  <c r="D43" i="9876"/>
  <c r="D42" i="9876"/>
  <c r="D41" i="9876"/>
  <c r="D40" i="9876"/>
  <c r="D39" i="9876"/>
  <c r="D38" i="9876"/>
  <c r="D37" i="9876"/>
  <c r="D36" i="9876"/>
  <c r="D35" i="9876"/>
  <c r="D34" i="9876"/>
  <c r="D33" i="9876"/>
  <c r="D32" i="9876"/>
  <c r="D31" i="9876"/>
  <c r="D30" i="9876"/>
  <c r="D29" i="9876"/>
  <c r="D28" i="9876"/>
  <c r="D27" i="9876"/>
  <c r="D26" i="9876"/>
  <c r="D25" i="9876"/>
  <c r="D24" i="9876"/>
  <c r="D23" i="9876"/>
  <c r="D22" i="9876"/>
  <c r="D21" i="9876"/>
  <c r="D20" i="9876"/>
  <c r="D19" i="9876"/>
  <c r="D18" i="9876"/>
  <c r="D17" i="9876"/>
  <c r="D16" i="9876"/>
  <c r="D15" i="9876"/>
  <c r="D14" i="9876"/>
  <c r="D13" i="9876"/>
  <c r="D12" i="9876"/>
  <c r="D11" i="9876"/>
  <c r="D10" i="9876"/>
  <c r="D9" i="9876"/>
  <c r="D8" i="9876"/>
  <c r="D7" i="9876"/>
  <c r="D6" i="9876"/>
</calcChain>
</file>

<file path=xl/comments1.xml><?xml version="1.0" encoding="utf-8"?>
<comments xmlns="http://schemas.openxmlformats.org/spreadsheetml/2006/main">
  <authors>
    <author>Ash</author>
  </authors>
  <commentList>
    <comment ref="B22" authorId="0" shapeId="0">
      <text>
        <r>
          <rPr>
            <b/>
            <sz val="9"/>
            <color indexed="81"/>
            <rFont val="Tahoma"/>
            <family val="2"/>
          </rPr>
          <t>pour faciliter l'utilisation de la fonction RECHERCHEV, nommez  les tables de consultation (fond bleu) et utilisez ce nom dans la fonction RechercheV</t>
        </r>
      </text>
    </comment>
  </commentList>
</comments>
</file>

<file path=xl/sharedStrings.xml><?xml version="1.0" encoding="utf-8"?>
<sst xmlns="http://schemas.openxmlformats.org/spreadsheetml/2006/main" count="332" uniqueCount="300">
  <si>
    <t>Libellé</t>
  </si>
  <si>
    <t>Bleu</t>
  </si>
  <si>
    <t>Vert</t>
  </si>
  <si>
    <t>Rouge</t>
  </si>
  <si>
    <t>Violet</t>
  </si>
  <si>
    <t>Noir</t>
  </si>
  <si>
    <t>FACTURE</t>
  </si>
  <si>
    <t>Total</t>
  </si>
  <si>
    <t>REF</t>
  </si>
  <si>
    <t>DESIGNATION</t>
  </si>
  <si>
    <t>QUANTITE</t>
  </si>
  <si>
    <t>Prix Unitaire</t>
  </si>
  <si>
    <t>MONTANT</t>
  </si>
  <si>
    <t>TOTAL H.T.</t>
  </si>
  <si>
    <t>Feuille ARTICLE</t>
  </si>
  <si>
    <t>TABLE DES ARTICLES</t>
  </si>
  <si>
    <t>référence</t>
  </si>
  <si>
    <t>Désignation</t>
  </si>
  <si>
    <t>Jaune</t>
  </si>
  <si>
    <t>Parme</t>
  </si>
  <si>
    <t>Taux de remise</t>
  </si>
  <si>
    <t>Montant remise</t>
  </si>
  <si>
    <t>HT net</t>
  </si>
  <si>
    <t>Taux TVA</t>
  </si>
  <si>
    <t>Montant TVA</t>
  </si>
  <si>
    <t>Total TTC</t>
  </si>
  <si>
    <t>NOTE DE FRAIS</t>
  </si>
  <si>
    <t>Jour</t>
  </si>
  <si>
    <t>Lieu de mission</t>
  </si>
  <si>
    <t>NB kms</t>
  </si>
  <si>
    <t>Hôtel</t>
  </si>
  <si>
    <t>AVIGNON</t>
  </si>
  <si>
    <t>AIX EN PROVENCE</t>
  </si>
  <si>
    <t>MARTIGUES</t>
  </si>
  <si>
    <t>FOS SUR MER</t>
  </si>
  <si>
    <t>NIMES</t>
  </si>
  <si>
    <t>TOTAUX</t>
  </si>
  <si>
    <t>BAREME DE REMBOURSEMENT KILOMETRIQUE</t>
  </si>
  <si>
    <t>TABLE DES PIECES DETACHEES</t>
  </si>
  <si>
    <t>1 à 10</t>
  </si>
  <si>
    <t>11 à 50</t>
  </si>
  <si>
    <t>51 à 100</t>
  </si>
  <si>
    <t>+ 100</t>
  </si>
  <si>
    <t>Montant</t>
  </si>
  <si>
    <t>Table indiquant l'index de colonne du tableau1</t>
  </si>
  <si>
    <t>TABLEAU 1</t>
  </si>
  <si>
    <t>TABLEAU 2</t>
  </si>
  <si>
    <t>Fonction RECHERCHEV() -  EXERCICE 1</t>
  </si>
  <si>
    <t>Fonction RECHERCHEV() -  EXERCICE 2</t>
  </si>
  <si>
    <t>BAREME DES IMPOTS</t>
  </si>
  <si>
    <t>LISTE DES SALARIES</t>
  </si>
  <si>
    <t>MATRICULE</t>
  </si>
  <si>
    <t>NOM</t>
  </si>
  <si>
    <t>PRENOM</t>
  </si>
  <si>
    <t>DATE NAISSANCE</t>
  </si>
  <si>
    <t>PASTEUR</t>
  </si>
  <si>
    <t>Jocelyne</t>
  </si>
  <si>
    <t>LEJEUNE</t>
  </si>
  <si>
    <t>Paul</t>
  </si>
  <si>
    <t>FRANQUIN</t>
  </si>
  <si>
    <t>Dominique</t>
  </si>
  <si>
    <t>ROLLIN</t>
  </si>
  <si>
    <t>Jean Michel</t>
  </si>
  <si>
    <t>CASTELOT</t>
  </si>
  <si>
    <t>Annie</t>
  </si>
  <si>
    <t>Jacques</t>
  </si>
  <si>
    <t>ZOLA</t>
  </si>
  <si>
    <t>Marco</t>
  </si>
  <si>
    <t>DECAUX</t>
  </si>
  <si>
    <t>Raoul</t>
  </si>
  <si>
    <t>NAISSANCE</t>
  </si>
  <si>
    <t>tranche</t>
  </si>
  <si>
    <t>colonne</t>
  </si>
  <si>
    <t>Tarif de la pièce</t>
  </si>
  <si>
    <t xml:space="preserve">Saisir le code produit </t>
  </si>
  <si>
    <t>Saisir la quantité commandée</t>
  </si>
  <si>
    <t>Recherche de tarifs</t>
  </si>
  <si>
    <t xml:space="preserve">              Qté
Produit</t>
  </si>
  <si>
    <t>Date</t>
  </si>
  <si>
    <t>VIR. UNIV. AIX MARSEILLE II</t>
  </si>
  <si>
    <t>CHEQUE N 4560045</t>
  </si>
  <si>
    <t>CHEQUE BANCAIRE N 4012312</t>
  </si>
  <si>
    <t>CHEQUE N 4700055</t>
  </si>
  <si>
    <t>CHEQUE N 4700057</t>
  </si>
  <si>
    <t>CHEQUE N 4582049</t>
  </si>
  <si>
    <t>REMISE CHEQUE SG</t>
  </si>
  <si>
    <t>CHEQUE N 4582034</t>
  </si>
  <si>
    <t xml:space="preserve">Montant </t>
  </si>
  <si>
    <t>Mouvement Minimum</t>
  </si>
  <si>
    <t>Mouvement Maximum</t>
  </si>
  <si>
    <t>MOUVEMENTS BANCAIRES</t>
  </si>
  <si>
    <t>VIR.  ANFH PROVENCE</t>
  </si>
  <si>
    <t>Nom de l'employé</t>
  </si>
  <si>
    <t>Caractéristiques voiture:</t>
  </si>
  <si>
    <t>Type :</t>
  </si>
  <si>
    <t>Indemnités kilométriques :</t>
  </si>
  <si>
    <t>Puisssance  ( en chevaux fiscaux) :</t>
  </si>
  <si>
    <t>PEUGEOT</t>
  </si>
  <si>
    <t>ALBERTINI</t>
  </si>
  <si>
    <t>Chevaux fiscaux</t>
  </si>
  <si>
    <t>Indemnité au km</t>
  </si>
  <si>
    <t>CHEQUE N 12900</t>
  </si>
  <si>
    <t>Frais transport</t>
  </si>
  <si>
    <t>Tranches de revenus imposables</t>
  </si>
  <si>
    <t>Taux marginal d’imposition</t>
  </si>
  <si>
    <t>De 0 à 5 614 €</t>
  </si>
  <si>
    <t>De 5 614 à 11 198 €</t>
  </si>
  <si>
    <t>De 11 199 à 24 872 €</t>
  </si>
  <si>
    <t>De 24 873 à 66 679 €</t>
  </si>
  <si>
    <t>Au-delà de 66 679 €</t>
  </si>
  <si>
    <t xml:space="preserve">Si mon revenu imposable est de </t>
  </si>
  <si>
    <t xml:space="preserve">Mon taux d'imposition sera de </t>
  </si>
  <si>
    <t>Matricule recherché</t>
  </si>
  <si>
    <t>Note</t>
  </si>
  <si>
    <t>classement</t>
  </si>
  <si>
    <t>Mention</t>
  </si>
  <si>
    <t>Etudiant 1</t>
  </si>
  <si>
    <t>Etudiant 2</t>
  </si>
  <si>
    <t>Etudiant 3</t>
  </si>
  <si>
    <t>Etudiant 4</t>
  </si>
  <si>
    <t>Etudiant 5</t>
  </si>
  <si>
    <t>Etudiant 6</t>
  </si>
  <si>
    <t>Etudiant</t>
  </si>
  <si>
    <t>Etudiant 7</t>
  </si>
  <si>
    <t>Etudiant 8</t>
  </si>
  <si>
    <t>Etudiant 9</t>
  </si>
  <si>
    <t>Etudiant 10</t>
  </si>
  <si>
    <t>Etudiant 11</t>
  </si>
  <si>
    <t>Etudiant 12</t>
  </si>
  <si>
    <t>Etudiant 13</t>
  </si>
  <si>
    <t>Etudiant 14</t>
  </si>
  <si>
    <t>Etudiant 15</t>
  </si>
  <si>
    <t>Etudiant 16</t>
  </si>
  <si>
    <t>Etudiant 17</t>
  </si>
  <si>
    <t>Etudiant 18</t>
  </si>
  <si>
    <t>Etudiant 19</t>
  </si>
  <si>
    <t>Etudiant 20</t>
  </si>
  <si>
    <t>Etudiant 21</t>
  </si>
  <si>
    <t>Etudiant 22</t>
  </si>
  <si>
    <t>Etudiant 23</t>
  </si>
  <si>
    <t>Etudiant 24</t>
  </si>
  <si>
    <t>Etudiant 25</t>
  </si>
  <si>
    <t>Etudiant 26</t>
  </si>
  <si>
    <t>Etudiant 27</t>
  </si>
  <si>
    <t>Etudiant 28</t>
  </si>
  <si>
    <t>Etudiant 29</t>
  </si>
  <si>
    <t>Etudiant 30</t>
  </si>
  <si>
    <t>Etudiant 31</t>
  </si>
  <si>
    <t>Etudiant 32</t>
  </si>
  <si>
    <t>Etudiant 33</t>
  </si>
  <si>
    <t>Etudiant 34</t>
  </si>
  <si>
    <t>Etudiant 35</t>
  </si>
  <si>
    <t>Etudiant 36</t>
  </si>
  <si>
    <t>Etudiant 37</t>
  </si>
  <si>
    <t>Etudiant 38</t>
  </si>
  <si>
    <t>Etudiant 39</t>
  </si>
  <si>
    <t>Etudiant 40</t>
  </si>
  <si>
    <t>Etudiant 41</t>
  </si>
  <si>
    <t>Etudiant 42</t>
  </si>
  <si>
    <t>Etudiant 43</t>
  </si>
  <si>
    <t>Etudiant 44</t>
  </si>
  <si>
    <t>Etudiant 45</t>
  </si>
  <si>
    <t>Etudiant 46</t>
  </si>
  <si>
    <t>Etudiant 47</t>
  </si>
  <si>
    <t>Etudiant 48</t>
  </si>
  <si>
    <t>Etudiant 49</t>
  </si>
  <si>
    <t>Etudiant 50</t>
  </si>
  <si>
    <t>Etudiant 51</t>
  </si>
  <si>
    <t>Etudiant 52</t>
  </si>
  <si>
    <t>Etudiant 53</t>
  </si>
  <si>
    <t>Etudiant 54</t>
  </si>
  <si>
    <t>Etudiant 55</t>
  </si>
  <si>
    <t>Etudiant 56</t>
  </si>
  <si>
    <t>Etudiant 57</t>
  </si>
  <si>
    <t>Etudiant 58</t>
  </si>
  <si>
    <t>Etudiant 59</t>
  </si>
  <si>
    <t>Etudiant 60</t>
  </si>
  <si>
    <t>Etudiant 61</t>
  </si>
  <si>
    <t>Etudiant 62</t>
  </si>
  <si>
    <t>Etudiant 63</t>
  </si>
  <si>
    <t>Etudiant 64</t>
  </si>
  <si>
    <t>Etudiant 65</t>
  </si>
  <si>
    <t>Etudiant 66</t>
  </si>
  <si>
    <t>Etudiant 67</t>
  </si>
  <si>
    <t>Etudiant 68</t>
  </si>
  <si>
    <t>Etudiant 69</t>
  </si>
  <si>
    <t>Etudiant 70</t>
  </si>
  <si>
    <t>Etudiant 71</t>
  </si>
  <si>
    <t>Etudiant 72</t>
  </si>
  <si>
    <t>Etudiant 73</t>
  </si>
  <si>
    <t>Etudiant 74</t>
  </si>
  <si>
    <t>Etudiant 75</t>
  </si>
  <si>
    <t>Etudiant 76</t>
  </si>
  <si>
    <t>Etudiant 77</t>
  </si>
  <si>
    <t>Etudiant 78</t>
  </si>
  <si>
    <t>Etudiant 79</t>
  </si>
  <si>
    <t>Etudiant 80</t>
  </si>
  <si>
    <t>Etudiant 81</t>
  </si>
  <si>
    <t>Etudiant 82</t>
  </si>
  <si>
    <t>Etudiant 83</t>
  </si>
  <si>
    <t>Etudiant 84</t>
  </si>
  <si>
    <t>Etudiant 85</t>
  </si>
  <si>
    <t>Etudiant 86</t>
  </si>
  <si>
    <t>Etudiant 87</t>
  </si>
  <si>
    <t>Etudiant 88</t>
  </si>
  <si>
    <t>Etudiant 89</t>
  </si>
  <si>
    <t>Etudiant 90</t>
  </si>
  <si>
    <t>Etudiant 91</t>
  </si>
  <si>
    <t>Etudiant 92</t>
  </si>
  <si>
    <t>Etudiant 93</t>
  </si>
  <si>
    <t>Etudiant 94</t>
  </si>
  <si>
    <t>Etudiant 95</t>
  </si>
  <si>
    <t>Etudiant 96</t>
  </si>
  <si>
    <t>Etudiant 97</t>
  </si>
  <si>
    <t>Etudiant 98</t>
  </si>
  <si>
    <t>Etudiant 99</t>
  </si>
  <si>
    <t>Etudiant 100</t>
  </si>
  <si>
    <t>Numéro étudiant</t>
  </si>
  <si>
    <t>Données étudiants</t>
  </si>
  <si>
    <t>Moyenne</t>
  </si>
  <si>
    <r>
      <rPr>
        <b/>
        <u/>
        <sz val="12"/>
        <rFont val="Arial"/>
        <family val="2"/>
      </rPr>
      <t>Etape 1</t>
    </r>
    <r>
      <rPr>
        <b/>
        <sz val="12"/>
        <rFont val="Arial"/>
        <family val="2"/>
      </rPr>
      <t xml:space="preserve"> : </t>
    </r>
    <r>
      <rPr>
        <sz val="12"/>
        <rFont val="Arial"/>
        <family val="2"/>
      </rPr>
      <t>Saisir une fonction si dans la colonne E qui affihera la mention de chaque Etudiant</t>
    </r>
  </si>
  <si>
    <r>
      <rPr>
        <b/>
        <u/>
        <sz val="12"/>
        <rFont val="Arial"/>
        <family val="2"/>
      </rPr>
      <t>Etape 2</t>
    </r>
    <r>
      <rPr>
        <sz val="12"/>
        <rFont val="Arial"/>
        <family val="2"/>
      </rPr>
      <t xml:space="preserve"> : Fonction Recherchev</t>
    </r>
  </si>
  <si>
    <t xml:space="preserve">   a/ Référence absolue :</t>
  </si>
  <si>
    <t xml:space="preserve">  b/ Référence relative :</t>
  </si>
  <si>
    <t xml:space="preserve">  c/ Sur plusieurs lignes</t>
  </si>
  <si>
    <t>Intervales de Revenu</t>
  </si>
  <si>
    <t>rechercher l'interval de revenu correspondant</t>
  </si>
  <si>
    <t>VGH</t>
  </si>
  <si>
    <t>CKL</t>
  </si>
  <si>
    <t>JKL</t>
  </si>
  <si>
    <t>ALK</t>
  </si>
  <si>
    <t>ASM</t>
  </si>
  <si>
    <t>MPE</t>
  </si>
  <si>
    <t>ALO</t>
  </si>
  <si>
    <t>EPE</t>
  </si>
  <si>
    <t>POE</t>
  </si>
  <si>
    <t>Référence</t>
  </si>
  <si>
    <t>Frais de Repas</t>
  </si>
  <si>
    <t>(Méthode 1)</t>
  </si>
  <si>
    <t>(Méthode 2)</t>
  </si>
  <si>
    <t>Tarifs des produits en fonction des quantités commandées</t>
  </si>
  <si>
    <t>Chercher les valeurs des exportations de chaque année (feuille Exports) en fonction de leurs codes de Secteur</t>
  </si>
  <si>
    <t>1.503.11</t>
  </si>
  <si>
    <t>1.503.21</t>
  </si>
  <si>
    <t>1.503.26</t>
  </si>
  <si>
    <t>1.503.4</t>
  </si>
  <si>
    <t>1.503 Exportations en volume (prix de l'année précédente chaînés, base 2005)</t>
  </si>
  <si>
    <t>Millions d'euros 2005</t>
  </si>
  <si>
    <t>Source: INSEE, Comptes Nationaux</t>
  </si>
  <si>
    <t>Code Secteur</t>
  </si>
  <si>
    <t>1.503.14</t>
  </si>
  <si>
    <t>. Fabrication de vêtements de dessous</t>
  </si>
  <si>
    <t>1.503.2</t>
  </si>
  <si>
    <t>.19 Fabrication d'autres vêtements et accessoires</t>
  </si>
  <si>
    <t>1.503.3</t>
  </si>
  <si>
    <t>.20 Fabrication d'articles en fourrure</t>
  </si>
  <si>
    <t>1.503.24</t>
  </si>
  <si>
    <t>.31 Fabrication d'articles chaussants à mailles</t>
  </si>
  <si>
    <t>1.503.25</t>
  </si>
  <si>
    <t>.39 Fabrication d'autres articles à mailles</t>
  </si>
  <si>
    <t>.11 Apprêt et tannage des cuirs ; préparation et teinture des fourrures</t>
  </si>
  <si>
    <t>1.503.7</t>
  </si>
  <si>
    <t>.12 Fabrication d'articles de voyage, de maroquinerie et de sellerie</t>
  </si>
  <si>
    <t>1.503.8</t>
  </si>
  <si>
    <t>.20 Fabrication de chaussures</t>
  </si>
  <si>
    <t>1.503.9</t>
  </si>
  <si>
    <t>.10 Sciage et rabotage du bois</t>
  </si>
  <si>
    <t>1.503.10</t>
  </si>
  <si>
    <t>.21 Fabrication de placage et de panneaux de bois</t>
  </si>
  <si>
    <t>1.503.16</t>
  </si>
  <si>
    <t>.22 Fabrication de parquets assemblés</t>
  </si>
  <si>
    <t>1.503.17</t>
  </si>
  <si>
    <t>.23 Fabrication de charpentes et d'autres menuiseries</t>
  </si>
  <si>
    <t>1.503.18</t>
  </si>
  <si>
    <t>.24 Fabrication d'emballages en bois</t>
  </si>
  <si>
    <t>.29 Fabrication d'objets divers en bois ; fabrication d'objets en liège, vannerie et sparterie</t>
  </si>
  <si>
    <t>1.503.5</t>
  </si>
  <si>
    <t>.11 Fabrication de pâte à papier</t>
  </si>
  <si>
    <t>1.503.6</t>
  </si>
  <si>
    <t>.12 Fabrication de papier et de carton</t>
  </si>
  <si>
    <t>.21 Fabrication de papier et carton ondulés et d'emballages en papier ou en carton</t>
  </si>
  <si>
    <t>1.503.12</t>
  </si>
  <si>
    <t>.22 Fabrication d'articles en papier à usage sanitaire ou domestique</t>
  </si>
  <si>
    <t>1.503.19</t>
  </si>
  <si>
    <t>.23 Fabrication d'articles de papeterie</t>
  </si>
  <si>
    <t>1.503.20</t>
  </si>
  <si>
    <t>.24 Fabrication de papiers peints</t>
  </si>
  <si>
    <t>. Fabrication d'éléments en matières plastiques pour la construction</t>
  </si>
  <si>
    <t>1.503.22</t>
  </si>
  <si>
    <t>.29 Fabrication d'autres articles en matières plastiques</t>
  </si>
  <si>
    <t>1.503.23</t>
  </si>
  <si>
    <t>.11 Fabrication de verre plat</t>
  </si>
  <si>
    <t>1.503.13</t>
  </si>
  <si>
    <t>.12 Façonnage et transformation du verre plat</t>
  </si>
  <si>
    <t>1.503.1</t>
  </si>
  <si>
    <t>.13 Fabrication de verre creux</t>
  </si>
  <si>
    <t>1.503.15</t>
  </si>
  <si>
    <t>.14 Fabrication de fibres de verre</t>
  </si>
  <si>
    <t>1.503</t>
  </si>
  <si>
    <t>Intitulé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</si>
</sst>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-* #,##0.00\ &quot;€&quot;_-;\-* #,##0.00\ &quot;€&quot;_-;_-* &quot;-&quot;??\ &quot;€&quot;_-;_-@_-"/>
    <numFmt numFmtId="164" formatCode="*.#,##0.00&quot; F&quot;&quot;  &quot;;[Red]\-#,##0.00&quot; F&quot;&quot;  &quot;"/>
    <numFmt numFmtId="165" formatCode="#,##0.00\ [$€];[Red]\-#,##0.00\ [$€]"/>
    <numFmt numFmtId="166" formatCode="_-* #,##0.00\ [$€]_-;\-* #,##0.00\ [$€]_-;_-* &quot;-&quot;??\ [$€]_-;_-@_-"/>
    <numFmt numFmtId="167" formatCode="#,##0\ &quot;DM&quot;;[Red]\-#,##0\ &quot;DM&quot;"/>
    <numFmt numFmtId="168" formatCode="General_)"/>
    <numFmt numFmtId="169" formatCode="_-* #,##0\ [$€]_-;\-* #,##0\ [$€]_-;_-* &quot;-&quot;??\ [$€]_-;_-@_-"/>
    <numFmt numFmtId="170" formatCode="d\-mmm\-yy"/>
    <numFmt numFmtId="171" formatCode="_-* #,##0.000\ &quot;€&quot;_-;\-* #,##0.000\ &quot;€&quot;_-;_-* &quot;-&quot;??\ &quot;€&quot;_-;_-@_-"/>
    <numFmt numFmtId="172" formatCode="#,##0.0"/>
    <numFmt numFmtId="173" formatCode="#,##0.000"/>
  </numFmts>
  <fonts count="50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</font>
    <font>
      <sz val="10"/>
      <name val="Bookman Old Style"/>
      <family val="1"/>
    </font>
    <font>
      <b/>
      <i/>
      <sz val="10"/>
      <name val="Bookman Old Style"/>
      <family val="1"/>
    </font>
    <font>
      <sz val="11"/>
      <name val="Times New Roman"/>
      <family val="1"/>
    </font>
    <font>
      <b/>
      <sz val="10"/>
      <name val="Helv"/>
    </font>
    <font>
      <sz val="10"/>
      <name val="Helvetica"/>
    </font>
    <font>
      <b/>
      <sz val="14"/>
      <name val="Arial"/>
      <family val="2"/>
    </font>
    <font>
      <b/>
      <u/>
      <sz val="18"/>
      <color indexed="56"/>
      <name val="Arial"/>
      <family val="2"/>
    </font>
    <font>
      <b/>
      <sz val="18"/>
      <name val="MS Sans Serif"/>
    </font>
    <font>
      <i/>
      <sz val="10"/>
      <name val="Arial"/>
      <family val="2"/>
    </font>
    <font>
      <sz val="10"/>
      <name val="Arial"/>
      <family val="2"/>
    </font>
    <font>
      <b/>
      <i/>
      <sz val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Arial Narrow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8"/>
      <name val="Times New Roman"/>
      <family val="1"/>
    </font>
    <font>
      <i/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indexed="10"/>
      <name val="Arial"/>
      <family val="2"/>
    </font>
    <font>
      <b/>
      <i/>
      <sz val="12"/>
      <name val="Arial"/>
      <family val="2"/>
    </font>
    <font>
      <sz val="9"/>
      <name val="Times New Roman"/>
      <family val="1"/>
    </font>
    <font>
      <i/>
      <sz val="9"/>
      <name val="Arial"/>
      <family val="2"/>
    </font>
    <font>
      <b/>
      <sz val="12"/>
      <name val="Times New Roman"/>
      <family val="1"/>
    </font>
    <font>
      <b/>
      <sz val="9"/>
      <name val="Arial"/>
      <family val="2"/>
    </font>
    <font>
      <b/>
      <sz val="9"/>
      <name val="Abadi MT Condensed"/>
    </font>
    <font>
      <sz val="11"/>
      <name val="Abadi MT Condensed"/>
      <family val="2"/>
    </font>
    <font>
      <b/>
      <i/>
      <sz val="12"/>
      <color indexed="10"/>
      <name val="Arial"/>
      <family val="2"/>
    </font>
    <font>
      <b/>
      <sz val="14"/>
      <color indexed="48"/>
      <name val="Arial"/>
      <family val="2"/>
    </font>
    <font>
      <sz val="9"/>
      <name val="Arial"/>
      <family val="2"/>
    </font>
    <font>
      <b/>
      <u/>
      <sz val="11"/>
      <name val="Times New Roman"/>
      <family val="1"/>
    </font>
    <font>
      <sz val="11"/>
      <name val="Tahoma"/>
      <family val="2"/>
    </font>
    <font>
      <sz val="16"/>
      <color indexed="9"/>
      <name val="Tahoma"/>
      <family val="2"/>
    </font>
    <font>
      <sz val="11"/>
      <color indexed="9"/>
      <name val="Tahoma"/>
      <family val="2"/>
    </font>
    <font>
      <sz val="20"/>
      <color indexed="9"/>
      <name val="Tahoma"/>
      <family val="2"/>
    </font>
    <font>
      <sz val="8"/>
      <color indexed="63"/>
      <name val="Verdana"/>
      <family val="2"/>
    </font>
    <font>
      <b/>
      <sz val="8"/>
      <color indexed="63"/>
      <name val="Verdana"/>
      <family val="2"/>
    </font>
    <font>
      <sz val="8"/>
      <name val="Verdana"/>
      <family val="2"/>
    </font>
    <font>
      <i/>
      <sz val="8"/>
      <color indexed="63"/>
      <name val="Verdana"/>
      <family val="2"/>
    </font>
    <font>
      <b/>
      <u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gray06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0">
    <xf numFmtId="0" fontId="0" fillId="0" borderId="0"/>
    <xf numFmtId="38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38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4" fillId="0" borderId="1"/>
    <xf numFmtId="0" fontId="2" fillId="2" borderId="0" applyNumberFormat="0" applyFont="0" applyBorder="0" applyAlignment="0" applyProtection="0"/>
    <xf numFmtId="164" fontId="3" fillId="0" borderId="0"/>
    <xf numFmtId="0" fontId="5" fillId="0" borderId="2" applyFont="0">
      <alignment horizontal="centerContinuous"/>
    </xf>
    <xf numFmtId="0" fontId="29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6" fillId="0" borderId="0"/>
    <xf numFmtId="0" fontId="3" fillId="0" borderId="0"/>
    <xf numFmtId="0" fontId="7" fillId="0" borderId="3"/>
    <xf numFmtId="9" fontId="2" fillId="0" borderId="0" applyFont="0" applyFill="0" applyBorder="0" applyAlignment="0" applyProtection="0"/>
    <xf numFmtId="168" fontId="8" fillId="0" borderId="0"/>
    <xf numFmtId="0" fontId="9" fillId="3" borderId="0"/>
    <xf numFmtId="0" fontId="10" fillId="0" borderId="0"/>
    <xf numFmtId="0" fontId="11" fillId="0" borderId="0"/>
    <xf numFmtId="167" fontId="2" fillId="0" borderId="0" applyFont="0" applyFill="0" applyBorder="0" applyAlignment="0" applyProtection="0"/>
    <xf numFmtId="0" fontId="48" fillId="0" borderId="0"/>
    <xf numFmtId="0" fontId="2" fillId="0" borderId="0"/>
    <xf numFmtId="0" fontId="1" fillId="0" borderId="0"/>
  </cellStyleXfs>
  <cellXfs count="158">
    <xf numFmtId="0" fontId="0" fillId="0" borderId="0" xfId="0"/>
    <xf numFmtId="0" fontId="0" fillId="0" borderId="4" xfId="0" applyBorder="1"/>
    <xf numFmtId="0" fontId="13" fillId="0" borderId="0" xfId="0" applyFont="1"/>
    <xf numFmtId="0" fontId="2" fillId="0" borderId="4" xfId="5" applyNumberFormat="1" applyBorder="1"/>
    <xf numFmtId="0" fontId="2" fillId="0" borderId="5" xfId="5" applyNumberFormat="1" applyBorder="1"/>
    <xf numFmtId="0" fontId="0" fillId="0" borderId="0" xfId="0" applyFill="1" applyBorder="1" applyAlignment="1">
      <alignment horizontal="center"/>
    </xf>
    <xf numFmtId="0" fontId="12" fillId="3" borderId="4" xfId="0" applyFont="1" applyFill="1" applyBorder="1" applyAlignment="1">
      <alignment horizontal="center"/>
    </xf>
    <xf numFmtId="0" fontId="12" fillId="3" borderId="4" xfId="0" applyFont="1" applyFill="1" applyBorder="1"/>
    <xf numFmtId="0" fontId="0" fillId="4" borderId="4" xfId="0" applyFill="1" applyBorder="1" applyAlignment="1">
      <alignment horizontal="center"/>
    </xf>
    <xf numFmtId="44" fontId="2" fillId="4" borderId="4" xfId="5" applyFill="1" applyBorder="1"/>
    <xf numFmtId="44" fontId="2" fillId="4" borderId="4" xfId="5" applyFont="1" applyFill="1" applyBorder="1"/>
    <xf numFmtId="0" fontId="6" fillId="0" borderId="0" xfId="18"/>
    <xf numFmtId="0" fontId="22" fillId="0" borderId="0" xfId="18" applyFont="1" applyAlignment="1">
      <alignment horizontal="left"/>
    </xf>
    <xf numFmtId="0" fontId="6" fillId="0" borderId="4" xfId="18" applyBorder="1" applyAlignment="1">
      <alignment horizontal="center"/>
    </xf>
    <xf numFmtId="14" fontId="6" fillId="0" borderId="0" xfId="18" applyNumberFormat="1" applyBorder="1"/>
    <xf numFmtId="0" fontId="6" fillId="0" borderId="0" xfId="18" applyBorder="1"/>
    <xf numFmtId="0" fontId="25" fillId="0" borderId="0" xfId="0" applyFont="1"/>
    <xf numFmtId="44" fontId="25" fillId="0" borderId="0" xfId="6" applyFont="1"/>
    <xf numFmtId="0" fontId="11" fillId="0" borderId="0" xfId="25"/>
    <xf numFmtId="0" fontId="2" fillId="0" borderId="0" xfId="16"/>
    <xf numFmtId="0" fontId="6" fillId="0" borderId="0" xfId="18" applyFill="1"/>
    <xf numFmtId="0" fontId="23" fillId="0" borderId="0" xfId="18" applyFont="1" applyFill="1" applyAlignment="1">
      <alignment horizontal="right"/>
    </xf>
    <xf numFmtId="0" fontId="17" fillId="0" borderId="6" xfId="18" applyFont="1" applyBorder="1" applyAlignment="1">
      <alignment horizontal="center" vertical="center" wrapText="1"/>
    </xf>
    <xf numFmtId="0" fontId="17" fillId="0" borderId="7" xfId="18" applyFont="1" applyBorder="1" applyAlignment="1">
      <alignment horizontal="center" vertical="center" wrapText="1"/>
    </xf>
    <xf numFmtId="0" fontId="17" fillId="0" borderId="8" xfId="18" applyFont="1" applyBorder="1" applyAlignment="1">
      <alignment horizontal="center" vertical="center" wrapText="1"/>
    </xf>
    <xf numFmtId="0" fontId="6" fillId="0" borderId="9" xfId="18" applyNumberFormat="1" applyFill="1" applyBorder="1"/>
    <xf numFmtId="0" fontId="23" fillId="0" borderId="2" xfId="18" applyNumberFormat="1" applyFont="1" applyFill="1" applyBorder="1"/>
    <xf numFmtId="44" fontId="6" fillId="0" borderId="4" xfId="5" applyFont="1" applyFill="1" applyBorder="1"/>
    <xf numFmtId="44" fontId="6" fillId="0" borderId="10" xfId="5" applyFont="1" applyFill="1" applyBorder="1"/>
    <xf numFmtId="14" fontId="6" fillId="0" borderId="12" xfId="18" applyNumberFormat="1" applyBorder="1" applyAlignment="1">
      <alignment horizontal="center"/>
    </xf>
    <xf numFmtId="14" fontId="6" fillId="0" borderId="13" xfId="18" applyNumberFormat="1" applyBorder="1" applyAlignment="1">
      <alignment horizontal="center"/>
    </xf>
    <xf numFmtId="0" fontId="27" fillId="0" borderId="4" xfId="18" applyFont="1" applyBorder="1"/>
    <xf numFmtId="0" fontId="27" fillId="0" borderId="10" xfId="18" applyFont="1" applyBorder="1"/>
    <xf numFmtId="0" fontId="19" fillId="3" borderId="4" xfId="0" applyFont="1" applyFill="1" applyBorder="1" applyAlignment="1">
      <alignment horizontal="center"/>
    </xf>
    <xf numFmtId="0" fontId="20" fillId="3" borderId="4" xfId="0" applyFont="1" applyFill="1" applyBorder="1" applyAlignment="1">
      <alignment horizontal="center"/>
    </xf>
    <xf numFmtId="0" fontId="0" fillId="0" borderId="4" xfId="0" applyFill="1" applyBorder="1"/>
    <xf numFmtId="0" fontId="0" fillId="0" borderId="5" xfId="0" applyFill="1" applyBorder="1"/>
    <xf numFmtId="0" fontId="2" fillId="0" borderId="4" xfId="5" applyNumberFormat="1" applyFill="1" applyBorder="1"/>
    <xf numFmtId="0" fontId="2" fillId="0" borderId="5" xfId="5" applyNumberFormat="1" applyFill="1" applyBorder="1"/>
    <xf numFmtId="0" fontId="14" fillId="3" borderId="4" xfId="0" applyFont="1" applyFill="1" applyBorder="1" applyAlignment="1">
      <alignment horizontal="right"/>
    </xf>
    <xf numFmtId="0" fontId="16" fillId="0" borderId="0" xfId="19" applyFont="1" applyFill="1" applyBorder="1"/>
    <xf numFmtId="0" fontId="2" fillId="0" borderId="0" xfId="14"/>
    <xf numFmtId="169" fontId="9" fillId="5" borderId="4" xfId="7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0" borderId="4" xfId="5" applyNumberFormat="1" applyFont="1" applyFill="1" applyBorder="1"/>
    <xf numFmtId="0" fontId="15" fillId="3" borderId="4" xfId="0" applyFont="1" applyFill="1" applyBorder="1" applyAlignment="1">
      <alignment horizontal="right"/>
    </xf>
    <xf numFmtId="10" fontId="9" fillId="3" borderId="4" xfId="21" applyNumberFormat="1" applyFont="1" applyFill="1" applyBorder="1" applyAlignment="1">
      <alignment horizontal="center"/>
    </xf>
    <xf numFmtId="0" fontId="32" fillId="4" borderId="4" xfId="14" applyFont="1" applyFill="1" applyBorder="1"/>
    <xf numFmtId="0" fontId="32" fillId="4" borderId="4" xfId="17" applyFont="1" applyFill="1" applyBorder="1"/>
    <xf numFmtId="14" fontId="2" fillId="4" borderId="4" xfId="15" applyNumberFormat="1" applyFill="1" applyBorder="1"/>
    <xf numFmtId="165" fontId="13" fillId="4" borderId="4" xfId="8" applyFont="1" applyFill="1" applyBorder="1" applyAlignment="1">
      <alignment horizontal="center"/>
    </xf>
    <xf numFmtId="0" fontId="13" fillId="0" borderId="0" xfId="0" applyFont="1" applyBorder="1"/>
    <xf numFmtId="165" fontId="13" fillId="4" borderId="9" xfId="8" applyFont="1" applyFill="1" applyBorder="1" applyAlignment="1">
      <alignment horizontal="center"/>
    </xf>
    <xf numFmtId="165" fontId="13" fillId="4" borderId="10" xfId="8" applyFont="1" applyFill="1" applyBorder="1" applyAlignment="1">
      <alignment horizontal="center"/>
    </xf>
    <xf numFmtId="165" fontId="13" fillId="4" borderId="11" xfId="8" applyFont="1" applyFill="1" applyBorder="1" applyAlignment="1">
      <alignment horizontal="center"/>
    </xf>
    <xf numFmtId="0" fontId="13" fillId="0" borderId="4" xfId="16" applyFont="1" applyBorder="1" applyAlignment="1">
      <alignment horizontal="center"/>
    </xf>
    <xf numFmtId="0" fontId="17" fillId="0" borderId="0" xfId="0" applyFont="1"/>
    <xf numFmtId="0" fontId="16" fillId="0" borderId="0" xfId="16" applyFont="1"/>
    <xf numFmtId="0" fontId="16" fillId="0" borderId="0" xfId="0" applyFont="1"/>
    <xf numFmtId="0" fontId="26" fillId="0" borderId="0" xfId="19" applyFont="1" applyFill="1" applyBorder="1" applyAlignment="1">
      <alignment horizontal="right" vertical="center"/>
    </xf>
    <xf numFmtId="0" fontId="16" fillId="0" borderId="0" xfId="19" applyFont="1" applyBorder="1" applyAlignment="1">
      <alignment vertical="center"/>
    </xf>
    <xf numFmtId="0" fontId="16" fillId="3" borderId="4" xfId="19" applyFont="1" applyFill="1" applyBorder="1" applyAlignment="1">
      <alignment horizontal="center"/>
    </xf>
    <xf numFmtId="0" fontId="26" fillId="0" borderId="0" xfId="19" applyFont="1" applyBorder="1" applyAlignment="1">
      <alignment horizontal="right" vertical="center"/>
    </xf>
    <xf numFmtId="0" fontId="16" fillId="0" borderId="0" xfId="19" applyFont="1" applyBorder="1"/>
    <xf numFmtId="0" fontId="13" fillId="3" borderId="7" xfId="16" quotePrefix="1" applyFont="1" applyFill="1" applyBorder="1" applyAlignment="1">
      <alignment horizontal="center" vertical="center"/>
    </xf>
    <xf numFmtId="0" fontId="13" fillId="3" borderId="7" xfId="16" applyFont="1" applyFill="1" applyBorder="1" applyAlignment="1">
      <alignment horizontal="center" vertical="center"/>
    </xf>
    <xf numFmtId="0" fontId="13" fillId="3" borderId="8" xfId="16" quotePrefix="1" applyFont="1" applyFill="1" applyBorder="1" applyAlignment="1">
      <alignment horizontal="center" vertical="center"/>
    </xf>
    <xf numFmtId="0" fontId="13" fillId="4" borderId="12" xfId="16" applyFont="1" applyFill="1" applyBorder="1" applyAlignment="1">
      <alignment horizontal="center"/>
    </xf>
    <xf numFmtId="0" fontId="13" fillId="4" borderId="13" xfId="16" applyFont="1" applyFill="1" applyBorder="1" applyAlignment="1">
      <alignment horizontal="center"/>
    </xf>
    <xf numFmtId="0" fontId="13" fillId="3" borderId="15" xfId="16" applyFont="1" applyFill="1" applyBorder="1" applyAlignment="1">
      <alignment horizontal="left" wrapText="1"/>
    </xf>
    <xf numFmtId="0" fontId="13" fillId="6" borderId="4" xfId="16" applyFont="1" applyFill="1" applyBorder="1" applyAlignment="1">
      <alignment horizontal="center"/>
    </xf>
    <xf numFmtId="44" fontId="16" fillId="3" borderId="4" xfId="5" applyFont="1" applyFill="1" applyBorder="1"/>
    <xf numFmtId="170" fontId="17" fillId="0" borderId="0" xfId="0" applyNumberFormat="1" applyFont="1" applyAlignment="1">
      <alignment horizontal="center"/>
    </xf>
    <xf numFmtId="40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14" fontId="35" fillId="0" borderId="0" xfId="0" applyNumberFormat="1" applyFont="1" applyFill="1" applyBorder="1"/>
    <xf numFmtId="44" fontId="35" fillId="0" borderId="0" xfId="5" applyFont="1"/>
    <xf numFmtId="0" fontId="35" fillId="0" borderId="0" xfId="0" applyFont="1" applyAlignment="1">
      <alignment horizontal="left" indent="1"/>
    </xf>
    <xf numFmtId="0" fontId="36" fillId="0" borderId="0" xfId="18" applyFont="1"/>
    <xf numFmtId="0" fontId="18" fillId="0" borderId="7" xfId="18" applyFont="1" applyBorder="1" applyAlignment="1">
      <alignment horizontal="center" vertical="center" wrapText="1"/>
    </xf>
    <xf numFmtId="0" fontId="22" fillId="0" borderId="0" xfId="18" applyFont="1"/>
    <xf numFmtId="0" fontId="6" fillId="0" borderId="4" xfId="18" applyFont="1" applyBorder="1" applyAlignment="1">
      <alignment horizontal="center"/>
    </xf>
    <xf numFmtId="0" fontId="23" fillId="0" borderId="4" xfId="18" applyFont="1" applyBorder="1" applyAlignment="1">
      <alignment horizontal="center"/>
    </xf>
    <xf numFmtId="0" fontId="24" fillId="3" borderId="4" xfId="5" applyNumberFormat="1" applyFont="1" applyFill="1" applyBorder="1" applyAlignment="1">
      <alignment horizontal="center"/>
    </xf>
    <xf numFmtId="0" fontId="37" fillId="0" borderId="0" xfId="18" applyFont="1"/>
    <xf numFmtId="0" fontId="38" fillId="7" borderId="0" xfId="18" applyFont="1" applyFill="1"/>
    <xf numFmtId="0" fontId="39" fillId="7" borderId="0" xfId="18" applyFont="1" applyFill="1"/>
    <xf numFmtId="0" fontId="28" fillId="4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left" indent="1"/>
    </xf>
    <xf numFmtId="0" fontId="44" fillId="8" borderId="4" xfId="0" applyFont="1" applyFill="1" applyBorder="1" applyAlignment="1">
      <alignment horizontal="center" wrapText="1"/>
    </xf>
    <xf numFmtId="0" fontId="15" fillId="0" borderId="4" xfId="14" applyFont="1" applyFill="1" applyBorder="1" applyAlignment="1">
      <alignment horizontal="center" wrapText="1"/>
    </xf>
    <xf numFmtId="0" fontId="15" fillId="0" borderId="0" xfId="0" applyFont="1"/>
    <xf numFmtId="0" fontId="42" fillId="3" borderId="4" xfId="0" applyFont="1" applyFill="1" applyBorder="1" applyAlignment="1">
      <alignment horizontal="center" wrapText="1"/>
    </xf>
    <xf numFmtId="0" fontId="31" fillId="3" borderId="4" xfId="0" applyFont="1" applyFill="1" applyBorder="1" applyAlignment="1">
      <alignment horizontal="center"/>
    </xf>
    <xf numFmtId="0" fontId="31" fillId="3" borderId="4" xfId="14" applyFont="1" applyFill="1" applyBorder="1" applyAlignment="1">
      <alignment horizontal="center"/>
    </xf>
    <xf numFmtId="0" fontId="31" fillId="3" borderId="4" xfId="17" applyFont="1" applyFill="1" applyBorder="1" applyAlignment="1">
      <alignment horizontal="center"/>
    </xf>
    <xf numFmtId="0" fontId="43" fillId="9" borderId="4" xfId="0" applyFont="1" applyFill="1" applyBorder="1" applyAlignment="1">
      <alignment horizontal="center"/>
    </xf>
    <xf numFmtId="10" fontId="41" fillId="9" borderId="4" xfId="0" applyNumberFormat="1" applyFont="1" applyFill="1" applyBorder="1" applyAlignment="1">
      <alignment horizontal="center" wrapText="1"/>
    </xf>
    <xf numFmtId="0" fontId="9" fillId="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10" fontId="0" fillId="0" borderId="4" xfId="0" applyNumberFormat="1" applyFill="1" applyBorder="1" applyAlignment="1">
      <alignment horizontal="center"/>
    </xf>
    <xf numFmtId="0" fontId="12" fillId="0" borderId="0" xfId="16" applyFont="1" applyBorder="1" applyAlignment="1">
      <alignment horizontal="left"/>
    </xf>
    <xf numFmtId="0" fontId="2" fillId="0" borderId="0" xfId="0" applyFont="1"/>
    <xf numFmtId="0" fontId="17" fillId="0" borderId="4" xfId="0" applyFont="1" applyBorder="1" applyAlignment="1">
      <alignment horizontal="center"/>
    </xf>
    <xf numFmtId="0" fontId="2" fillId="0" borderId="4" xfId="0" applyFont="1" applyBorder="1"/>
    <xf numFmtId="0" fontId="46" fillId="0" borderId="0" xfId="0" applyFont="1"/>
    <xf numFmtId="0" fontId="47" fillId="0" borderId="0" xfId="0" applyFont="1"/>
    <xf numFmtId="0" fontId="48" fillId="0" borderId="22" xfId="27" applyBorder="1" applyAlignment="1">
      <alignment horizontal="left" vertical="center" wrapText="1"/>
    </xf>
    <xf numFmtId="0" fontId="48" fillId="0" borderId="23" xfId="27" applyBorder="1" applyAlignment="1">
      <alignment horizontal="left" vertical="center" wrapText="1"/>
    </xf>
    <xf numFmtId="0" fontId="48" fillId="0" borderId="22" xfId="27" applyBorder="1" applyAlignment="1">
      <alignment horizontal="left"/>
    </xf>
    <xf numFmtId="0" fontId="48" fillId="0" borderId="24" xfId="27" applyBorder="1" applyAlignment="1">
      <alignment horizontal="left" vertical="center" wrapText="1"/>
    </xf>
    <xf numFmtId="0" fontId="48" fillId="0" borderId="4" xfId="27" applyBorder="1" applyAlignment="1">
      <alignment horizontal="left" vertical="center" wrapText="1"/>
    </xf>
    <xf numFmtId="0" fontId="33" fillId="0" borderId="0" xfId="0" applyFont="1" applyFill="1" applyAlignment="1">
      <alignment horizontal="center"/>
    </xf>
    <xf numFmtId="0" fontId="33" fillId="0" borderId="0" xfId="0" applyFont="1" applyFill="1" applyAlignment="1">
      <alignment horizontal="left"/>
    </xf>
    <xf numFmtId="44" fontId="0" fillId="3" borderId="4" xfId="0" applyNumberForma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171" fontId="2" fillId="4" borderId="4" xfId="6" applyNumberFormat="1" applyFont="1" applyFill="1" applyBorder="1"/>
    <xf numFmtId="0" fontId="6" fillId="0" borderId="25" xfId="18" applyBorder="1" applyAlignment="1">
      <alignment horizontal="center"/>
    </xf>
    <xf numFmtId="44" fontId="6" fillId="0" borderId="26" xfId="5" applyFont="1" applyFill="1" applyBorder="1"/>
    <xf numFmtId="0" fontId="6" fillId="0" borderId="4" xfId="5" applyNumberFormat="1" applyFont="1" applyFill="1" applyBorder="1" applyAlignment="1">
      <alignment horizontal="center"/>
    </xf>
    <xf numFmtId="9" fontId="0" fillId="0" borderId="4" xfId="21" applyFont="1" applyFill="1" applyBorder="1"/>
    <xf numFmtId="0" fontId="17" fillId="0" borderId="0" xfId="5" applyNumberFormat="1" applyFont="1" applyFill="1" applyBorder="1"/>
    <xf numFmtId="0" fontId="2" fillId="0" borderId="0" xfId="0" applyFont="1" applyAlignment="1">
      <alignment horizontal="center"/>
    </xf>
    <xf numFmtId="0" fontId="17" fillId="0" borderId="0" xfId="0" applyFont="1" applyBorder="1"/>
    <xf numFmtId="0" fontId="2" fillId="6" borderId="4" xfId="16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19" fillId="3" borderId="16" xfId="0" applyFont="1" applyFill="1" applyBorder="1" applyAlignment="1">
      <alignment horizontal="center"/>
    </xf>
    <xf numFmtId="0" fontId="19" fillId="3" borderId="17" xfId="0" applyFont="1" applyFill="1" applyBorder="1" applyAlignment="1">
      <alignment horizontal="center"/>
    </xf>
    <xf numFmtId="0" fontId="30" fillId="3" borderId="14" xfId="0" applyFont="1" applyFill="1" applyBorder="1" applyAlignment="1">
      <alignment horizontal="center"/>
    </xf>
    <xf numFmtId="0" fontId="30" fillId="3" borderId="18" xfId="0" applyFont="1" applyFill="1" applyBorder="1" applyAlignment="1">
      <alignment horizontal="center"/>
    </xf>
    <xf numFmtId="0" fontId="30" fillId="3" borderId="19" xfId="0" applyFont="1" applyFill="1" applyBorder="1" applyAlignment="1">
      <alignment horizontal="center"/>
    </xf>
    <xf numFmtId="0" fontId="33" fillId="0" borderId="0" xfId="0" applyFont="1" applyFill="1" applyAlignment="1">
      <alignment horizontal="left"/>
    </xf>
    <xf numFmtId="0" fontId="33" fillId="0" borderId="0" xfId="0" applyFont="1" applyFill="1" applyAlignment="1">
      <alignment horizontal="center"/>
    </xf>
    <xf numFmtId="0" fontId="34" fillId="4" borderId="14" xfId="0" applyFont="1" applyFill="1" applyBorder="1" applyAlignment="1">
      <alignment horizontal="center"/>
    </xf>
    <xf numFmtId="0" fontId="34" fillId="4" borderId="18" xfId="0" applyFont="1" applyFill="1" applyBorder="1" applyAlignment="1">
      <alignment horizontal="center"/>
    </xf>
    <xf numFmtId="0" fontId="21" fillId="0" borderId="4" xfId="18" applyFont="1" applyBorder="1" applyAlignment="1">
      <alignment horizontal="center"/>
    </xf>
    <xf numFmtId="0" fontId="40" fillId="7" borderId="0" xfId="18" applyFont="1" applyFill="1" applyAlignment="1">
      <alignment horizontal="center"/>
    </xf>
    <xf numFmtId="0" fontId="19" fillId="3" borderId="4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6" fillId="10" borderId="0" xfId="19" applyFont="1" applyFill="1" applyBorder="1" applyAlignment="1">
      <alignment horizontal="center"/>
    </xf>
    <xf numFmtId="0" fontId="16" fillId="0" borderId="0" xfId="19" applyFont="1" applyBorder="1" applyAlignment="1">
      <alignment horizontal="center" vertical="center"/>
    </xf>
    <xf numFmtId="0" fontId="17" fillId="0" borderId="0" xfId="28" applyFont="1"/>
    <xf numFmtId="0" fontId="2" fillId="0" borderId="0" xfId="28"/>
    <xf numFmtId="0" fontId="1" fillId="0" borderId="0" xfId="29"/>
    <xf numFmtId="0" fontId="2" fillId="0" borderId="4" xfId="28" applyBorder="1"/>
    <xf numFmtId="0" fontId="17" fillId="0" borderId="4" xfId="28" applyFont="1" applyBorder="1"/>
    <xf numFmtId="172" fontId="2" fillId="0" borderId="4" xfId="28" applyNumberFormat="1" applyBorder="1"/>
    <xf numFmtId="172" fontId="2" fillId="0" borderId="0" xfId="28" applyNumberFormat="1"/>
    <xf numFmtId="173" fontId="2" fillId="0" borderId="0" xfId="28" applyNumberFormat="1"/>
    <xf numFmtId="0" fontId="1" fillId="0" borderId="4" xfId="29" applyBorder="1"/>
    <xf numFmtId="0" fontId="16" fillId="0" borderId="0" xfId="28" applyFont="1"/>
  </cellXfs>
  <cellStyles count="30">
    <cellStyle name="Comma [0]" xfId="1"/>
    <cellStyle name="Currency [0]" xfId="2"/>
    <cellStyle name="Currency_Macro1" xfId="3"/>
    <cellStyle name="Dezimal [0]" xfId="4"/>
    <cellStyle name="Euro" xfId="5"/>
    <cellStyle name="Euro_exos" xfId="6"/>
    <cellStyle name="Euro_TD 3 Fx Recherche et SI" xfId="7"/>
    <cellStyle name="Euro_TD Fx Recherche" xfId="8"/>
    <cellStyle name="heure" xfId="9"/>
    <cellStyle name="Modif" xfId="10"/>
    <cellStyle name="Monétaire [+]" xfId="11"/>
    <cellStyle name="nom" xfId="12"/>
    <cellStyle name="nor1" xfId="13"/>
    <cellStyle name="Normal" xfId="0" builtinId="0"/>
    <cellStyle name="Normal 2" xfId="27"/>
    <cellStyle name="Normal 2 2" xfId="28"/>
    <cellStyle name="Normal 3" xfId="29"/>
    <cellStyle name="Normal_fonction recherche" xfId="14"/>
    <cellStyle name="Normal_Fonctions de base" xfId="15"/>
    <cellStyle name="Normal_Fonctions de recherche (3)" xfId="16"/>
    <cellStyle name="Normal_Recherche et base" xfId="17"/>
    <cellStyle name="Normal_SDIS perf" xfId="18"/>
    <cellStyle name="Normal_TD Fx Recherche" xfId="19"/>
    <cellStyle name="poste" xfId="20"/>
    <cellStyle name="Pourcentage" xfId="21" builtinId="5"/>
    <cellStyle name="Standard_Iterative Kostenberechnung" xfId="22"/>
    <cellStyle name="Titel" xfId="23"/>
    <cellStyle name="titre" xfId="24"/>
    <cellStyle name="Titre1" xfId="25"/>
    <cellStyle name="Währung [0]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Spin" dx="15" fmlaLink="#REF!" max="1000" min="1" page="10" val="91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476250</xdr:colOff>
      <xdr:row>0</xdr:row>
      <xdr:rowOff>161925</xdr:rowOff>
    </xdr:from>
    <xdr:to>
      <xdr:col>9</xdr:col>
      <xdr:colOff>123825</xdr:colOff>
      <xdr:row>14</xdr:row>
      <xdr:rowOff>142875</xdr:rowOff>
    </xdr:to>
    <xdr:sp macro="" textlink="">
      <xdr:nvSpPr>
        <xdr:cNvPr id="22533" name="AutoShape 5"/>
        <xdr:cNvSpPr>
          <a:spLocks noChangeArrowheads="1"/>
        </xdr:cNvSpPr>
      </xdr:nvSpPr>
      <xdr:spPr bwMode="auto">
        <a:xfrm>
          <a:off x="4486275" y="161925"/>
          <a:ext cx="4219575" cy="23145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fr-FR" sz="1600" b="1" i="1" u="none" strike="noStrike" baseline="0">
              <a:solidFill>
                <a:srgbClr val="000000"/>
              </a:solidFill>
              <a:latin typeface="Arial"/>
              <a:cs typeface="Arial"/>
            </a:rPr>
            <a:t>1 -</a:t>
          </a:r>
          <a:r>
            <a:rPr lang="fr-FR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 Utiliser la fonction MIN pour afficher le mouvement minimum en B22</a:t>
          </a:r>
        </a:p>
        <a:p>
          <a:pPr algn="l" rtl="0">
            <a:defRPr sz="1000"/>
          </a:pPr>
          <a:endParaRPr lang="fr-FR" sz="1000" b="1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1600" b="1" i="1" u="none" strike="noStrike" baseline="0">
              <a:solidFill>
                <a:srgbClr val="000000"/>
              </a:solidFill>
              <a:latin typeface="Arial"/>
              <a:cs typeface="Arial"/>
            </a:rPr>
            <a:t>2 - </a:t>
          </a:r>
          <a:r>
            <a:rPr lang="fr-FR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Utiliser la fonction MAX pour afficher le mouvement maximum en B24</a:t>
          </a:r>
        </a:p>
        <a:p>
          <a:pPr algn="l" rtl="0">
            <a:defRPr sz="1000"/>
          </a:pPr>
          <a:endParaRPr lang="fr-FR" sz="1600" b="1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1600" b="1" i="1" u="none" strike="noStrike" baseline="0">
              <a:solidFill>
                <a:srgbClr val="000000"/>
              </a:solidFill>
              <a:latin typeface="Arial"/>
              <a:cs typeface="Arial"/>
            </a:rPr>
            <a:t>3 - </a:t>
          </a:r>
          <a:r>
            <a:rPr lang="fr-FR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Utiliser une fonction RechercheV pour afficher les libellés correspondant en C22 et C24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2</xdr:row>
      <xdr:rowOff>295275</xdr:rowOff>
    </xdr:from>
    <xdr:to>
      <xdr:col>11</xdr:col>
      <xdr:colOff>533400</xdr:colOff>
      <xdr:row>10</xdr:row>
      <xdr:rowOff>85724</xdr:rowOff>
    </xdr:to>
    <xdr:sp macro="" textlink="">
      <xdr:nvSpPr>
        <xdr:cNvPr id="11265" name="AutoShape 1"/>
        <xdr:cNvSpPr>
          <a:spLocks noChangeArrowheads="1"/>
        </xdr:cNvSpPr>
      </xdr:nvSpPr>
      <xdr:spPr bwMode="auto">
        <a:xfrm>
          <a:off x="6448425" y="771525"/>
          <a:ext cx="3228975" cy="1600199"/>
        </a:xfrm>
        <a:prstGeom prst="roundRect">
          <a:avLst>
            <a:gd name="adj" fmla="val 16667"/>
          </a:avLst>
        </a:prstGeom>
        <a:ln>
          <a:headEnd/>
          <a:tailEnd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1/ Utiliser la fonction RECHERCHEV pour afficher en C8 les indemnités kilométriques à appliquer en fonction de la puissance fiscale saisie en C7.</a:t>
          </a:r>
        </a:p>
        <a:p>
          <a:pPr algn="l" rtl="0">
            <a:defRPr sz="1000"/>
          </a:pPr>
          <a:endParaRPr lang="fr-FR" sz="1000" b="1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NB : Les barêmes  sont dans la feuille : BAREME FRAIS</a:t>
          </a:r>
        </a:p>
        <a:p>
          <a:pPr algn="l" rtl="0">
            <a:defRPr sz="1000"/>
          </a:pPr>
          <a:endParaRPr lang="fr-FR" sz="1000" b="1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2/ Calculez les frais de transport , puis pour finir les  totaux</a:t>
          </a:r>
        </a:p>
        <a:p>
          <a:pPr algn="l" rtl="0">
            <a:defRPr sz="1000"/>
          </a:pPr>
          <a:endParaRPr lang="fr-FR" sz="1000" b="1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15</xdr:row>
      <xdr:rowOff>76200</xdr:rowOff>
    </xdr:from>
    <xdr:to>
      <xdr:col>6</xdr:col>
      <xdr:colOff>504825</xdr:colOff>
      <xdr:row>21</xdr:row>
      <xdr:rowOff>142875</xdr:rowOff>
    </xdr:to>
    <xdr:sp macro="" textlink="">
      <xdr:nvSpPr>
        <xdr:cNvPr id="12289" name="AutoShape 1"/>
        <xdr:cNvSpPr>
          <a:spLocks noChangeArrowheads="1"/>
        </xdr:cNvSpPr>
      </xdr:nvSpPr>
      <xdr:spPr bwMode="auto">
        <a:xfrm>
          <a:off x="2381250" y="2505075"/>
          <a:ext cx="3609975" cy="1038225"/>
        </a:xfrm>
        <a:prstGeom prst="wedgeEllipseCallout">
          <a:avLst>
            <a:gd name="adj1" fmla="val -24671"/>
            <a:gd name="adj2" fmla="val -10045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pour faciliter l'utilisation de la fonction RECHERCHEV, nommez "BAREME" la table des barêmes de remboursement (plage bleue)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0</xdr:row>
      <xdr:rowOff>0</xdr:rowOff>
    </xdr:from>
    <xdr:to>
      <xdr:col>13</xdr:col>
      <xdr:colOff>247650</xdr:colOff>
      <xdr:row>23</xdr:row>
      <xdr:rowOff>0</xdr:rowOff>
    </xdr:to>
    <xdr:sp macro="" textlink="">
      <xdr:nvSpPr>
        <xdr:cNvPr id="8194" name="AutoShape 2"/>
        <xdr:cNvSpPr>
          <a:spLocks noChangeArrowheads="1"/>
        </xdr:cNvSpPr>
      </xdr:nvSpPr>
      <xdr:spPr bwMode="auto">
        <a:xfrm>
          <a:off x="6553200" y="0"/>
          <a:ext cx="4562475" cy="4829175"/>
        </a:xfrm>
        <a:prstGeom prst="roundRect">
          <a:avLst>
            <a:gd name="adj" fmla="val 16667"/>
          </a:avLst>
        </a:prstGeom>
        <a:ln>
          <a:headEnd/>
          <a:tailEnd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fr-FR" sz="1600" b="1" i="1" u="none" strike="noStrike" baseline="0">
              <a:solidFill>
                <a:srgbClr val="000000"/>
              </a:solidFill>
              <a:latin typeface="Arial"/>
              <a:cs typeface="Arial"/>
            </a:rPr>
            <a:t>1 -</a:t>
          </a:r>
          <a:r>
            <a:rPr lang="fr-FR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 Utiliser la fonction RECHERCHEV pour remplir la colonne Désignation et la colonne Prix Unitaire de cette facture.</a:t>
          </a:r>
        </a:p>
        <a:p>
          <a:pPr algn="l" rtl="0">
            <a:defRPr sz="1000"/>
          </a:pPr>
          <a:endParaRPr lang="fr-FR" sz="1000" b="1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Les données à récupérer  sont dans la feuille : TABLES ARTICLES</a:t>
          </a:r>
        </a:p>
        <a:p>
          <a:pPr algn="l" rtl="0">
            <a:defRPr sz="1000"/>
          </a:pPr>
          <a:endParaRPr lang="fr-FR" sz="1000" b="1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1600" b="1" i="1" u="none" strike="noStrike" baseline="0">
              <a:solidFill>
                <a:srgbClr val="000000"/>
              </a:solidFill>
              <a:latin typeface="Arial"/>
              <a:cs typeface="Arial"/>
            </a:rPr>
            <a:t>2 - </a:t>
          </a:r>
          <a:r>
            <a:rPr lang="fr-FR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Une remise est accordée en fonction du montant HT de la facture.</a:t>
          </a:r>
        </a:p>
        <a:p>
          <a:pPr algn="l" rtl="0">
            <a:defRPr sz="1000"/>
          </a:pPr>
          <a:endParaRPr lang="fr-FR" sz="1000" b="1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sur la feuille "Tables Articles" , créez vous-même une TABLE DES REMISES  en suivant ces consignes :</a:t>
          </a:r>
        </a:p>
        <a:p>
          <a:pPr algn="l" rtl="0">
            <a:defRPr sz="1000"/>
          </a:pPr>
          <a:endParaRPr lang="fr-FR" sz="1000" b="1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remise de 15% si total HT &gt; 2000€</a:t>
          </a:r>
        </a:p>
        <a:p>
          <a:pPr algn="l" rtl="0">
            <a:defRPr sz="1000"/>
          </a:pPr>
          <a:r>
            <a:rPr lang="fr-FR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10% si total HT &gt; 1000€</a:t>
          </a:r>
        </a:p>
        <a:p>
          <a:pPr algn="l" rtl="0">
            <a:defRPr sz="1000"/>
          </a:pPr>
          <a:r>
            <a:rPr lang="fr-FR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5% si total HT &gt; 500€</a:t>
          </a:r>
        </a:p>
        <a:p>
          <a:pPr algn="l" rtl="0">
            <a:defRPr sz="1000"/>
          </a:pPr>
          <a:r>
            <a:rPr lang="fr-FR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0% sinon</a:t>
          </a:r>
        </a:p>
        <a:p>
          <a:pPr algn="l" rtl="0">
            <a:defRPr sz="1000"/>
          </a:pPr>
          <a:endParaRPr lang="fr-FR" sz="1600" b="1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1600" b="1" i="1" u="none" strike="noStrike" baseline="0">
              <a:solidFill>
                <a:srgbClr val="000000"/>
              </a:solidFill>
              <a:latin typeface="Arial"/>
              <a:cs typeface="Arial"/>
            </a:rPr>
            <a:t>3 - </a:t>
          </a:r>
          <a:r>
            <a:rPr lang="fr-FR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dans la facture, récupérez le taux de remise par une fonction RechercheV ( utiliser la table des remises nouvellement créée)</a:t>
          </a:r>
        </a:p>
        <a:p>
          <a:pPr algn="l" rtl="0">
            <a:defRPr sz="1000"/>
          </a:pPr>
          <a:endParaRPr lang="fr-FR" sz="1000" b="1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1600" b="1" i="1" u="none" strike="noStrike" baseline="0">
              <a:solidFill>
                <a:srgbClr val="000000"/>
              </a:solidFill>
              <a:latin typeface="Arial"/>
              <a:cs typeface="Arial"/>
            </a:rPr>
            <a:t>4 - </a:t>
          </a:r>
          <a:r>
            <a:rPr lang="fr-FR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Terminez le pied de facture</a:t>
          </a:r>
        </a:p>
        <a:p>
          <a:pPr algn="l" rtl="0">
            <a:defRPr sz="1000"/>
          </a:pPr>
          <a:endParaRPr lang="fr-FR" sz="1000" b="1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rtl="0"/>
          <a:r>
            <a:rPr lang="fr-FR" sz="1800" b="1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5 - </a:t>
          </a:r>
          <a:r>
            <a:rPr lang="fr-FR" sz="1000" b="1" i="1" u="none" strike="noStrike" baseline="0">
              <a:solidFill>
                <a:srgbClr val="000000"/>
              </a:solidFill>
              <a:latin typeface="Arial"/>
              <a:ea typeface="+mn-ea"/>
              <a:cs typeface="Arial"/>
            </a:rPr>
            <a:t>Refaire la deuxième partie de la factrure en utilisant la fonction SI pour afficher le taux de remise (et automatiser la facture.</a:t>
          </a:r>
          <a:endParaRPr lang="fr-FR" sz="1050" b="0"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6</xdr:row>
      <xdr:rowOff>114300</xdr:rowOff>
    </xdr:from>
    <xdr:to>
      <xdr:col>7</xdr:col>
      <xdr:colOff>714375</xdr:colOff>
      <xdr:row>12</xdr:row>
      <xdr:rowOff>85725</xdr:rowOff>
    </xdr:to>
    <xdr:sp macro="" textlink="">
      <xdr:nvSpPr>
        <xdr:cNvPr id="9217" name="AutoShape 1"/>
        <xdr:cNvSpPr>
          <a:spLocks noChangeArrowheads="1"/>
        </xdr:cNvSpPr>
      </xdr:nvSpPr>
      <xdr:spPr bwMode="auto">
        <a:xfrm>
          <a:off x="3829050" y="1085850"/>
          <a:ext cx="2847975" cy="942975"/>
        </a:xfrm>
        <a:prstGeom prst="wedgeEllipseCallout">
          <a:avLst>
            <a:gd name="adj1" fmla="val -78093"/>
            <a:gd name="adj2" fmla="val -4798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fr-FR" sz="1000" b="0" i="1" u="none" strike="noStrike" baseline="0">
              <a:solidFill>
                <a:srgbClr val="000000"/>
              </a:solidFill>
              <a:latin typeface="Arial"/>
              <a:cs typeface="Arial"/>
            </a:rPr>
            <a:t>pour faciliter l'utilisation de la fonction RECHERCHEV, nommez "ARTICLES" la table des articles (plage bleue)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7</xdr:row>
          <xdr:rowOff>19050</xdr:rowOff>
        </xdr:from>
        <xdr:to>
          <xdr:col>0</xdr:col>
          <xdr:colOff>0</xdr:colOff>
          <xdr:row>8</xdr:row>
          <xdr:rowOff>0</xdr:rowOff>
        </xdr:to>
        <xdr:sp macro="" textlink="">
          <xdr:nvSpPr>
            <xdr:cNvPr id="15361" name="Spinner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103533</xdr:colOff>
      <xdr:row>0</xdr:row>
      <xdr:rowOff>149086</xdr:rowOff>
    </xdr:from>
    <xdr:to>
      <xdr:col>5</xdr:col>
      <xdr:colOff>33131</xdr:colOff>
      <xdr:row>11</xdr:row>
      <xdr:rowOff>66261</xdr:rowOff>
    </xdr:to>
    <xdr:sp macro="" textlink="">
      <xdr:nvSpPr>
        <xdr:cNvPr id="15362" name="AutoShape 2"/>
        <xdr:cNvSpPr>
          <a:spLocks noChangeArrowheads="1"/>
        </xdr:cNvSpPr>
      </xdr:nvSpPr>
      <xdr:spPr bwMode="auto">
        <a:xfrm>
          <a:off x="103533" y="149086"/>
          <a:ext cx="3988076" cy="2219740"/>
        </a:xfrm>
        <a:prstGeom prst="roundRect">
          <a:avLst>
            <a:gd name="adj" fmla="val 16667"/>
          </a:avLst>
        </a:prstGeom>
        <a:ln>
          <a:headEnd/>
          <a:tailEnd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fr-FR" sz="1200" b="1" i="1" u="sng" strike="noStrike" baseline="0">
              <a:solidFill>
                <a:srgbClr val="000000"/>
              </a:solidFill>
              <a:latin typeface="Arial"/>
              <a:cs typeface="Arial"/>
            </a:rPr>
            <a:t>IMBRICATION D'une fonction dans RECHERCHEV</a:t>
          </a:r>
          <a:endParaRPr lang="fr-FR" sz="1000" b="1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fr-FR" sz="1000" b="1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La table des tarifs des produits se trouve dans le tableau 1 : le tarif diffère selon les quantités commandées. </a:t>
          </a:r>
        </a:p>
        <a:p>
          <a:pPr algn="l" rtl="0">
            <a:defRPr sz="1000"/>
          </a:pPr>
          <a:endParaRPr lang="fr-FR" sz="1000" b="1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Le tableau 2 indique le n° de colonne du tableau 1 correspondant à la tranche quantité</a:t>
          </a:r>
        </a:p>
        <a:p>
          <a:pPr algn="l" rtl="0">
            <a:defRPr sz="1000"/>
          </a:pPr>
          <a:endParaRPr lang="fr-FR" sz="1000" b="1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fr-FR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Utiliser la fonction RECHERCHEV Dans</a:t>
          </a:r>
        </a:p>
        <a:p>
          <a:pPr algn="l" rtl="0">
            <a:defRPr sz="1000"/>
          </a:pPr>
          <a:r>
            <a:rPr lang="fr-FR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 la cellule E21 qui permettera d'obtenir le tarif du produit à partir d'un code produit (saisis en E18) Et d'une quantité commandée (Saisie en E19),  </a:t>
          </a:r>
        </a:p>
        <a:p>
          <a:pPr algn="l" rtl="0">
            <a:defRPr sz="1000"/>
          </a:pPr>
          <a:endParaRPr lang="fr-FR" sz="1000" b="1" i="1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fr-FR" sz="1000" b="1" i="1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4</xdr:col>
      <xdr:colOff>463826</xdr:colOff>
      <xdr:row>19</xdr:row>
      <xdr:rowOff>57977</xdr:rowOff>
    </xdr:from>
    <xdr:to>
      <xdr:col>4</xdr:col>
      <xdr:colOff>463827</xdr:colOff>
      <xdr:row>19</xdr:row>
      <xdr:rowOff>298174</xdr:rowOff>
    </xdr:to>
    <xdr:sp macro="" textlink="">
      <xdr:nvSpPr>
        <xdr:cNvPr id="15363" name="Line 3"/>
        <xdr:cNvSpPr>
          <a:spLocks noChangeShapeType="1"/>
        </xdr:cNvSpPr>
      </xdr:nvSpPr>
      <xdr:spPr bwMode="auto">
        <a:xfrm flipH="1">
          <a:off x="3611217" y="4157868"/>
          <a:ext cx="1" cy="240197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133350</xdr:colOff>
      <xdr:row>17</xdr:row>
      <xdr:rowOff>95250</xdr:rowOff>
    </xdr:from>
    <xdr:to>
      <xdr:col>3</xdr:col>
      <xdr:colOff>704850</xdr:colOff>
      <xdr:row>17</xdr:row>
      <xdr:rowOff>171450</xdr:rowOff>
    </xdr:to>
    <xdr:sp macro="" textlink="">
      <xdr:nvSpPr>
        <xdr:cNvPr id="15365" name="AutoShape 5"/>
        <xdr:cNvSpPr>
          <a:spLocks noChangeArrowheads="1"/>
        </xdr:cNvSpPr>
      </xdr:nvSpPr>
      <xdr:spPr bwMode="auto">
        <a:xfrm>
          <a:off x="2505075" y="3524250"/>
          <a:ext cx="571500" cy="76200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114300</xdr:colOff>
      <xdr:row>18</xdr:row>
      <xdr:rowOff>85725</xdr:rowOff>
    </xdr:from>
    <xdr:to>
      <xdr:col>3</xdr:col>
      <xdr:colOff>685800</xdr:colOff>
      <xdr:row>18</xdr:row>
      <xdr:rowOff>152400</xdr:rowOff>
    </xdr:to>
    <xdr:sp macro="" textlink="">
      <xdr:nvSpPr>
        <xdr:cNvPr id="15366" name="AutoShape 6"/>
        <xdr:cNvSpPr>
          <a:spLocks noChangeArrowheads="1"/>
        </xdr:cNvSpPr>
      </xdr:nvSpPr>
      <xdr:spPr bwMode="auto">
        <a:xfrm>
          <a:off x="2486025" y="3838575"/>
          <a:ext cx="571500" cy="66675"/>
        </a:xfrm>
        <a:custGeom>
          <a:avLst/>
          <a:gdLst>
            <a:gd name="G0" fmla="+- 16200 0 0"/>
            <a:gd name="G1" fmla="+- 5400 0 0"/>
            <a:gd name="G2" fmla="+- 21600 0 5400"/>
            <a:gd name="G3" fmla="+- 10800 0 5400"/>
            <a:gd name="G4" fmla="+- 21600 0 16200"/>
            <a:gd name="G5" fmla="*/ G4 G3 10800"/>
            <a:gd name="G6" fmla="+- 21600 0 G5"/>
            <a:gd name="T0" fmla="*/ 16200 w 21600"/>
            <a:gd name="T1" fmla="*/ 0 h 21600"/>
            <a:gd name="T2" fmla="*/ 0 w 21600"/>
            <a:gd name="T3" fmla="*/ 10800 h 21600"/>
            <a:gd name="T4" fmla="*/ 16200 w 21600"/>
            <a:gd name="T5" fmla="*/ 21600 h 21600"/>
            <a:gd name="T6" fmla="*/ 21600 w 21600"/>
            <a:gd name="T7" fmla="*/ 10800 h 21600"/>
            <a:gd name="T8" fmla="*/ 17694720 60000 65536"/>
            <a:gd name="T9" fmla="*/ 11796480 60000 65536"/>
            <a:gd name="T10" fmla="*/ 5898240 60000 65536"/>
            <a:gd name="T11" fmla="*/ 0 60000 65536"/>
            <a:gd name="T12" fmla="*/ 3375 w 21600"/>
            <a:gd name="T13" fmla="*/ G1 h 21600"/>
            <a:gd name="T14" fmla="*/ G6 w 21600"/>
            <a:gd name="T15" fmla="*/ G2 h 21600"/>
          </a:gdLst>
          <a:ahLst/>
          <a:cxnLst>
            <a:cxn ang="T8">
              <a:pos x="T0" y="T1"/>
            </a:cxn>
            <a:cxn ang="T9">
              <a:pos x="T2" y="T3"/>
            </a:cxn>
            <a:cxn ang="T10">
              <a:pos x="T4" y="T5"/>
            </a:cxn>
            <a:cxn ang="T11">
              <a:pos x="T6" y="T7"/>
            </a:cxn>
          </a:cxnLst>
          <a:rect l="T12" t="T13" r="T14" b="T15"/>
          <a:pathLst>
            <a:path w="21600" h="21600">
              <a:moveTo>
                <a:pt x="16200" y="0"/>
              </a:moveTo>
              <a:lnTo>
                <a:pt x="16200" y="5400"/>
              </a:lnTo>
              <a:lnTo>
                <a:pt x="3375" y="5400"/>
              </a:lnTo>
              <a:lnTo>
                <a:pt x="3375" y="16200"/>
              </a:lnTo>
              <a:lnTo>
                <a:pt x="16200" y="16200"/>
              </a:lnTo>
              <a:lnTo>
                <a:pt x="16200" y="21600"/>
              </a:lnTo>
              <a:lnTo>
                <a:pt x="21600" y="10800"/>
              </a:lnTo>
              <a:close/>
            </a:path>
            <a:path w="21600" h="21600">
              <a:moveTo>
                <a:pt x="1350" y="5400"/>
              </a:moveTo>
              <a:lnTo>
                <a:pt x="1350" y="16200"/>
              </a:lnTo>
              <a:lnTo>
                <a:pt x="2700" y="16200"/>
              </a:lnTo>
              <a:lnTo>
                <a:pt x="2700" y="5400"/>
              </a:lnTo>
              <a:close/>
            </a:path>
            <a:path w="21600" h="21600">
              <a:moveTo>
                <a:pt x="0" y="5400"/>
              </a:moveTo>
              <a:lnTo>
                <a:pt x="0" y="16200"/>
              </a:lnTo>
              <a:lnTo>
                <a:pt x="675" y="16200"/>
              </a:lnTo>
              <a:lnTo>
                <a:pt x="675" y="540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132518</xdr:colOff>
      <xdr:row>21</xdr:row>
      <xdr:rowOff>99392</xdr:rowOff>
    </xdr:from>
    <xdr:to>
      <xdr:col>4</xdr:col>
      <xdr:colOff>571498</xdr:colOff>
      <xdr:row>24</xdr:row>
      <xdr:rowOff>57979</xdr:rowOff>
    </xdr:to>
    <xdr:sp macro="" textlink="">
      <xdr:nvSpPr>
        <xdr:cNvPr id="2" name="Bulle ronde 1"/>
        <xdr:cNvSpPr/>
      </xdr:nvSpPr>
      <xdr:spPr bwMode="auto">
        <a:xfrm rot="10800000">
          <a:off x="1789040" y="4845327"/>
          <a:ext cx="1929849" cy="488674"/>
        </a:xfrm>
        <a:prstGeom prst="wedgeEllipseCallo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fr-FR" sz="1100" b="1"/>
            <a:t>Méthode</a:t>
          </a:r>
          <a:r>
            <a:rPr lang="fr-FR" sz="1100" b="1" baseline="0"/>
            <a:t> 1 </a:t>
          </a:r>
          <a:r>
            <a:rPr lang="fr-FR" sz="1100" baseline="0"/>
            <a:t>: Imbriquer Recherchev </a:t>
          </a:r>
          <a:endParaRPr lang="fr-FR" sz="1100"/>
        </a:p>
      </xdr:txBody>
    </xdr:sp>
    <xdr:clientData/>
  </xdr:twoCellAnchor>
  <xdr:twoCellAnchor>
    <xdr:from>
      <xdr:col>5</xdr:col>
      <xdr:colOff>231913</xdr:colOff>
      <xdr:row>21</xdr:row>
      <xdr:rowOff>91107</xdr:rowOff>
    </xdr:from>
    <xdr:to>
      <xdr:col>7</xdr:col>
      <xdr:colOff>621197</xdr:colOff>
      <xdr:row>24</xdr:row>
      <xdr:rowOff>49694</xdr:rowOff>
    </xdr:to>
    <xdr:sp macro="" textlink="">
      <xdr:nvSpPr>
        <xdr:cNvPr id="8" name="Bulle ronde 7"/>
        <xdr:cNvSpPr/>
      </xdr:nvSpPr>
      <xdr:spPr bwMode="auto">
        <a:xfrm rot="10800000" flipH="1">
          <a:off x="4290391" y="4837042"/>
          <a:ext cx="1929849" cy="488674"/>
        </a:xfrm>
        <a:prstGeom prst="wedgeEllipseCallou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>
              <a:effectLst/>
              <a:latin typeface="+mn-lt"/>
              <a:ea typeface="+mn-ea"/>
              <a:cs typeface="+mn-cs"/>
            </a:rPr>
            <a:t>Méthode</a:t>
          </a:r>
          <a:r>
            <a:rPr lang="fr-FR" sz="1100" b="1" baseline="0">
              <a:effectLst/>
              <a:latin typeface="+mn-lt"/>
              <a:ea typeface="+mn-ea"/>
              <a:cs typeface="+mn-cs"/>
            </a:rPr>
            <a:t> 2 </a:t>
          </a:r>
          <a:r>
            <a:rPr lang="fr-FR" sz="1100" baseline="0">
              <a:effectLst/>
              <a:latin typeface="+mn-lt"/>
              <a:ea typeface="+mn-ea"/>
              <a:cs typeface="+mn-cs"/>
            </a:rPr>
            <a:t>: Imbriquer une Fonction SI </a:t>
          </a:r>
          <a:endParaRPr lang="fr-FR">
            <a:effectLst/>
          </a:endParaRPr>
        </a:p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2:Q105"/>
  <sheetViews>
    <sheetView tabSelected="1" workbookViewId="0">
      <selection activeCell="F24" sqref="F24"/>
    </sheetView>
  </sheetViews>
  <sheetFormatPr baseColWidth="10" defaultRowHeight="12.75"/>
  <cols>
    <col min="1" max="1" width="16.28515625" bestFit="1" customWidth="1"/>
    <col min="2" max="2" width="12.7109375" customWidth="1"/>
    <col min="3" max="3" width="12.5703125" customWidth="1"/>
    <col min="4" max="4" width="13" customWidth="1"/>
    <col min="5" max="5" width="12" customWidth="1"/>
    <col min="6" max="6" width="17.85546875" customWidth="1"/>
    <col min="7" max="7" width="9.28515625" customWidth="1"/>
    <col min="8" max="8" width="16.7109375" customWidth="1"/>
  </cols>
  <sheetData>
    <row r="2" spans="1:17" ht="13.5" thickBot="1"/>
    <row r="3" spans="1:17" ht="13.5" thickBot="1">
      <c r="A3" s="128" t="s">
        <v>218</v>
      </c>
      <c r="B3" s="129"/>
      <c r="C3" s="129"/>
      <c r="D3" s="129"/>
      <c r="E3" s="130"/>
    </row>
    <row r="4" spans="1:17" ht="15.75">
      <c r="G4" s="108" t="s">
        <v>220</v>
      </c>
    </row>
    <row r="5" spans="1:17">
      <c r="A5" s="106" t="s">
        <v>217</v>
      </c>
      <c r="B5" s="106" t="s">
        <v>122</v>
      </c>
      <c r="C5" s="106" t="s">
        <v>113</v>
      </c>
      <c r="D5" s="106" t="s">
        <v>114</v>
      </c>
      <c r="E5" s="106" t="s">
        <v>115</v>
      </c>
    </row>
    <row r="6" spans="1:17" ht="15">
      <c r="A6" s="110">
        <v>13401140</v>
      </c>
      <c r="B6" s="1" t="s">
        <v>116</v>
      </c>
      <c r="C6" s="1">
        <v>16</v>
      </c>
      <c r="D6" s="1">
        <f>RANK(C6,$C$3:$C$111,0)</f>
        <v>16</v>
      </c>
      <c r="E6" s="1"/>
    </row>
    <row r="7" spans="1:17" ht="15">
      <c r="A7" s="110">
        <v>12310350</v>
      </c>
      <c r="B7" s="1" t="s">
        <v>117</v>
      </c>
      <c r="C7" s="1">
        <v>20</v>
      </c>
      <c r="D7" s="1">
        <f t="shared" ref="D7:D70" si="0">RANK(C7,$C$3:$C$111,0)</f>
        <v>1</v>
      </c>
      <c r="E7" s="1"/>
    </row>
    <row r="8" spans="1:17" ht="15.75">
      <c r="A8" s="110">
        <v>13403461</v>
      </c>
      <c r="B8" s="1" t="s">
        <v>118</v>
      </c>
      <c r="C8" s="1">
        <v>4</v>
      </c>
      <c r="D8" s="1">
        <f t="shared" si="0"/>
        <v>79</v>
      </c>
      <c r="E8" s="1"/>
      <c r="G8" s="108" t="s">
        <v>221</v>
      </c>
      <c r="I8" s="109"/>
    </row>
    <row r="9" spans="1:17" ht="15">
      <c r="A9" s="110">
        <v>13401850</v>
      </c>
      <c r="B9" s="1" t="s">
        <v>119</v>
      </c>
      <c r="C9" s="1">
        <v>5</v>
      </c>
      <c r="D9" s="1">
        <f t="shared" si="0"/>
        <v>71</v>
      </c>
      <c r="E9" s="1"/>
    </row>
    <row r="10" spans="1:17" ht="15">
      <c r="A10" s="110">
        <v>12312236</v>
      </c>
      <c r="B10" s="1" t="s">
        <v>120</v>
      </c>
      <c r="C10" s="1">
        <v>5</v>
      </c>
      <c r="D10" s="1">
        <f t="shared" si="0"/>
        <v>71</v>
      </c>
      <c r="E10" s="1"/>
    </row>
    <row r="11" spans="1:17" ht="15">
      <c r="A11" s="110">
        <v>12310452</v>
      </c>
      <c r="B11" s="1" t="s">
        <v>121</v>
      </c>
      <c r="C11" s="1">
        <v>18</v>
      </c>
      <c r="D11" s="1">
        <f t="shared" si="0"/>
        <v>5</v>
      </c>
      <c r="E11" s="1"/>
      <c r="G11" s="56" t="s">
        <v>222</v>
      </c>
    </row>
    <row r="12" spans="1:17" ht="15">
      <c r="A12" s="110">
        <v>13400562</v>
      </c>
      <c r="B12" s="1" t="s">
        <v>123</v>
      </c>
      <c r="C12" s="1">
        <v>18</v>
      </c>
      <c r="D12" s="1">
        <f t="shared" si="0"/>
        <v>5</v>
      </c>
      <c r="E12" s="1"/>
    </row>
    <row r="13" spans="1:17" ht="15">
      <c r="A13" s="110">
        <v>13401128</v>
      </c>
      <c r="B13" s="1" t="s">
        <v>124</v>
      </c>
      <c r="C13" s="1">
        <v>9</v>
      </c>
      <c r="D13" s="1">
        <f t="shared" si="0"/>
        <v>50</v>
      </c>
      <c r="E13" s="1"/>
      <c r="H13" s="106" t="s">
        <v>217</v>
      </c>
      <c r="I13" s="106" t="s">
        <v>122</v>
      </c>
      <c r="J13" s="106" t="s">
        <v>219</v>
      </c>
      <c r="K13" s="106" t="s">
        <v>114</v>
      </c>
      <c r="L13" s="106" t="s">
        <v>115</v>
      </c>
    </row>
    <row r="14" spans="1:17" ht="15">
      <c r="A14" s="110">
        <v>13401489</v>
      </c>
      <c r="B14" s="1" t="s">
        <v>125</v>
      </c>
      <c r="C14" s="1">
        <v>10</v>
      </c>
      <c r="D14" s="1">
        <f t="shared" si="0"/>
        <v>47</v>
      </c>
      <c r="E14" s="1"/>
      <c r="H14" s="1"/>
      <c r="I14" s="1"/>
      <c r="J14" s="1"/>
      <c r="K14" s="1"/>
      <c r="L14" s="1"/>
    </row>
    <row r="15" spans="1:17" ht="15">
      <c r="A15" s="110">
        <v>12310768</v>
      </c>
      <c r="B15" s="1" t="s">
        <v>126</v>
      </c>
      <c r="C15" s="1">
        <v>11</v>
      </c>
      <c r="D15" s="1">
        <f t="shared" si="0"/>
        <v>37</v>
      </c>
      <c r="E15" s="1"/>
      <c r="Q15" s="105"/>
    </row>
    <row r="16" spans="1:17" ht="15">
      <c r="A16" s="110">
        <v>13401283</v>
      </c>
      <c r="B16" s="1" t="s">
        <v>127</v>
      </c>
      <c r="C16" s="1">
        <v>16</v>
      </c>
      <c r="D16" s="1">
        <f t="shared" si="0"/>
        <v>16</v>
      </c>
      <c r="E16" s="1"/>
      <c r="G16" s="56" t="s">
        <v>223</v>
      </c>
      <c r="Q16" s="105"/>
    </row>
    <row r="17" spans="1:17" ht="15">
      <c r="A17" s="110">
        <v>13402647</v>
      </c>
      <c r="B17" s="1" t="s">
        <v>128</v>
      </c>
      <c r="C17" s="1">
        <v>2</v>
      </c>
      <c r="D17" s="1">
        <f t="shared" si="0"/>
        <v>88</v>
      </c>
      <c r="E17" s="1"/>
    </row>
    <row r="18" spans="1:17" ht="15">
      <c r="A18" s="110">
        <v>13402911</v>
      </c>
      <c r="B18" s="1" t="s">
        <v>129</v>
      </c>
      <c r="C18" s="1">
        <v>18</v>
      </c>
      <c r="D18" s="1">
        <f t="shared" si="0"/>
        <v>5</v>
      </c>
      <c r="E18" s="1"/>
      <c r="H18" s="106" t="s">
        <v>217</v>
      </c>
      <c r="P18" s="105"/>
      <c r="Q18" s="105"/>
    </row>
    <row r="19" spans="1:17" ht="15">
      <c r="A19" s="110">
        <v>13401401</v>
      </c>
      <c r="B19" s="1" t="s">
        <v>130</v>
      </c>
      <c r="C19" s="1">
        <v>1</v>
      </c>
      <c r="D19" s="1">
        <f t="shared" si="0"/>
        <v>92</v>
      </c>
      <c r="E19" s="1"/>
      <c r="H19" s="114">
        <v>13401128</v>
      </c>
    </row>
    <row r="20" spans="1:17" ht="15">
      <c r="A20" s="110">
        <v>13401422</v>
      </c>
      <c r="B20" s="1" t="s">
        <v>131</v>
      </c>
      <c r="C20" s="1">
        <v>3</v>
      </c>
      <c r="D20" s="1">
        <f t="shared" si="0"/>
        <v>85</v>
      </c>
      <c r="E20" s="1"/>
      <c r="P20" s="105"/>
    </row>
    <row r="21" spans="1:17" ht="15">
      <c r="A21" s="110">
        <v>13401945</v>
      </c>
      <c r="B21" s="1" t="s">
        <v>132</v>
      </c>
      <c r="C21" s="1">
        <v>5</v>
      </c>
      <c r="D21" s="1">
        <f t="shared" si="0"/>
        <v>71</v>
      </c>
      <c r="E21" s="1"/>
      <c r="H21" s="106" t="s">
        <v>122</v>
      </c>
      <c r="I21" s="106" t="s">
        <v>219</v>
      </c>
      <c r="J21" s="106" t="s">
        <v>114</v>
      </c>
      <c r="K21" s="106" t="s">
        <v>115</v>
      </c>
    </row>
    <row r="22" spans="1:17" ht="15">
      <c r="A22" s="110">
        <v>13401197</v>
      </c>
      <c r="B22" s="1" t="s">
        <v>133</v>
      </c>
      <c r="C22" s="1">
        <v>13</v>
      </c>
      <c r="D22" s="1">
        <f t="shared" si="0"/>
        <v>33</v>
      </c>
      <c r="E22" s="1"/>
      <c r="H22" s="1"/>
      <c r="I22" s="1"/>
      <c r="J22" s="1"/>
      <c r="K22" s="1"/>
    </row>
    <row r="23" spans="1:17" ht="15">
      <c r="A23" s="110">
        <v>13402767</v>
      </c>
      <c r="B23" s="1" t="s">
        <v>134</v>
      </c>
      <c r="C23" s="1">
        <v>11</v>
      </c>
      <c r="D23" s="1">
        <f t="shared" si="0"/>
        <v>37</v>
      </c>
      <c r="E23" s="1"/>
      <c r="P23" s="105"/>
    </row>
    <row r="24" spans="1:17" ht="15">
      <c r="A24" s="110">
        <v>13404072</v>
      </c>
      <c r="B24" s="1" t="s">
        <v>135</v>
      </c>
      <c r="C24" s="1">
        <v>1</v>
      </c>
      <c r="D24" s="1">
        <f t="shared" si="0"/>
        <v>92</v>
      </c>
      <c r="E24" s="1"/>
      <c r="G24" s="56" t="s">
        <v>224</v>
      </c>
      <c r="P24" s="105"/>
    </row>
    <row r="25" spans="1:17" ht="15">
      <c r="A25" s="110">
        <v>13402472</v>
      </c>
      <c r="B25" s="1" t="s">
        <v>136</v>
      </c>
      <c r="C25" s="1">
        <v>14</v>
      </c>
      <c r="D25" s="1">
        <f t="shared" si="0"/>
        <v>29</v>
      </c>
      <c r="E25" s="1"/>
    </row>
    <row r="26" spans="1:17" ht="15">
      <c r="A26" s="110">
        <v>12315634</v>
      </c>
      <c r="B26" s="1" t="s">
        <v>137</v>
      </c>
      <c r="C26" s="1">
        <v>17</v>
      </c>
      <c r="D26" s="1">
        <f t="shared" si="0"/>
        <v>10</v>
      </c>
      <c r="E26" s="1"/>
      <c r="H26" s="106" t="s">
        <v>217</v>
      </c>
      <c r="I26" s="106" t="s">
        <v>122</v>
      </c>
      <c r="J26" s="106" t="s">
        <v>219</v>
      </c>
      <c r="K26" s="106" t="s">
        <v>114</v>
      </c>
      <c r="L26" s="106" t="s">
        <v>115</v>
      </c>
      <c r="P26" s="105"/>
    </row>
    <row r="27" spans="1:17" ht="15">
      <c r="A27" s="110">
        <v>12310120</v>
      </c>
      <c r="B27" s="1" t="s">
        <v>138</v>
      </c>
      <c r="C27" s="1">
        <v>15</v>
      </c>
      <c r="D27" s="1">
        <f t="shared" si="0"/>
        <v>23</v>
      </c>
      <c r="E27" s="1"/>
      <c r="H27" s="114">
        <v>13402397</v>
      </c>
      <c r="I27" s="107"/>
      <c r="J27" s="107"/>
      <c r="K27" s="107"/>
      <c r="L27" s="107"/>
      <c r="P27" s="105"/>
    </row>
    <row r="28" spans="1:17" ht="15">
      <c r="A28" s="110">
        <v>12313381</v>
      </c>
      <c r="B28" s="1" t="s">
        <v>139</v>
      </c>
      <c r="C28" s="1">
        <v>15</v>
      </c>
      <c r="D28" s="1">
        <f t="shared" si="0"/>
        <v>23</v>
      </c>
      <c r="E28" s="1"/>
      <c r="H28" s="114">
        <v>12310101</v>
      </c>
      <c r="I28" s="107"/>
      <c r="J28" s="107"/>
      <c r="K28" s="107"/>
      <c r="L28" s="107"/>
      <c r="P28" s="105"/>
    </row>
    <row r="29" spans="1:17" ht="15">
      <c r="A29" s="110">
        <v>13401555</v>
      </c>
      <c r="B29" s="1" t="s">
        <v>140</v>
      </c>
      <c r="C29" s="1">
        <v>16</v>
      </c>
      <c r="D29" s="1">
        <f t="shared" si="0"/>
        <v>16</v>
      </c>
      <c r="E29" s="1"/>
      <c r="H29" s="114">
        <v>12312642</v>
      </c>
      <c r="I29" s="107"/>
      <c r="J29" s="107"/>
      <c r="K29" s="107"/>
      <c r="L29" s="107"/>
      <c r="P29" s="105"/>
    </row>
    <row r="30" spans="1:17" ht="15">
      <c r="A30" s="110">
        <v>13401314</v>
      </c>
      <c r="B30" s="1" t="s">
        <v>141</v>
      </c>
      <c r="C30" s="1">
        <v>15</v>
      </c>
      <c r="D30" s="1">
        <f t="shared" si="0"/>
        <v>23</v>
      </c>
      <c r="E30" s="1"/>
      <c r="H30" s="114">
        <v>13403724</v>
      </c>
      <c r="I30" s="107"/>
      <c r="J30" s="107"/>
      <c r="K30" s="107"/>
      <c r="L30" s="107"/>
      <c r="P30" s="105"/>
    </row>
    <row r="31" spans="1:17" ht="15">
      <c r="A31" s="111">
        <v>13403992</v>
      </c>
      <c r="B31" s="1" t="s">
        <v>142</v>
      </c>
      <c r="C31" s="1">
        <v>7</v>
      </c>
      <c r="D31" s="1">
        <f t="shared" si="0"/>
        <v>60</v>
      </c>
      <c r="E31" s="1"/>
      <c r="H31" s="114">
        <v>12321269</v>
      </c>
      <c r="I31" s="107"/>
      <c r="J31" s="107"/>
      <c r="K31" s="107"/>
      <c r="L31" s="107"/>
      <c r="P31" s="105"/>
    </row>
    <row r="32" spans="1:17" ht="15">
      <c r="A32" s="111">
        <v>12312157</v>
      </c>
      <c r="B32" s="1" t="s">
        <v>143</v>
      </c>
      <c r="C32" s="1">
        <v>5</v>
      </c>
      <c r="D32" s="1">
        <f t="shared" si="0"/>
        <v>71</v>
      </c>
      <c r="E32" s="1"/>
      <c r="H32" s="114">
        <v>13402767</v>
      </c>
      <c r="I32" s="107"/>
      <c r="J32" s="107"/>
      <c r="K32" s="107"/>
      <c r="L32" s="107"/>
      <c r="P32" s="105"/>
    </row>
    <row r="33" spans="1:16" ht="15">
      <c r="A33" s="111">
        <v>12320814</v>
      </c>
      <c r="B33" s="1" t="s">
        <v>144</v>
      </c>
      <c r="C33" s="1">
        <v>19</v>
      </c>
      <c r="D33" s="1">
        <f t="shared" si="0"/>
        <v>3</v>
      </c>
      <c r="E33" s="1"/>
      <c r="P33" s="105"/>
    </row>
    <row r="34" spans="1:16" ht="15">
      <c r="A34" s="111">
        <v>13401709</v>
      </c>
      <c r="B34" s="1" t="s">
        <v>145</v>
      </c>
      <c r="C34" s="1">
        <v>6</v>
      </c>
      <c r="D34" s="1">
        <f t="shared" si="0"/>
        <v>65</v>
      </c>
      <c r="E34" s="1"/>
      <c r="H34" s="105"/>
      <c r="P34" s="105"/>
    </row>
    <row r="35" spans="1:16" ht="15">
      <c r="A35" s="111">
        <v>12312876</v>
      </c>
      <c r="B35" s="1" t="s">
        <v>146</v>
      </c>
      <c r="C35" s="1">
        <v>7</v>
      </c>
      <c r="D35" s="1">
        <f t="shared" si="0"/>
        <v>60</v>
      </c>
      <c r="E35" s="1"/>
      <c r="H35" s="105"/>
      <c r="I35" s="105"/>
    </row>
    <row r="36" spans="1:16" ht="15">
      <c r="A36" s="111">
        <v>134058121</v>
      </c>
      <c r="B36" s="1" t="s">
        <v>147</v>
      </c>
      <c r="C36" s="1">
        <v>14</v>
      </c>
      <c r="D36" s="1">
        <f t="shared" si="0"/>
        <v>29</v>
      </c>
      <c r="E36" s="1"/>
      <c r="H36" s="105"/>
      <c r="P36" s="105"/>
    </row>
    <row r="37" spans="1:16" ht="15">
      <c r="A37" s="111">
        <v>12313331</v>
      </c>
      <c r="B37" s="1" t="s">
        <v>148</v>
      </c>
      <c r="C37" s="1">
        <v>6</v>
      </c>
      <c r="D37" s="1">
        <f t="shared" si="0"/>
        <v>65</v>
      </c>
      <c r="E37" s="1"/>
    </row>
    <row r="38" spans="1:16" ht="15">
      <c r="A38" s="111">
        <v>13400671</v>
      </c>
      <c r="B38" s="1" t="s">
        <v>149</v>
      </c>
      <c r="C38" s="1">
        <v>8</v>
      </c>
      <c r="D38" s="1">
        <f t="shared" si="0"/>
        <v>55</v>
      </c>
      <c r="E38" s="1"/>
      <c r="P38" s="105"/>
    </row>
    <row r="39" spans="1:16" ht="15">
      <c r="A39" s="111">
        <v>13402397</v>
      </c>
      <c r="B39" s="1" t="s">
        <v>150</v>
      </c>
      <c r="C39" s="1">
        <v>8</v>
      </c>
      <c r="D39" s="1">
        <f t="shared" si="0"/>
        <v>55</v>
      </c>
      <c r="E39" s="1"/>
    </row>
    <row r="40" spans="1:16" ht="15">
      <c r="A40" s="111">
        <v>13403945</v>
      </c>
      <c r="B40" s="1" t="s">
        <v>151</v>
      </c>
      <c r="C40" s="1">
        <v>18</v>
      </c>
      <c r="D40" s="1">
        <f t="shared" si="0"/>
        <v>5</v>
      </c>
      <c r="E40" s="1"/>
    </row>
    <row r="41" spans="1:16" ht="15">
      <c r="A41" s="111">
        <v>12310930</v>
      </c>
      <c r="B41" s="1" t="s">
        <v>152</v>
      </c>
      <c r="C41" s="1">
        <v>14</v>
      </c>
      <c r="D41" s="1">
        <f t="shared" si="0"/>
        <v>29</v>
      </c>
      <c r="E41" s="1"/>
    </row>
    <row r="42" spans="1:16" ht="15">
      <c r="A42" s="111">
        <v>13401745</v>
      </c>
      <c r="B42" s="1" t="s">
        <v>153</v>
      </c>
      <c r="C42" s="1">
        <v>12</v>
      </c>
      <c r="D42" s="1">
        <f t="shared" si="0"/>
        <v>36</v>
      </c>
      <c r="E42" s="1"/>
    </row>
    <row r="43" spans="1:16" ht="15">
      <c r="A43" s="111">
        <v>12310815</v>
      </c>
      <c r="B43" s="1" t="s">
        <v>154</v>
      </c>
      <c r="C43" s="1">
        <v>1</v>
      </c>
      <c r="D43" s="1">
        <f t="shared" si="0"/>
        <v>92</v>
      </c>
      <c r="E43" s="1"/>
    </row>
    <row r="44" spans="1:16" ht="15">
      <c r="A44" s="111">
        <v>12311655</v>
      </c>
      <c r="B44" s="1" t="s">
        <v>155</v>
      </c>
      <c r="C44" s="1">
        <v>9</v>
      </c>
      <c r="D44" s="1">
        <f t="shared" si="0"/>
        <v>50</v>
      </c>
      <c r="E44" s="1"/>
    </row>
    <row r="45" spans="1:16" ht="15">
      <c r="A45" s="111">
        <v>12314627</v>
      </c>
      <c r="B45" s="1" t="s">
        <v>156</v>
      </c>
      <c r="C45" s="1">
        <v>10</v>
      </c>
      <c r="D45" s="1">
        <f t="shared" si="0"/>
        <v>47</v>
      </c>
      <c r="E45" s="1"/>
    </row>
    <row r="46" spans="1:16" ht="15">
      <c r="A46" s="111">
        <v>12314273</v>
      </c>
      <c r="B46" s="1" t="s">
        <v>157</v>
      </c>
      <c r="C46" s="1">
        <v>11</v>
      </c>
      <c r="D46" s="1">
        <f t="shared" si="0"/>
        <v>37</v>
      </c>
      <c r="E46" s="1"/>
    </row>
    <row r="47" spans="1:16" ht="15">
      <c r="A47" s="111">
        <v>13403113</v>
      </c>
      <c r="B47" s="1" t="s">
        <v>158</v>
      </c>
      <c r="C47" s="1">
        <v>4</v>
      </c>
      <c r="D47" s="1">
        <f t="shared" si="0"/>
        <v>79</v>
      </c>
      <c r="E47" s="1"/>
    </row>
    <row r="48" spans="1:16" ht="15">
      <c r="A48" s="111">
        <v>13402009</v>
      </c>
      <c r="B48" s="1" t="s">
        <v>159</v>
      </c>
      <c r="C48" s="1">
        <v>17</v>
      </c>
      <c r="D48" s="1">
        <f t="shared" si="0"/>
        <v>10</v>
      </c>
      <c r="E48" s="1"/>
    </row>
    <row r="49" spans="1:5" ht="15">
      <c r="A49" s="111">
        <v>13401947</v>
      </c>
      <c r="B49" s="1" t="s">
        <v>160</v>
      </c>
      <c r="C49" s="1">
        <v>6</v>
      </c>
      <c r="D49" s="1">
        <f t="shared" si="0"/>
        <v>65</v>
      </c>
      <c r="E49" s="1"/>
    </row>
    <row r="50" spans="1:5" ht="15">
      <c r="A50" s="111">
        <v>13402554</v>
      </c>
      <c r="B50" s="1" t="s">
        <v>161</v>
      </c>
      <c r="C50" s="1">
        <v>15</v>
      </c>
      <c r="D50" s="1">
        <f t="shared" si="0"/>
        <v>23</v>
      </c>
      <c r="E50" s="1"/>
    </row>
    <row r="51" spans="1:5" ht="15">
      <c r="A51" s="111">
        <v>13404369</v>
      </c>
      <c r="B51" s="1" t="s">
        <v>162</v>
      </c>
      <c r="C51" s="1">
        <v>9</v>
      </c>
      <c r="D51" s="1">
        <f t="shared" si="0"/>
        <v>50</v>
      </c>
      <c r="E51" s="1"/>
    </row>
    <row r="52" spans="1:5" ht="15">
      <c r="A52" s="111">
        <v>13403128</v>
      </c>
      <c r="B52" s="1" t="s">
        <v>163</v>
      </c>
      <c r="C52" s="1">
        <v>6</v>
      </c>
      <c r="D52" s="1">
        <f t="shared" si="0"/>
        <v>65</v>
      </c>
      <c r="E52" s="1"/>
    </row>
    <row r="53" spans="1:5" ht="15">
      <c r="A53" s="111">
        <v>13403002</v>
      </c>
      <c r="B53" s="1" t="s">
        <v>164</v>
      </c>
      <c r="C53" s="1">
        <v>15</v>
      </c>
      <c r="D53" s="1">
        <f t="shared" si="0"/>
        <v>23</v>
      </c>
      <c r="E53" s="1"/>
    </row>
    <row r="54" spans="1:5" ht="15">
      <c r="A54" s="111">
        <v>13403882</v>
      </c>
      <c r="B54" s="1" t="s">
        <v>165</v>
      </c>
      <c r="C54" s="1">
        <v>9</v>
      </c>
      <c r="D54" s="1">
        <f t="shared" si="0"/>
        <v>50</v>
      </c>
      <c r="E54" s="1"/>
    </row>
    <row r="55" spans="1:5" ht="15">
      <c r="A55" s="110">
        <v>13400589</v>
      </c>
      <c r="B55" s="1" t="s">
        <v>166</v>
      </c>
      <c r="C55" s="1">
        <v>17</v>
      </c>
      <c r="D55" s="1">
        <f t="shared" si="0"/>
        <v>10</v>
      </c>
      <c r="E55" s="1"/>
    </row>
    <row r="56" spans="1:5" ht="15">
      <c r="A56" s="110">
        <v>12312642</v>
      </c>
      <c r="B56" s="1" t="s">
        <v>167</v>
      </c>
      <c r="C56" s="1">
        <v>11</v>
      </c>
      <c r="D56" s="1">
        <f t="shared" si="0"/>
        <v>37</v>
      </c>
      <c r="E56" s="1"/>
    </row>
    <row r="57" spans="1:5" ht="15">
      <c r="A57" s="110">
        <v>12310101</v>
      </c>
      <c r="B57" s="1" t="s">
        <v>168</v>
      </c>
      <c r="C57" s="1">
        <v>13</v>
      </c>
      <c r="D57" s="1">
        <f t="shared" si="0"/>
        <v>33</v>
      </c>
      <c r="E57" s="1"/>
    </row>
    <row r="58" spans="1:5" ht="15">
      <c r="A58" s="110">
        <v>12311310</v>
      </c>
      <c r="B58" s="1" t="s">
        <v>169</v>
      </c>
      <c r="C58" s="1">
        <v>5</v>
      </c>
      <c r="D58" s="1">
        <f t="shared" si="0"/>
        <v>71</v>
      </c>
      <c r="E58" s="1"/>
    </row>
    <row r="59" spans="1:5" ht="15">
      <c r="A59" s="110">
        <v>13400768</v>
      </c>
      <c r="B59" s="1" t="s">
        <v>170</v>
      </c>
      <c r="C59" s="1">
        <v>11</v>
      </c>
      <c r="D59" s="1">
        <f t="shared" si="0"/>
        <v>37</v>
      </c>
      <c r="E59" s="1"/>
    </row>
    <row r="60" spans="1:5" ht="15">
      <c r="A60" s="110">
        <v>12312483</v>
      </c>
      <c r="B60" s="1" t="s">
        <v>171</v>
      </c>
      <c r="C60" s="1">
        <v>16</v>
      </c>
      <c r="D60" s="1">
        <f t="shared" si="0"/>
        <v>16</v>
      </c>
      <c r="E60" s="1"/>
    </row>
    <row r="61" spans="1:5" ht="15">
      <c r="A61" s="110">
        <v>12311152</v>
      </c>
      <c r="B61" s="1" t="s">
        <v>172</v>
      </c>
      <c r="C61" s="1">
        <v>7</v>
      </c>
      <c r="D61" s="1">
        <f t="shared" si="0"/>
        <v>60</v>
      </c>
      <c r="E61" s="1"/>
    </row>
    <row r="62" spans="1:5" ht="15">
      <c r="A62" s="110">
        <v>13401228</v>
      </c>
      <c r="B62" s="1" t="s">
        <v>173</v>
      </c>
      <c r="C62" s="1">
        <v>16</v>
      </c>
      <c r="D62" s="1">
        <f t="shared" si="0"/>
        <v>16</v>
      </c>
      <c r="E62" s="1"/>
    </row>
    <row r="63" spans="1:5" ht="15">
      <c r="A63" s="110">
        <v>12310670</v>
      </c>
      <c r="B63" s="1" t="s">
        <v>174</v>
      </c>
      <c r="C63" s="1">
        <v>11</v>
      </c>
      <c r="D63" s="1">
        <f t="shared" si="0"/>
        <v>37</v>
      </c>
      <c r="E63" s="1"/>
    </row>
    <row r="64" spans="1:5" ht="15">
      <c r="A64" s="110">
        <v>13402143</v>
      </c>
      <c r="B64" s="1" t="s">
        <v>175</v>
      </c>
      <c r="C64" s="1">
        <v>15</v>
      </c>
      <c r="D64" s="1">
        <f t="shared" si="0"/>
        <v>23</v>
      </c>
      <c r="E64" s="1"/>
    </row>
    <row r="65" spans="1:5" ht="15">
      <c r="A65" s="110">
        <v>13401439</v>
      </c>
      <c r="B65" s="1" t="s">
        <v>176</v>
      </c>
      <c r="C65" s="1">
        <v>13</v>
      </c>
      <c r="D65" s="1">
        <f t="shared" si="0"/>
        <v>33</v>
      </c>
      <c r="E65" s="1"/>
    </row>
    <row r="66" spans="1:5" ht="15">
      <c r="A66" s="110">
        <v>13401810</v>
      </c>
      <c r="B66" s="1" t="s">
        <v>177</v>
      </c>
      <c r="C66" s="1">
        <v>7</v>
      </c>
      <c r="D66" s="1">
        <f t="shared" si="0"/>
        <v>60</v>
      </c>
      <c r="E66" s="1"/>
    </row>
    <row r="67" spans="1:5" ht="15">
      <c r="A67" s="110">
        <v>13402053</v>
      </c>
      <c r="B67" s="1" t="s">
        <v>178</v>
      </c>
      <c r="C67" s="1">
        <v>4</v>
      </c>
      <c r="D67" s="1">
        <f t="shared" si="0"/>
        <v>79</v>
      </c>
      <c r="E67" s="1"/>
    </row>
    <row r="68" spans="1:5" ht="15">
      <c r="A68" s="110">
        <v>13400504</v>
      </c>
      <c r="B68" s="1" t="s">
        <v>179</v>
      </c>
      <c r="C68" s="1">
        <v>7</v>
      </c>
      <c r="D68" s="1">
        <f t="shared" si="0"/>
        <v>60</v>
      </c>
      <c r="E68" s="1"/>
    </row>
    <row r="69" spans="1:5" ht="15">
      <c r="A69" s="110">
        <v>13402782</v>
      </c>
      <c r="B69" s="1" t="s">
        <v>180</v>
      </c>
      <c r="C69" s="1">
        <v>5</v>
      </c>
      <c r="D69" s="1">
        <f t="shared" si="0"/>
        <v>71</v>
      </c>
      <c r="E69" s="1"/>
    </row>
    <row r="70" spans="1:5" ht="15">
      <c r="A70" s="110">
        <v>13403144</v>
      </c>
      <c r="B70" s="1" t="s">
        <v>181</v>
      </c>
      <c r="C70" s="1">
        <v>1</v>
      </c>
      <c r="D70" s="1">
        <f t="shared" si="0"/>
        <v>92</v>
      </c>
      <c r="E70" s="1"/>
    </row>
    <row r="71" spans="1:5" ht="15">
      <c r="A71" s="110">
        <v>13400252</v>
      </c>
      <c r="B71" s="1" t="s">
        <v>182</v>
      </c>
      <c r="C71" s="1">
        <v>0</v>
      </c>
      <c r="D71" s="1">
        <f t="shared" ref="D71:D105" si="1">RANK(C71,$C$3:$C$111,0)</f>
        <v>97</v>
      </c>
      <c r="E71" s="1"/>
    </row>
    <row r="72" spans="1:5" ht="15">
      <c r="A72" s="110">
        <v>13401888</v>
      </c>
      <c r="B72" s="1" t="s">
        <v>183</v>
      </c>
      <c r="C72" s="1">
        <v>6</v>
      </c>
      <c r="D72" s="1">
        <f t="shared" si="1"/>
        <v>65</v>
      </c>
      <c r="E72" s="1"/>
    </row>
    <row r="73" spans="1:5" ht="15">
      <c r="A73" s="110">
        <v>12313392</v>
      </c>
      <c r="B73" s="1" t="s">
        <v>184</v>
      </c>
      <c r="C73" s="1">
        <v>8</v>
      </c>
      <c r="D73" s="1">
        <f t="shared" si="1"/>
        <v>55</v>
      </c>
      <c r="E73" s="1"/>
    </row>
    <row r="74" spans="1:5" ht="15">
      <c r="A74" s="110">
        <v>13401373</v>
      </c>
      <c r="B74" s="1" t="s">
        <v>185</v>
      </c>
      <c r="C74" s="1">
        <v>10</v>
      </c>
      <c r="D74" s="1">
        <f t="shared" si="1"/>
        <v>47</v>
      </c>
      <c r="E74" s="1"/>
    </row>
    <row r="75" spans="1:5" ht="15">
      <c r="A75" s="110">
        <v>12311098</v>
      </c>
      <c r="B75" s="1" t="s">
        <v>186</v>
      </c>
      <c r="C75" s="1">
        <v>5</v>
      </c>
      <c r="D75" s="1">
        <f t="shared" si="1"/>
        <v>71</v>
      </c>
      <c r="E75" s="1"/>
    </row>
    <row r="76" spans="1:5" ht="15">
      <c r="A76" s="110">
        <v>12315158</v>
      </c>
      <c r="B76" s="1" t="s">
        <v>187</v>
      </c>
      <c r="C76" s="1">
        <v>6</v>
      </c>
      <c r="D76" s="1">
        <f t="shared" si="1"/>
        <v>65</v>
      </c>
      <c r="E76" s="1"/>
    </row>
    <row r="77" spans="1:5" ht="15">
      <c r="A77" s="110">
        <v>12313444</v>
      </c>
      <c r="B77" s="1" t="s">
        <v>188</v>
      </c>
      <c r="C77" s="1">
        <v>2</v>
      </c>
      <c r="D77" s="1">
        <f t="shared" si="1"/>
        <v>88</v>
      </c>
      <c r="E77" s="1"/>
    </row>
    <row r="78" spans="1:5" ht="15">
      <c r="A78" s="110">
        <v>12314394</v>
      </c>
      <c r="B78" s="1" t="s">
        <v>189</v>
      </c>
      <c r="C78" s="1">
        <v>17</v>
      </c>
      <c r="D78" s="1">
        <f t="shared" si="1"/>
        <v>10</v>
      </c>
      <c r="E78" s="1"/>
    </row>
    <row r="79" spans="1:5" ht="15">
      <c r="A79" s="110">
        <v>13401772</v>
      </c>
      <c r="B79" s="1" t="s">
        <v>190</v>
      </c>
      <c r="C79" s="1">
        <v>17</v>
      </c>
      <c r="D79" s="1">
        <f t="shared" si="1"/>
        <v>10</v>
      </c>
      <c r="E79" s="1"/>
    </row>
    <row r="80" spans="1:5" ht="15">
      <c r="A80" s="110">
        <v>13403010</v>
      </c>
      <c r="B80" s="1" t="s">
        <v>191</v>
      </c>
      <c r="C80" s="1">
        <v>0</v>
      </c>
      <c r="D80" s="1">
        <f t="shared" si="1"/>
        <v>97</v>
      </c>
      <c r="E80" s="1"/>
    </row>
    <row r="81" spans="1:5" ht="15">
      <c r="A81" s="112">
        <v>12317412</v>
      </c>
      <c r="B81" s="1" t="s">
        <v>192</v>
      </c>
      <c r="C81" s="1">
        <v>11</v>
      </c>
      <c r="D81" s="1">
        <f t="shared" si="1"/>
        <v>37</v>
      </c>
      <c r="E81" s="1"/>
    </row>
    <row r="82" spans="1:5" ht="15">
      <c r="A82" s="110">
        <v>13402463</v>
      </c>
      <c r="B82" s="1" t="s">
        <v>193</v>
      </c>
      <c r="C82" s="1">
        <v>16</v>
      </c>
      <c r="D82" s="1">
        <f t="shared" si="1"/>
        <v>16</v>
      </c>
      <c r="E82" s="1"/>
    </row>
    <row r="83" spans="1:5" ht="15">
      <c r="A83" s="110">
        <v>13403724</v>
      </c>
      <c r="B83" s="1" t="s">
        <v>194</v>
      </c>
      <c r="C83" s="1">
        <v>14</v>
      </c>
      <c r="D83" s="1">
        <f t="shared" si="1"/>
        <v>29</v>
      </c>
      <c r="E83" s="1"/>
    </row>
    <row r="84" spans="1:5" ht="15">
      <c r="A84" s="113">
        <v>13407669</v>
      </c>
      <c r="B84" s="1" t="s">
        <v>195</v>
      </c>
      <c r="C84" s="1">
        <v>2</v>
      </c>
      <c r="D84" s="1">
        <f t="shared" si="1"/>
        <v>88</v>
      </c>
      <c r="E84" s="1"/>
    </row>
    <row r="85" spans="1:5" ht="15">
      <c r="A85" s="110">
        <v>12312157</v>
      </c>
      <c r="B85" s="1" t="s">
        <v>196</v>
      </c>
      <c r="C85" s="1">
        <v>19</v>
      </c>
      <c r="D85" s="1">
        <f t="shared" si="1"/>
        <v>3</v>
      </c>
      <c r="E85" s="1"/>
    </row>
    <row r="86" spans="1:5" ht="15">
      <c r="A86" s="110">
        <v>13402120</v>
      </c>
      <c r="B86" s="1" t="s">
        <v>197</v>
      </c>
      <c r="C86" s="1">
        <v>5</v>
      </c>
      <c r="D86" s="1">
        <f t="shared" si="1"/>
        <v>71</v>
      </c>
      <c r="E86" s="1"/>
    </row>
    <row r="87" spans="1:5" ht="15">
      <c r="A87" s="112">
        <v>11295379</v>
      </c>
      <c r="B87" s="1" t="s">
        <v>198</v>
      </c>
      <c r="C87" s="1">
        <v>0</v>
      </c>
      <c r="D87" s="1">
        <f t="shared" si="1"/>
        <v>97</v>
      </c>
      <c r="E87" s="1"/>
    </row>
    <row r="88" spans="1:5" ht="15">
      <c r="A88" s="110">
        <v>13401338</v>
      </c>
      <c r="B88" s="1" t="s">
        <v>199</v>
      </c>
      <c r="C88" s="1">
        <v>4</v>
      </c>
      <c r="D88" s="1">
        <f t="shared" si="1"/>
        <v>79</v>
      </c>
      <c r="E88" s="1"/>
    </row>
    <row r="89" spans="1:5" ht="15">
      <c r="A89" s="110">
        <v>13400642</v>
      </c>
      <c r="B89" s="1" t="s">
        <v>200</v>
      </c>
      <c r="C89" s="1">
        <v>2</v>
      </c>
      <c r="D89" s="1">
        <f t="shared" si="1"/>
        <v>88</v>
      </c>
      <c r="E89" s="1"/>
    </row>
    <row r="90" spans="1:5" ht="15">
      <c r="A90" s="110">
        <v>13403252</v>
      </c>
      <c r="B90" s="1" t="s">
        <v>201</v>
      </c>
      <c r="C90" s="1">
        <v>4</v>
      </c>
      <c r="D90" s="1">
        <f t="shared" si="1"/>
        <v>79</v>
      </c>
      <c r="E90" s="1"/>
    </row>
    <row r="91" spans="1:5" ht="15">
      <c r="A91" s="110">
        <v>13402364</v>
      </c>
      <c r="B91" s="1" t="s">
        <v>202</v>
      </c>
      <c r="C91" s="1">
        <v>11</v>
      </c>
      <c r="D91" s="1">
        <f t="shared" si="1"/>
        <v>37</v>
      </c>
      <c r="E91" s="1"/>
    </row>
    <row r="92" spans="1:5" ht="15">
      <c r="A92" s="110">
        <v>12312622</v>
      </c>
      <c r="B92" s="1" t="s">
        <v>203</v>
      </c>
      <c r="C92" s="1">
        <v>8</v>
      </c>
      <c r="D92" s="1">
        <f t="shared" si="1"/>
        <v>55</v>
      </c>
      <c r="E92" s="1"/>
    </row>
    <row r="93" spans="1:5" ht="15">
      <c r="A93" s="110">
        <v>13401864</v>
      </c>
      <c r="B93" s="1" t="s">
        <v>204</v>
      </c>
      <c r="C93" s="1">
        <v>16</v>
      </c>
      <c r="D93" s="1">
        <f t="shared" si="1"/>
        <v>16</v>
      </c>
      <c r="E93" s="1"/>
    </row>
    <row r="94" spans="1:5" ht="15">
      <c r="A94" s="110">
        <v>10279520</v>
      </c>
      <c r="B94" s="1" t="s">
        <v>205</v>
      </c>
      <c r="C94" s="1">
        <v>18</v>
      </c>
      <c r="D94" s="1">
        <f t="shared" si="1"/>
        <v>5</v>
      </c>
      <c r="E94" s="1"/>
    </row>
    <row r="95" spans="1:5" ht="15">
      <c r="A95" s="110">
        <v>13401997</v>
      </c>
      <c r="B95" s="1" t="s">
        <v>206</v>
      </c>
      <c r="C95" s="1">
        <v>11</v>
      </c>
      <c r="D95" s="1">
        <f t="shared" si="1"/>
        <v>37</v>
      </c>
      <c r="E95" s="1"/>
    </row>
    <row r="96" spans="1:5" ht="15">
      <c r="A96" s="110">
        <v>13403696</v>
      </c>
      <c r="B96" s="1" t="s">
        <v>207</v>
      </c>
      <c r="C96" s="1">
        <v>11</v>
      </c>
      <c r="D96" s="1">
        <f t="shared" si="1"/>
        <v>37</v>
      </c>
      <c r="E96" s="1"/>
    </row>
    <row r="97" spans="1:5" ht="15">
      <c r="A97" s="110">
        <v>13404021</v>
      </c>
      <c r="B97" s="1" t="s">
        <v>208</v>
      </c>
      <c r="C97" s="1">
        <v>9</v>
      </c>
      <c r="D97" s="1">
        <f t="shared" si="1"/>
        <v>50</v>
      </c>
      <c r="E97" s="1"/>
    </row>
    <row r="98" spans="1:5" ht="15">
      <c r="A98" s="110">
        <v>12312569</v>
      </c>
      <c r="B98" s="1" t="s">
        <v>209</v>
      </c>
      <c r="C98" s="1">
        <v>4</v>
      </c>
      <c r="D98" s="1">
        <f t="shared" si="1"/>
        <v>79</v>
      </c>
      <c r="E98" s="1"/>
    </row>
    <row r="99" spans="1:5" ht="15">
      <c r="A99" s="110">
        <v>12321269</v>
      </c>
      <c r="B99" s="1" t="s">
        <v>210</v>
      </c>
      <c r="C99" s="1">
        <v>8</v>
      </c>
      <c r="D99" s="1">
        <f t="shared" si="1"/>
        <v>55</v>
      </c>
      <c r="E99" s="1"/>
    </row>
    <row r="100" spans="1:5" ht="15">
      <c r="A100" s="110">
        <v>12310116</v>
      </c>
      <c r="B100" s="1" t="s">
        <v>211</v>
      </c>
      <c r="C100" s="1">
        <v>3</v>
      </c>
      <c r="D100" s="1">
        <f t="shared" si="1"/>
        <v>85</v>
      </c>
      <c r="E100" s="1"/>
    </row>
    <row r="101" spans="1:5" ht="15">
      <c r="A101" s="110">
        <v>13400720</v>
      </c>
      <c r="B101" s="1" t="s">
        <v>212</v>
      </c>
      <c r="C101" s="1">
        <v>0</v>
      </c>
      <c r="D101" s="1">
        <f t="shared" si="1"/>
        <v>97</v>
      </c>
      <c r="E101" s="1"/>
    </row>
    <row r="102" spans="1:5" ht="15">
      <c r="A102" s="110">
        <v>13402225</v>
      </c>
      <c r="B102" s="1" t="s">
        <v>213</v>
      </c>
      <c r="C102" s="1">
        <v>17</v>
      </c>
      <c r="D102" s="1">
        <f t="shared" si="1"/>
        <v>10</v>
      </c>
      <c r="E102" s="1"/>
    </row>
    <row r="103" spans="1:5" ht="15">
      <c r="A103" s="110">
        <v>12311199</v>
      </c>
      <c r="B103" s="1" t="s">
        <v>214</v>
      </c>
      <c r="C103" s="1">
        <v>3</v>
      </c>
      <c r="D103" s="1">
        <f t="shared" si="1"/>
        <v>85</v>
      </c>
      <c r="E103" s="1"/>
    </row>
    <row r="104" spans="1:5" ht="15">
      <c r="A104" s="110">
        <v>13402162</v>
      </c>
      <c r="B104" s="1" t="s">
        <v>215</v>
      </c>
      <c r="C104" s="1">
        <v>20</v>
      </c>
      <c r="D104" s="1">
        <f t="shared" si="1"/>
        <v>1</v>
      </c>
      <c r="E104" s="1"/>
    </row>
    <row r="105" spans="1:5" ht="15">
      <c r="A105" s="110">
        <v>13403280</v>
      </c>
      <c r="B105" s="1" t="s">
        <v>216</v>
      </c>
      <c r="C105" s="1">
        <v>1</v>
      </c>
      <c r="D105" s="1">
        <f t="shared" si="1"/>
        <v>92</v>
      </c>
      <c r="E105" s="1"/>
    </row>
  </sheetData>
  <mergeCells count="1">
    <mergeCell ref="A3:E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Q22"/>
  <sheetViews>
    <sheetView showGridLines="0" zoomScale="115" zoomScaleNormal="115" workbookViewId="0">
      <selection activeCell="D27" sqref="D27"/>
    </sheetView>
  </sheetViews>
  <sheetFormatPr baseColWidth="10" defaultColWidth="11.5703125" defaultRowHeight="12.75"/>
  <cols>
    <col min="1" max="1" width="11.28515625" style="19" customWidth="1"/>
    <col min="2" max="2" width="13.5703125" style="19" bestFit="1" customWidth="1"/>
    <col min="3" max="3" width="10.7109375" style="19" customWidth="1"/>
    <col min="4" max="4" width="11.7109375" style="19" customWidth="1"/>
    <col min="5" max="5" width="13.7109375" style="19" customWidth="1"/>
    <col min="6" max="6" width="15" style="19" customWidth="1"/>
    <col min="7" max="7" width="11.5703125" style="19" customWidth="1"/>
    <col min="8" max="8" width="11.85546875" style="19" customWidth="1"/>
    <col min="9" max="16384" width="11.5703125" style="19"/>
  </cols>
  <sheetData>
    <row r="1" spans="1:17" ht="23.25">
      <c r="A1" s="18"/>
      <c r="H1" s="56" t="s">
        <v>38</v>
      </c>
      <c r="I1" s="2"/>
      <c r="J1" s="2"/>
      <c r="K1" s="2"/>
      <c r="L1" s="2"/>
      <c r="M1"/>
      <c r="N1"/>
      <c r="O1"/>
      <c r="P1"/>
      <c r="Q1"/>
    </row>
    <row r="3" spans="1:17">
      <c r="H3" s="126" t="s">
        <v>45</v>
      </c>
      <c r="I3" s="51"/>
      <c r="J3" s="51"/>
      <c r="K3" s="51"/>
      <c r="L3" s="51"/>
    </row>
    <row r="4" spans="1:17" ht="23.25" customHeight="1" thickBot="1">
      <c r="H4" s="104" t="s">
        <v>240</v>
      </c>
      <c r="I4" s="104"/>
      <c r="J4" s="104"/>
      <c r="K4" s="104"/>
      <c r="L4" s="104"/>
    </row>
    <row r="5" spans="1:17" ht="16.5" customHeight="1">
      <c r="H5" s="69" t="s">
        <v>77</v>
      </c>
      <c r="I5" s="64" t="s">
        <v>39</v>
      </c>
      <c r="J5" s="65" t="s">
        <v>40</v>
      </c>
      <c r="K5" s="64" t="s">
        <v>41</v>
      </c>
      <c r="L5" s="66" t="s">
        <v>42</v>
      </c>
    </row>
    <row r="6" spans="1:17" ht="16.5" customHeight="1">
      <c r="H6" s="67">
        <v>1001</v>
      </c>
      <c r="I6" s="50">
        <v>6</v>
      </c>
      <c r="J6" s="50">
        <v>5.5</v>
      </c>
      <c r="K6" s="50">
        <v>5.2</v>
      </c>
      <c r="L6" s="52">
        <v>4.5</v>
      </c>
    </row>
    <row r="7" spans="1:17" ht="16.5" customHeight="1">
      <c r="H7" s="67">
        <v>1002</v>
      </c>
      <c r="I7" s="50">
        <v>32</v>
      </c>
      <c r="J7" s="50">
        <v>28</v>
      </c>
      <c r="K7" s="50">
        <v>26.5</v>
      </c>
      <c r="L7" s="52">
        <v>24</v>
      </c>
    </row>
    <row r="8" spans="1:17" ht="16.5" customHeight="1">
      <c r="H8" s="67">
        <v>1003</v>
      </c>
      <c r="I8" s="50">
        <v>15</v>
      </c>
      <c r="J8" s="50">
        <v>13</v>
      </c>
      <c r="K8" s="50">
        <v>12.5</v>
      </c>
      <c r="L8" s="52">
        <v>10</v>
      </c>
    </row>
    <row r="9" spans="1:17" ht="16.5" customHeight="1">
      <c r="H9" s="67">
        <v>1004</v>
      </c>
      <c r="I9" s="50">
        <v>23</v>
      </c>
      <c r="J9" s="50">
        <v>22</v>
      </c>
      <c r="K9" s="50">
        <v>21</v>
      </c>
      <c r="L9" s="52">
        <v>18</v>
      </c>
    </row>
    <row r="10" spans="1:17" ht="13.5" thickBot="1">
      <c r="H10" s="68">
        <v>1005</v>
      </c>
      <c r="I10" s="53">
        <v>50</v>
      </c>
      <c r="J10" s="53">
        <v>45</v>
      </c>
      <c r="K10" s="53">
        <v>40</v>
      </c>
      <c r="L10" s="54">
        <v>33</v>
      </c>
    </row>
    <row r="13" spans="1:17">
      <c r="H13" s="126" t="s">
        <v>46</v>
      </c>
      <c r="I13" s="51"/>
      <c r="J13" s="51"/>
      <c r="L13" s="51"/>
    </row>
    <row r="14" spans="1:17">
      <c r="K14" s="51"/>
      <c r="L14" s="104"/>
    </row>
    <row r="15" spans="1:17">
      <c r="H15" s="104" t="s">
        <v>44</v>
      </c>
      <c r="I15" s="104"/>
      <c r="J15" s="104"/>
      <c r="K15" s="104"/>
      <c r="L15" s="2"/>
    </row>
    <row r="16" spans="1:17">
      <c r="H16" s="55" t="s">
        <v>71</v>
      </c>
      <c r="I16" s="55" t="s">
        <v>72</v>
      </c>
      <c r="J16" s="2"/>
      <c r="K16" s="2"/>
      <c r="L16" s="2"/>
    </row>
    <row r="17" spans="1:12" ht="25.5" customHeight="1">
      <c r="A17" s="57"/>
      <c r="B17" s="146" t="s">
        <v>76</v>
      </c>
      <c r="C17" s="146"/>
      <c r="D17" s="146"/>
      <c r="E17" s="146"/>
      <c r="H17" s="127" t="s">
        <v>39</v>
      </c>
      <c r="I17" s="70">
        <v>2</v>
      </c>
      <c r="J17" s="2"/>
      <c r="K17" s="2"/>
      <c r="L17" s="2"/>
    </row>
    <row r="18" spans="1:12" ht="25.5" customHeight="1">
      <c r="A18" s="57"/>
      <c r="B18" s="58"/>
      <c r="C18" s="59" t="s">
        <v>74</v>
      </c>
      <c r="D18" s="60"/>
      <c r="E18" s="61"/>
      <c r="H18" s="127" t="s">
        <v>40</v>
      </c>
      <c r="I18" s="70">
        <v>3</v>
      </c>
      <c r="J18" s="2"/>
      <c r="K18" s="2"/>
      <c r="L18" s="2"/>
    </row>
    <row r="19" spans="1:12" ht="25.5" customHeight="1">
      <c r="A19" s="57"/>
      <c r="B19" s="58"/>
      <c r="C19" s="62" t="s">
        <v>75</v>
      </c>
      <c r="D19" s="60"/>
      <c r="E19" s="61"/>
      <c r="H19" s="127" t="s">
        <v>41</v>
      </c>
      <c r="I19" s="70">
        <v>4</v>
      </c>
      <c r="J19" s="2"/>
      <c r="K19" s="2"/>
      <c r="L19" s="2"/>
    </row>
    <row r="20" spans="1:12" ht="25.5" customHeight="1">
      <c r="A20" s="57"/>
      <c r="B20" s="58"/>
      <c r="C20" s="60"/>
      <c r="D20" s="60"/>
      <c r="E20" s="63"/>
      <c r="H20" s="70">
        <v>101</v>
      </c>
      <c r="I20" s="70">
        <v>5</v>
      </c>
      <c r="J20" s="2"/>
    </row>
    <row r="21" spans="1:12" ht="25.5" customHeight="1">
      <c r="A21" s="57"/>
      <c r="B21" s="58"/>
      <c r="C21" s="147" t="s">
        <v>73</v>
      </c>
      <c r="D21" s="147"/>
      <c r="E21" s="71"/>
      <c r="F21" s="71"/>
    </row>
    <row r="22" spans="1:12" ht="15.75">
      <c r="A22" s="57"/>
      <c r="B22" s="57"/>
      <c r="C22" s="57"/>
      <c r="D22" s="57"/>
      <c r="E22" s="57"/>
    </row>
  </sheetData>
  <mergeCells count="2">
    <mergeCell ref="B17:E17"/>
    <mergeCell ref="C21:D21"/>
  </mergeCells>
  <phoneticPr fontId="2" type="noConversion"/>
  <pageMargins left="0.98425196850393704" right="0.98425196850393704" top="0.98425196850393704" bottom="0.98425196850393704" header="0.51181102362204722" footer="0.51181102362204722"/>
  <pageSetup paperSize="9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Spinner 1">
              <controlPr defaultSize="0" autoPict="0">
                <anchor moveWithCells="1" sizeWithCells="1">
                  <from>
                    <xdr:col>0</xdr:col>
                    <xdr:colOff>0</xdr:colOff>
                    <xdr:row>7</xdr:row>
                    <xdr:rowOff>19050</xdr:rowOff>
                  </from>
                  <to>
                    <xdr:col>0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2:J25"/>
  <sheetViews>
    <sheetView workbookViewId="0">
      <selection activeCell="C30" sqref="C30"/>
    </sheetView>
  </sheetViews>
  <sheetFormatPr baseColWidth="10" defaultRowHeight="12.75"/>
  <cols>
    <col min="1" max="1" width="11.7109375" customWidth="1"/>
    <col min="2" max="2" width="22.42578125" customWidth="1"/>
    <col min="3" max="4" width="14.42578125" customWidth="1"/>
    <col min="7" max="7" width="20.28515625" customWidth="1"/>
    <col min="8" max="8" width="19.5703125" customWidth="1"/>
    <col min="9" max="9" width="18" customWidth="1"/>
  </cols>
  <sheetData>
    <row r="2" spans="1:9" ht="15">
      <c r="A2" s="137" t="s">
        <v>47</v>
      </c>
      <c r="B2" s="137"/>
      <c r="C2" s="137"/>
      <c r="G2" s="136" t="s">
        <v>48</v>
      </c>
      <c r="H2" s="136"/>
      <c r="I2" s="136"/>
    </row>
    <row r="3" spans="1:9" ht="15">
      <c r="A3" s="115"/>
      <c r="B3" s="115"/>
      <c r="C3" s="115"/>
      <c r="G3" s="116"/>
      <c r="H3" s="116"/>
      <c r="I3" s="116"/>
    </row>
    <row r="4" spans="1:9" ht="15.75">
      <c r="A4" s="40"/>
      <c r="G4" s="40"/>
    </row>
    <row r="5" spans="1:9">
      <c r="A5" s="133" t="s">
        <v>50</v>
      </c>
      <c r="B5" s="134"/>
      <c r="C5" s="134"/>
      <c r="D5" s="135"/>
      <c r="G5" s="131" t="s">
        <v>49</v>
      </c>
      <c r="H5" s="132"/>
      <c r="I5" s="132"/>
    </row>
    <row r="6" spans="1:9" ht="32.25">
      <c r="A6" s="94" t="s">
        <v>51</v>
      </c>
      <c r="B6" s="95" t="s">
        <v>52</v>
      </c>
      <c r="C6" s="96" t="s">
        <v>53</v>
      </c>
      <c r="D6" s="94" t="s">
        <v>54</v>
      </c>
      <c r="G6" s="93" t="s">
        <v>225</v>
      </c>
      <c r="H6" s="93" t="s">
        <v>103</v>
      </c>
      <c r="I6" s="93" t="s">
        <v>104</v>
      </c>
    </row>
    <row r="7" spans="1:9" ht="15.75" customHeight="1">
      <c r="A7" s="8">
        <v>1</v>
      </c>
      <c r="B7" s="47" t="s">
        <v>55</v>
      </c>
      <c r="C7" s="48" t="s">
        <v>56</v>
      </c>
      <c r="D7" s="49">
        <v>23235</v>
      </c>
      <c r="G7" s="90" t="s">
        <v>105</v>
      </c>
      <c r="H7" s="97">
        <v>0</v>
      </c>
      <c r="I7" s="98">
        <v>0</v>
      </c>
    </row>
    <row r="8" spans="1:9" ht="15.75" customHeight="1">
      <c r="A8" s="8">
        <v>2</v>
      </c>
      <c r="B8" s="47" t="s">
        <v>57</v>
      </c>
      <c r="C8" s="48" t="s">
        <v>58</v>
      </c>
      <c r="D8" s="49">
        <v>28656</v>
      </c>
      <c r="G8" s="90" t="s">
        <v>106</v>
      </c>
      <c r="H8" s="97">
        <v>5614</v>
      </c>
      <c r="I8" s="98">
        <v>5.5E-2</v>
      </c>
    </row>
    <row r="9" spans="1:9" ht="15.75" customHeight="1">
      <c r="A9" s="8">
        <v>3</v>
      </c>
      <c r="B9" s="47" t="s">
        <v>59</v>
      </c>
      <c r="C9" s="48" t="s">
        <v>60</v>
      </c>
      <c r="D9" s="49">
        <v>27142</v>
      </c>
      <c r="G9" s="90" t="s">
        <v>107</v>
      </c>
      <c r="H9" s="97">
        <v>11199</v>
      </c>
      <c r="I9" s="98">
        <v>0.14000000000000001</v>
      </c>
    </row>
    <row r="10" spans="1:9" ht="15.75" customHeight="1">
      <c r="A10" s="8">
        <v>4</v>
      </c>
      <c r="B10" s="47" t="s">
        <v>61</v>
      </c>
      <c r="C10" s="48" t="s">
        <v>62</v>
      </c>
      <c r="D10" s="49">
        <v>23483</v>
      </c>
      <c r="G10" s="90" t="s">
        <v>108</v>
      </c>
      <c r="H10" s="97">
        <v>24873</v>
      </c>
      <c r="I10" s="98">
        <v>0.3</v>
      </c>
    </row>
    <row r="11" spans="1:9" ht="15.75" customHeight="1">
      <c r="A11" s="8">
        <v>5</v>
      </c>
      <c r="B11" s="47" t="s">
        <v>63</v>
      </c>
      <c r="C11" s="48" t="s">
        <v>64</v>
      </c>
      <c r="D11" s="49">
        <v>27956</v>
      </c>
      <c r="G11" s="90" t="s">
        <v>109</v>
      </c>
      <c r="H11" s="97">
        <v>66679</v>
      </c>
      <c r="I11" s="98">
        <v>0.4</v>
      </c>
    </row>
    <row r="12" spans="1:9" ht="14.25">
      <c r="A12" s="8">
        <v>6</v>
      </c>
      <c r="B12" s="47" t="s">
        <v>59</v>
      </c>
      <c r="C12" s="48" t="s">
        <v>65</v>
      </c>
      <c r="D12" s="49">
        <v>27443</v>
      </c>
      <c r="I12" s="41"/>
    </row>
    <row r="13" spans="1:9" ht="14.25">
      <c r="A13" s="8">
        <v>7</v>
      </c>
      <c r="B13" s="47" t="s">
        <v>66</v>
      </c>
      <c r="C13" s="48" t="s">
        <v>67</v>
      </c>
      <c r="D13" s="49">
        <v>27274</v>
      </c>
      <c r="I13" s="41"/>
    </row>
    <row r="14" spans="1:9" ht="14.25">
      <c r="A14" s="8">
        <v>8</v>
      </c>
      <c r="B14" s="47" t="s">
        <v>68</v>
      </c>
      <c r="C14" s="48" t="s">
        <v>69</v>
      </c>
      <c r="D14" s="49">
        <v>21411</v>
      </c>
      <c r="G14" s="41"/>
      <c r="H14" s="41"/>
      <c r="I14" s="41"/>
    </row>
    <row r="15" spans="1:9">
      <c r="I15" s="41"/>
    </row>
    <row r="16" spans="1:9">
      <c r="I16" s="41"/>
    </row>
    <row r="17" spans="1:10">
      <c r="G17" s="41"/>
      <c r="H17" s="41"/>
      <c r="I17" s="41"/>
    </row>
    <row r="18" spans="1:10">
      <c r="G18" s="41"/>
      <c r="H18" s="41"/>
      <c r="I18" s="41"/>
    </row>
    <row r="20" spans="1:10" ht="26.25">
      <c r="A20" s="91" t="s">
        <v>112</v>
      </c>
      <c r="B20" s="99">
        <v>3</v>
      </c>
      <c r="G20" s="91" t="s">
        <v>110</v>
      </c>
      <c r="H20" s="42">
        <v>25250</v>
      </c>
      <c r="J20" s="105" t="s">
        <v>226</v>
      </c>
    </row>
    <row r="21" spans="1:10" ht="17.25" customHeight="1">
      <c r="B21" s="100"/>
      <c r="G21" s="92"/>
    </row>
    <row r="22" spans="1:10" ht="26.25" customHeight="1">
      <c r="A22" s="1" t="s">
        <v>52</v>
      </c>
      <c r="B22" s="101"/>
      <c r="G22" s="91" t="s">
        <v>111</v>
      </c>
      <c r="H22" s="46"/>
    </row>
    <row r="23" spans="1:10" ht="24" customHeight="1">
      <c r="A23" s="1" t="s">
        <v>53</v>
      </c>
      <c r="B23" s="101"/>
    </row>
    <row r="24" spans="1:10" ht="24" customHeight="1">
      <c r="A24" s="1" t="s">
        <v>70</v>
      </c>
      <c r="B24" s="101"/>
    </row>
    <row r="25" spans="1:10" ht="18.75" customHeight="1"/>
  </sheetData>
  <mergeCells count="4">
    <mergeCell ref="G5:I5"/>
    <mergeCell ref="A5:D5"/>
    <mergeCell ref="G2:I2"/>
    <mergeCell ref="A2:C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C24"/>
  <sheetViews>
    <sheetView workbookViewId="0">
      <selection activeCell="E32" sqref="E32"/>
    </sheetView>
  </sheetViews>
  <sheetFormatPr baseColWidth="10" defaultRowHeight="12.75"/>
  <cols>
    <col min="1" max="1" width="14.85546875" bestFit="1" customWidth="1"/>
    <col min="2" max="2" width="16.5703125" bestFit="1" customWidth="1"/>
    <col min="3" max="3" width="28.7109375" bestFit="1" customWidth="1"/>
  </cols>
  <sheetData>
    <row r="1" spans="1:3" ht="18">
      <c r="A1" s="138" t="s">
        <v>90</v>
      </c>
      <c r="B1" s="139"/>
      <c r="C1" s="139"/>
    </row>
    <row r="2" spans="1:3">
      <c r="A2" s="72" t="s">
        <v>78</v>
      </c>
      <c r="B2" s="73" t="s">
        <v>43</v>
      </c>
      <c r="C2" s="43" t="s">
        <v>0</v>
      </c>
    </row>
    <row r="3" spans="1:3">
      <c r="A3" s="76">
        <v>41628</v>
      </c>
      <c r="B3" s="77">
        <v>612</v>
      </c>
      <c r="C3" s="78" t="s">
        <v>91</v>
      </c>
    </row>
    <row r="4" spans="1:3">
      <c r="A4" s="76">
        <v>41629</v>
      </c>
      <c r="B4" s="77">
        <v>1808</v>
      </c>
      <c r="C4" s="78" t="s">
        <v>79</v>
      </c>
    </row>
    <row r="5" spans="1:3">
      <c r="A5" s="76">
        <v>41630</v>
      </c>
      <c r="B5" s="77">
        <v>808</v>
      </c>
      <c r="C5" s="78" t="s">
        <v>91</v>
      </c>
    </row>
    <row r="6" spans="1:3">
      <c r="A6" s="76">
        <v>41631</v>
      </c>
      <c r="B6" s="77">
        <v>1811.96</v>
      </c>
      <c r="C6" s="78" t="s">
        <v>80</v>
      </c>
    </row>
    <row r="7" spans="1:3">
      <c r="A7" s="76">
        <v>41632</v>
      </c>
      <c r="B7" s="77">
        <v>24.66</v>
      </c>
      <c r="C7" s="78" t="s">
        <v>81</v>
      </c>
    </row>
    <row r="8" spans="1:3">
      <c r="A8" s="76">
        <v>41633</v>
      </c>
      <c r="B8" s="77">
        <v>219.45</v>
      </c>
      <c r="C8" s="78" t="s">
        <v>82</v>
      </c>
    </row>
    <row r="9" spans="1:3">
      <c r="A9" s="76">
        <v>41634</v>
      </c>
      <c r="B9" s="77">
        <v>63</v>
      </c>
      <c r="C9" s="78" t="s">
        <v>83</v>
      </c>
    </row>
    <row r="10" spans="1:3">
      <c r="A10" s="76">
        <v>41635</v>
      </c>
      <c r="B10" s="77">
        <v>32.200000000000003</v>
      </c>
      <c r="C10" s="78" t="s">
        <v>101</v>
      </c>
    </row>
    <row r="11" spans="1:3">
      <c r="A11" s="76">
        <v>41636</v>
      </c>
      <c r="B11" s="77">
        <v>297.07</v>
      </c>
      <c r="C11" s="78" t="s">
        <v>84</v>
      </c>
    </row>
    <row r="12" spans="1:3">
      <c r="A12" s="76">
        <v>41637</v>
      </c>
      <c r="B12" s="77">
        <v>1240</v>
      </c>
      <c r="C12" s="78" t="s">
        <v>85</v>
      </c>
    </row>
    <row r="13" spans="1:3">
      <c r="A13" s="76">
        <v>41638</v>
      </c>
      <c r="B13" s="77">
        <v>460</v>
      </c>
      <c r="C13" s="78" t="s">
        <v>86</v>
      </c>
    </row>
    <row r="21" spans="1:3">
      <c r="B21" s="43" t="s">
        <v>87</v>
      </c>
      <c r="C21" s="43" t="s">
        <v>0</v>
      </c>
    </row>
    <row r="22" spans="1:3" ht="25.5">
      <c r="A22" s="74" t="s">
        <v>88</v>
      </c>
      <c r="B22" s="117"/>
      <c r="C22" s="75"/>
    </row>
    <row r="24" spans="1:3" ht="25.5">
      <c r="A24" s="74" t="s">
        <v>89</v>
      </c>
      <c r="B24" s="117"/>
      <c r="C24" s="75"/>
    </row>
  </sheetData>
  <mergeCells count="1">
    <mergeCell ref="A1:C1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23"/>
  <sheetViews>
    <sheetView workbookViewId="0">
      <selection activeCell="H27" sqref="H27"/>
    </sheetView>
  </sheetViews>
  <sheetFormatPr baseColWidth="10" defaultRowHeight="15"/>
  <cols>
    <col min="1" max="1" width="13.42578125" style="11" customWidth="1"/>
    <col min="2" max="2" width="22" style="11" customWidth="1"/>
    <col min="3" max="3" width="13.140625" style="11" customWidth="1"/>
    <col min="4" max="4" width="11.85546875" style="11" customWidth="1"/>
    <col min="5" max="6" width="10" style="11" customWidth="1"/>
    <col min="7" max="7" width="11" style="11" bestFit="1" customWidth="1"/>
    <col min="8" max="16384" width="11.42578125" style="11"/>
  </cols>
  <sheetData>
    <row r="1" spans="1:7" ht="22.5">
      <c r="A1" s="140" t="s">
        <v>26</v>
      </c>
      <c r="B1" s="140"/>
      <c r="C1" s="140"/>
      <c r="D1" s="140"/>
      <c r="E1" s="140"/>
      <c r="F1" s="140"/>
      <c r="G1" s="140"/>
    </row>
    <row r="3" spans="1:7" ht="25.5">
      <c r="A3" s="86" t="s">
        <v>92</v>
      </c>
      <c r="B3" s="87"/>
      <c r="C3" s="141" t="s">
        <v>98</v>
      </c>
      <c r="D3" s="141"/>
      <c r="E3" s="85"/>
    </row>
    <row r="5" spans="1:7">
      <c r="A5" s="79" t="s">
        <v>93</v>
      </c>
    </row>
    <row r="6" spans="1:7">
      <c r="A6" s="81" t="s">
        <v>94</v>
      </c>
      <c r="C6" s="82" t="s">
        <v>97</v>
      </c>
    </row>
    <row r="7" spans="1:7">
      <c r="A7" s="12" t="s">
        <v>96</v>
      </c>
      <c r="C7" s="83">
        <v>6</v>
      </c>
    </row>
    <row r="8" spans="1:7" ht="15.75">
      <c r="A8" s="12" t="s">
        <v>95</v>
      </c>
      <c r="C8" s="84"/>
    </row>
    <row r="9" spans="1:7" ht="15.75" thickBot="1"/>
    <row r="10" spans="1:7" ht="28.5" customHeight="1">
      <c r="A10" s="22" t="s">
        <v>27</v>
      </c>
      <c r="B10" s="23" t="s">
        <v>28</v>
      </c>
      <c r="C10" s="80" t="s">
        <v>29</v>
      </c>
      <c r="D10" s="80" t="s">
        <v>102</v>
      </c>
      <c r="E10" s="80" t="s">
        <v>237</v>
      </c>
      <c r="F10" s="80" t="s">
        <v>30</v>
      </c>
      <c r="G10" s="24" t="s">
        <v>7</v>
      </c>
    </row>
    <row r="11" spans="1:7">
      <c r="A11" s="29">
        <v>38231</v>
      </c>
      <c r="B11" s="31" t="s">
        <v>31</v>
      </c>
      <c r="C11" s="13">
        <v>162</v>
      </c>
      <c r="D11" s="122"/>
      <c r="E11" s="27">
        <v>12</v>
      </c>
      <c r="F11" s="27">
        <v>45.65</v>
      </c>
      <c r="G11" s="25"/>
    </row>
    <row r="12" spans="1:7">
      <c r="A12" s="29">
        <v>38236</v>
      </c>
      <c r="B12" s="31" t="s">
        <v>32</v>
      </c>
      <c r="C12" s="13">
        <v>74</v>
      </c>
      <c r="D12" s="122"/>
      <c r="E12" s="27"/>
      <c r="F12" s="27"/>
      <c r="G12" s="25"/>
    </row>
    <row r="13" spans="1:7">
      <c r="A13" s="29">
        <v>38237</v>
      </c>
      <c r="B13" s="31" t="s">
        <v>33</v>
      </c>
      <c r="C13" s="13">
        <v>135</v>
      </c>
      <c r="D13" s="122"/>
      <c r="E13" s="27">
        <v>16.5</v>
      </c>
      <c r="F13" s="27">
        <v>89.99</v>
      </c>
      <c r="G13" s="25"/>
    </row>
    <row r="14" spans="1:7">
      <c r="A14" s="29">
        <v>38244</v>
      </c>
      <c r="B14" s="31" t="s">
        <v>32</v>
      </c>
      <c r="C14" s="13">
        <v>70</v>
      </c>
      <c r="D14" s="122"/>
      <c r="E14" s="27"/>
      <c r="F14" s="27"/>
      <c r="G14" s="25"/>
    </row>
    <row r="15" spans="1:7">
      <c r="A15" s="29">
        <v>38245</v>
      </c>
      <c r="B15" s="31" t="s">
        <v>31</v>
      </c>
      <c r="C15" s="13">
        <v>162</v>
      </c>
      <c r="D15" s="122"/>
      <c r="E15" s="27">
        <v>14.3</v>
      </c>
      <c r="F15" s="27"/>
      <c r="G15" s="25"/>
    </row>
    <row r="16" spans="1:7">
      <c r="A16" s="29">
        <v>38247</v>
      </c>
      <c r="B16" s="31" t="s">
        <v>34</v>
      </c>
      <c r="C16" s="13">
        <v>154</v>
      </c>
      <c r="D16" s="122"/>
      <c r="E16" s="27">
        <v>42</v>
      </c>
      <c r="F16" s="27">
        <v>120.5</v>
      </c>
      <c r="G16" s="25"/>
    </row>
    <row r="17" spans="1:7">
      <c r="A17" s="29">
        <v>38251</v>
      </c>
      <c r="B17" s="31" t="s">
        <v>35</v>
      </c>
      <c r="C17" s="13">
        <v>243</v>
      </c>
      <c r="D17" s="122"/>
      <c r="E17" s="27">
        <v>45.25</v>
      </c>
      <c r="F17" s="27"/>
      <c r="G17" s="25"/>
    </row>
    <row r="18" spans="1:7">
      <c r="A18" s="29">
        <v>38254</v>
      </c>
      <c r="B18" s="31" t="s">
        <v>33</v>
      </c>
      <c r="C18" s="13">
        <v>135</v>
      </c>
      <c r="D18" s="122"/>
      <c r="E18" s="27">
        <v>8.56</v>
      </c>
      <c r="F18" s="27"/>
      <c r="G18" s="25"/>
    </row>
    <row r="19" spans="1:7" ht="15.75" thickBot="1">
      <c r="A19" s="30">
        <v>38259</v>
      </c>
      <c r="B19" s="32" t="s">
        <v>34</v>
      </c>
      <c r="C19" s="120">
        <v>150</v>
      </c>
      <c r="D19" s="120"/>
      <c r="E19" s="121">
        <v>26</v>
      </c>
      <c r="F19" s="28"/>
      <c r="G19" s="25"/>
    </row>
    <row r="20" spans="1:7" ht="23.25" customHeight="1" thickBot="1">
      <c r="A20" s="14"/>
      <c r="D20"/>
      <c r="E20" s="20"/>
      <c r="F20" s="21" t="s">
        <v>36</v>
      </c>
      <c r="G20" s="26"/>
    </row>
    <row r="21" spans="1:7">
      <c r="A21" s="15"/>
      <c r="F21"/>
      <c r="G21"/>
    </row>
    <row r="22" spans="1:7">
      <c r="A22" s="14"/>
      <c r="F22"/>
      <c r="G22"/>
    </row>
    <row r="23" spans="1:7">
      <c r="A23" s="14"/>
    </row>
  </sheetData>
  <mergeCells count="2">
    <mergeCell ref="A1:G1"/>
    <mergeCell ref="C3:D3"/>
  </mergeCells>
  <phoneticPr fontId="6" type="noConversion"/>
  <pageMargins left="0.98425196850393704" right="0.98425196850393704" top="0.98425196850393704" bottom="0.98425196850393704" header="0.51181102362204722" footer="0.51181102362204722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12"/>
  <sheetViews>
    <sheetView workbookViewId="0">
      <selection activeCell="F26" sqref="F26"/>
    </sheetView>
  </sheetViews>
  <sheetFormatPr baseColWidth="10" defaultRowHeight="12.75"/>
  <cols>
    <col min="1" max="3" width="16" customWidth="1"/>
  </cols>
  <sheetData>
    <row r="1" spans="1:4">
      <c r="B1" s="2"/>
      <c r="C1" s="16"/>
      <c r="D1" s="16"/>
    </row>
    <row r="2" spans="1:4">
      <c r="A2" s="142" t="s">
        <v>37</v>
      </c>
      <c r="B2" s="142"/>
      <c r="C2" s="142"/>
      <c r="D2" s="16"/>
    </row>
    <row r="3" spans="1:4">
      <c r="A3" s="33" t="s">
        <v>99</v>
      </c>
      <c r="B3" s="33" t="s">
        <v>236</v>
      </c>
      <c r="C3" s="33" t="s">
        <v>100</v>
      </c>
      <c r="D3" s="16"/>
    </row>
    <row r="4" spans="1:4">
      <c r="A4" s="118">
        <v>1</v>
      </c>
      <c r="B4" s="88" t="s">
        <v>227</v>
      </c>
      <c r="C4" s="119">
        <v>0.439</v>
      </c>
      <c r="D4" s="17"/>
    </row>
    <row r="5" spans="1:4">
      <c r="A5" s="118">
        <v>2</v>
      </c>
      <c r="B5" s="88" t="s">
        <v>228</v>
      </c>
      <c r="C5" s="119">
        <v>0.505</v>
      </c>
      <c r="D5" s="17"/>
    </row>
    <row r="6" spans="1:4">
      <c r="A6" s="118">
        <v>8</v>
      </c>
      <c r="B6" s="88" t="s">
        <v>229</v>
      </c>
      <c r="C6" s="119">
        <v>0.57199999999999995</v>
      </c>
      <c r="D6" s="17"/>
    </row>
    <row r="7" spans="1:4">
      <c r="A7" s="118">
        <v>10</v>
      </c>
      <c r="B7" s="88" t="s">
        <v>230</v>
      </c>
      <c r="C7" s="119">
        <v>0.61399999999999999</v>
      </c>
      <c r="D7" s="17"/>
    </row>
    <row r="8" spans="1:4">
      <c r="A8" s="118">
        <v>6</v>
      </c>
      <c r="B8" s="88" t="s">
        <v>231</v>
      </c>
      <c r="C8" s="119">
        <v>0.65600000000000003</v>
      </c>
      <c r="D8" s="17"/>
    </row>
    <row r="9" spans="1:4">
      <c r="A9" s="118">
        <v>13</v>
      </c>
      <c r="B9" s="88" t="s">
        <v>232</v>
      </c>
      <c r="C9" s="119">
        <v>1.6559999999999999</v>
      </c>
      <c r="D9" s="16"/>
    </row>
    <row r="10" spans="1:4">
      <c r="A10" s="118">
        <v>14</v>
      </c>
      <c r="B10" s="88" t="s">
        <v>233</v>
      </c>
      <c r="C10" s="119">
        <v>2.6560000000000001</v>
      </c>
    </row>
    <row r="11" spans="1:4">
      <c r="A11" s="118">
        <v>11</v>
      </c>
      <c r="B11" s="88" t="s">
        <v>234</v>
      </c>
      <c r="C11" s="119">
        <v>3.6560000000000001</v>
      </c>
    </row>
    <row r="12" spans="1:4">
      <c r="A12" s="118">
        <v>16</v>
      </c>
      <c r="B12" s="88" t="s">
        <v>235</v>
      </c>
      <c r="C12" s="119">
        <v>4.6559999999999997</v>
      </c>
    </row>
  </sheetData>
  <mergeCells count="1">
    <mergeCell ref="A2:C2"/>
  </mergeCells>
  <phoneticPr fontId="0" type="noConversion"/>
  <pageMargins left="0.98425196850393704" right="0.98425196850393704" top="0.98425196850393704" bottom="0.98425196850393704" header="0.51181102362204722" footer="0.51181102362204722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F19"/>
  <sheetViews>
    <sheetView showGridLines="0" workbookViewId="0">
      <selection activeCell="H35" sqref="H35"/>
    </sheetView>
  </sheetViews>
  <sheetFormatPr baseColWidth="10" defaultRowHeight="12.75"/>
  <cols>
    <col min="2" max="2" width="16.140625" customWidth="1"/>
    <col min="4" max="4" width="16.42578125" customWidth="1"/>
    <col min="5" max="5" width="16.140625" customWidth="1"/>
    <col min="6" max="6" width="14.7109375" customWidth="1"/>
  </cols>
  <sheetData>
    <row r="1" spans="1:6" ht="21" customHeight="1">
      <c r="A1" s="143" t="s">
        <v>6</v>
      </c>
      <c r="B1" s="143"/>
      <c r="C1" s="143"/>
      <c r="D1" s="143"/>
      <c r="E1" s="143"/>
    </row>
    <row r="2" spans="1:6">
      <c r="A2" s="34" t="s">
        <v>8</v>
      </c>
      <c r="B2" s="34" t="s">
        <v>9</v>
      </c>
      <c r="C2" s="34" t="s">
        <v>10</v>
      </c>
      <c r="D2" s="34" t="s">
        <v>11</v>
      </c>
      <c r="E2" s="34" t="s">
        <v>12</v>
      </c>
    </row>
    <row r="3" spans="1:6" ht="16.5" customHeight="1">
      <c r="A3" s="8">
        <v>106</v>
      </c>
      <c r="B3" s="35"/>
      <c r="C3" s="8">
        <v>10</v>
      </c>
      <c r="D3" s="37"/>
      <c r="E3" s="3"/>
    </row>
    <row r="4" spans="1:6" ht="16.5" customHeight="1">
      <c r="A4" s="8">
        <v>104</v>
      </c>
      <c r="B4" s="35"/>
      <c r="C4" s="8">
        <v>5</v>
      </c>
      <c r="D4" s="37"/>
      <c r="E4" s="3"/>
    </row>
    <row r="5" spans="1:6" ht="16.5" customHeight="1">
      <c r="A5" s="8">
        <v>105</v>
      </c>
      <c r="B5" s="35"/>
      <c r="C5" s="8">
        <v>8</v>
      </c>
      <c r="D5" s="37"/>
      <c r="E5" s="3"/>
    </row>
    <row r="6" spans="1:6" ht="16.5" customHeight="1">
      <c r="A6" s="8">
        <v>102</v>
      </c>
      <c r="B6" s="35"/>
      <c r="C6" s="8">
        <v>10</v>
      </c>
      <c r="D6" s="37"/>
      <c r="E6" s="3"/>
    </row>
    <row r="7" spans="1:6" ht="16.5" customHeight="1">
      <c r="A7" s="102"/>
      <c r="B7" s="36"/>
      <c r="C7" s="102"/>
      <c r="D7" s="38"/>
      <c r="E7" s="4"/>
    </row>
    <row r="8" spans="1:6" ht="16.5" customHeight="1">
      <c r="A8" s="8"/>
      <c r="B8" s="35"/>
      <c r="C8" s="8"/>
      <c r="D8" s="37"/>
      <c r="E8" s="3"/>
    </row>
    <row r="9" spans="1:6" ht="16.5" customHeight="1">
      <c r="A9" s="8"/>
      <c r="B9" s="35"/>
      <c r="C9" s="8"/>
      <c r="D9" s="37"/>
      <c r="E9" s="3"/>
    </row>
    <row r="10" spans="1:6" ht="21" customHeight="1">
      <c r="A10" s="5"/>
      <c r="D10" s="39" t="s">
        <v>13</v>
      </c>
      <c r="E10" s="44"/>
    </row>
    <row r="11" spans="1:6" ht="21" customHeight="1">
      <c r="A11" s="5"/>
      <c r="E11" s="124"/>
    </row>
    <row r="12" spans="1:6" ht="17.25" customHeight="1">
      <c r="A12" s="5"/>
      <c r="E12" s="125" t="s">
        <v>238</v>
      </c>
      <c r="F12" s="125" t="s">
        <v>239</v>
      </c>
    </row>
    <row r="13" spans="1:6" ht="17.25" customHeight="1">
      <c r="D13" s="45" t="s">
        <v>20</v>
      </c>
      <c r="E13" s="123"/>
      <c r="F13" s="123"/>
    </row>
    <row r="14" spans="1:6" ht="17.25" customHeight="1">
      <c r="D14" s="45" t="s">
        <v>21</v>
      </c>
      <c r="E14" s="35"/>
      <c r="F14" s="35"/>
    </row>
    <row r="15" spans="1:6" ht="17.25" customHeight="1">
      <c r="D15" s="45" t="s">
        <v>22</v>
      </c>
      <c r="E15" s="35"/>
      <c r="F15" s="35"/>
    </row>
    <row r="16" spans="1:6" ht="17.25" customHeight="1">
      <c r="D16" s="45" t="s">
        <v>23</v>
      </c>
      <c r="E16" s="103">
        <v>0.19600000000000001</v>
      </c>
      <c r="F16" s="103">
        <v>0.19600000000000001</v>
      </c>
    </row>
    <row r="17" spans="4:6" ht="17.25" customHeight="1">
      <c r="D17" s="45" t="s">
        <v>24</v>
      </c>
      <c r="E17" s="35"/>
      <c r="F17" s="35"/>
    </row>
    <row r="18" spans="4:6" ht="18.75" customHeight="1">
      <c r="D18" s="45" t="s">
        <v>25</v>
      </c>
      <c r="E18" s="35"/>
      <c r="F18" s="35"/>
    </row>
    <row r="19" spans="4:6" ht="15.75" customHeight="1"/>
  </sheetData>
  <mergeCells count="1">
    <mergeCell ref="A1:E1"/>
  </mergeCells>
  <phoneticPr fontId="0" type="noConversion"/>
  <pageMargins left="0.98425196850393704" right="0.98425196850393704" top="0.98425196850393704" bottom="0.98425196850393704" header="0.51181102362204722" footer="0.51181102362204722"/>
  <pageSetup paperSize="9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C10"/>
  <sheetViews>
    <sheetView workbookViewId="0">
      <selection activeCell="G46" sqref="G46"/>
    </sheetView>
  </sheetViews>
  <sheetFormatPr baseColWidth="10" defaultRowHeight="12.75"/>
  <cols>
    <col min="1" max="1" width="16.140625" bestFit="1" customWidth="1"/>
    <col min="2" max="3" width="14.5703125" customWidth="1"/>
  </cols>
  <sheetData>
    <row r="1" spans="1:3">
      <c r="A1" s="144" t="s">
        <v>14</v>
      </c>
      <c r="B1" s="144"/>
      <c r="C1" s="144"/>
    </row>
    <row r="2" spans="1:3">
      <c r="A2" s="145" t="s">
        <v>15</v>
      </c>
      <c r="B2" s="145"/>
      <c r="C2" s="145"/>
    </row>
    <row r="3" spans="1:3">
      <c r="A3" s="6" t="s">
        <v>16</v>
      </c>
      <c r="B3" s="7" t="s">
        <v>17</v>
      </c>
      <c r="C3" s="7" t="s">
        <v>11</v>
      </c>
    </row>
    <row r="4" spans="1:3">
      <c r="A4" s="8">
        <v>100</v>
      </c>
      <c r="B4" s="89" t="s">
        <v>1</v>
      </c>
      <c r="C4" s="9">
        <v>15.21</v>
      </c>
    </row>
    <row r="5" spans="1:3">
      <c r="A5" s="8">
        <v>101</v>
      </c>
      <c r="B5" s="89" t="s">
        <v>2</v>
      </c>
      <c r="C5" s="9">
        <v>14.63</v>
      </c>
    </row>
    <row r="6" spans="1:3">
      <c r="A6" s="8">
        <v>102</v>
      </c>
      <c r="B6" s="89" t="s">
        <v>3</v>
      </c>
      <c r="C6" s="9">
        <v>18.45</v>
      </c>
    </row>
    <row r="7" spans="1:3">
      <c r="A7" s="8">
        <v>103</v>
      </c>
      <c r="B7" s="89" t="s">
        <v>5</v>
      </c>
      <c r="C7" s="9">
        <v>19.989999999999998</v>
      </c>
    </row>
    <row r="8" spans="1:3">
      <c r="A8" s="8">
        <v>104</v>
      </c>
      <c r="B8" s="89" t="s">
        <v>18</v>
      </c>
      <c r="C8" s="10">
        <v>16.21</v>
      </c>
    </row>
    <row r="9" spans="1:3">
      <c r="A9" s="8">
        <v>105</v>
      </c>
      <c r="B9" s="89" t="s">
        <v>4</v>
      </c>
      <c r="C9" s="10">
        <v>15.6</v>
      </c>
    </row>
    <row r="10" spans="1:3">
      <c r="A10" s="8">
        <v>106</v>
      </c>
      <c r="B10" s="89" t="s">
        <v>19</v>
      </c>
      <c r="C10" s="10">
        <v>18.98</v>
      </c>
    </row>
  </sheetData>
  <mergeCells count="2">
    <mergeCell ref="A1:C1"/>
    <mergeCell ref="A2:C2"/>
  </mergeCells>
  <phoneticPr fontId="0" type="noConversion"/>
  <pageMargins left="0.98425196850393704" right="0.98425196850393704" top="0.98425196850393704" bottom="0.98425196850393704" header="0.51181102362204722" footer="0.51181102362204722"/>
  <pageSetup paperSize="9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H9"/>
  <sheetViews>
    <sheetView workbookViewId="0">
      <selection activeCell="D21" sqref="D21"/>
    </sheetView>
  </sheetViews>
  <sheetFormatPr baseColWidth="10" defaultRowHeight="15"/>
  <cols>
    <col min="1" max="16384" width="11.42578125" style="150"/>
  </cols>
  <sheetData>
    <row r="2" spans="1:8" ht="15.75">
      <c r="A2" s="157" t="s">
        <v>241</v>
      </c>
      <c r="B2" s="149"/>
      <c r="C2" s="149"/>
      <c r="D2" s="149"/>
      <c r="E2" s="149"/>
      <c r="F2" s="149"/>
      <c r="G2" s="149"/>
      <c r="H2" s="149"/>
    </row>
    <row r="3" spans="1:8">
      <c r="A3" s="149"/>
      <c r="B3" s="149"/>
      <c r="C3" s="149"/>
      <c r="D3" s="149"/>
      <c r="E3" s="149"/>
      <c r="F3" s="149"/>
      <c r="G3" s="149"/>
      <c r="H3" s="149"/>
    </row>
    <row r="4" spans="1:8">
      <c r="A4" s="149"/>
      <c r="B4" s="149"/>
      <c r="C4" s="149"/>
      <c r="D4" s="149"/>
      <c r="E4" s="149"/>
      <c r="F4" s="149"/>
      <c r="G4" s="149"/>
      <c r="H4" s="149"/>
    </row>
    <row r="5" spans="1:8">
      <c r="A5" s="151"/>
      <c r="B5" s="152">
        <v>2005</v>
      </c>
      <c r="C5" s="152">
        <v>2006</v>
      </c>
      <c r="D5" s="152">
        <v>2007</v>
      </c>
      <c r="E5" s="152">
        <v>2008</v>
      </c>
      <c r="F5" s="152">
        <v>2009</v>
      </c>
      <c r="G5" s="152">
        <v>2010</v>
      </c>
      <c r="H5" s="152">
        <v>2011</v>
      </c>
    </row>
    <row r="6" spans="1:8">
      <c r="A6" s="151" t="s">
        <v>242</v>
      </c>
      <c r="B6" s="153"/>
      <c r="C6" s="153"/>
      <c r="D6" s="153"/>
      <c r="E6" s="153"/>
      <c r="F6" s="153"/>
      <c r="G6" s="153"/>
      <c r="H6" s="153"/>
    </row>
    <row r="7" spans="1:8">
      <c r="A7" s="151" t="s">
        <v>243</v>
      </c>
      <c r="B7" s="153"/>
      <c r="C7" s="153"/>
      <c r="D7" s="153"/>
      <c r="E7" s="153"/>
      <c r="F7" s="153"/>
      <c r="G7" s="153"/>
      <c r="H7" s="153"/>
    </row>
    <row r="8" spans="1:8">
      <c r="A8" s="149" t="s">
        <v>244</v>
      </c>
      <c r="B8" s="153"/>
      <c r="C8" s="153"/>
      <c r="D8" s="153"/>
      <c r="E8" s="153"/>
      <c r="F8" s="153"/>
      <c r="G8" s="153"/>
      <c r="H8" s="153"/>
    </row>
    <row r="9" spans="1:8">
      <c r="A9" s="151" t="s">
        <v>245</v>
      </c>
      <c r="B9" s="153"/>
      <c r="C9" s="153"/>
      <c r="D9" s="153"/>
      <c r="E9" s="153"/>
      <c r="F9" s="153"/>
      <c r="G9" s="153"/>
      <c r="H9" s="15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40"/>
  <sheetViews>
    <sheetView zoomScale="130" zoomScaleNormal="130" workbookViewId="0">
      <selection activeCell="K8" sqref="K8"/>
    </sheetView>
  </sheetViews>
  <sheetFormatPr baseColWidth="10" defaultRowHeight="12.75"/>
  <cols>
    <col min="1" max="1" width="11.85546875" style="149" customWidth="1"/>
    <col min="2" max="2" width="35" style="149" customWidth="1"/>
    <col min="3" max="9" width="8.7109375" style="149" customWidth="1"/>
    <col min="10" max="256" width="11.42578125" style="149"/>
    <col min="257" max="257" width="7.140625" style="149" customWidth="1"/>
    <col min="258" max="258" width="30.28515625" style="149" customWidth="1"/>
    <col min="259" max="265" width="8.7109375" style="149" customWidth="1"/>
    <col min="266" max="512" width="11.42578125" style="149"/>
    <col min="513" max="513" width="7.140625" style="149" customWidth="1"/>
    <col min="514" max="514" width="30.28515625" style="149" customWidth="1"/>
    <col min="515" max="521" width="8.7109375" style="149" customWidth="1"/>
    <col min="522" max="768" width="11.42578125" style="149"/>
    <col min="769" max="769" width="7.140625" style="149" customWidth="1"/>
    <col min="770" max="770" width="30.28515625" style="149" customWidth="1"/>
    <col min="771" max="777" width="8.7109375" style="149" customWidth="1"/>
    <col min="778" max="1024" width="11.42578125" style="149"/>
    <col min="1025" max="1025" width="7.140625" style="149" customWidth="1"/>
    <col min="1026" max="1026" width="30.28515625" style="149" customWidth="1"/>
    <col min="1027" max="1033" width="8.7109375" style="149" customWidth="1"/>
    <col min="1034" max="1280" width="11.42578125" style="149"/>
    <col min="1281" max="1281" width="7.140625" style="149" customWidth="1"/>
    <col min="1282" max="1282" width="30.28515625" style="149" customWidth="1"/>
    <col min="1283" max="1289" width="8.7109375" style="149" customWidth="1"/>
    <col min="1290" max="1536" width="11.42578125" style="149"/>
    <col min="1537" max="1537" width="7.140625" style="149" customWidth="1"/>
    <col min="1538" max="1538" width="30.28515625" style="149" customWidth="1"/>
    <col min="1539" max="1545" width="8.7109375" style="149" customWidth="1"/>
    <col min="1546" max="1792" width="11.42578125" style="149"/>
    <col min="1793" max="1793" width="7.140625" style="149" customWidth="1"/>
    <col min="1794" max="1794" width="30.28515625" style="149" customWidth="1"/>
    <col min="1795" max="1801" width="8.7109375" style="149" customWidth="1"/>
    <col min="1802" max="2048" width="11.42578125" style="149"/>
    <col min="2049" max="2049" width="7.140625" style="149" customWidth="1"/>
    <col min="2050" max="2050" width="30.28515625" style="149" customWidth="1"/>
    <col min="2051" max="2057" width="8.7109375" style="149" customWidth="1"/>
    <col min="2058" max="2304" width="11.42578125" style="149"/>
    <col min="2305" max="2305" width="7.140625" style="149" customWidth="1"/>
    <col min="2306" max="2306" width="30.28515625" style="149" customWidth="1"/>
    <col min="2307" max="2313" width="8.7109375" style="149" customWidth="1"/>
    <col min="2314" max="2560" width="11.42578125" style="149"/>
    <col min="2561" max="2561" width="7.140625" style="149" customWidth="1"/>
    <col min="2562" max="2562" width="30.28515625" style="149" customWidth="1"/>
    <col min="2563" max="2569" width="8.7109375" style="149" customWidth="1"/>
    <col min="2570" max="2816" width="11.42578125" style="149"/>
    <col min="2817" max="2817" width="7.140625" style="149" customWidth="1"/>
    <col min="2818" max="2818" width="30.28515625" style="149" customWidth="1"/>
    <col min="2819" max="2825" width="8.7109375" style="149" customWidth="1"/>
    <col min="2826" max="3072" width="11.42578125" style="149"/>
    <col min="3073" max="3073" width="7.140625" style="149" customWidth="1"/>
    <col min="3074" max="3074" width="30.28515625" style="149" customWidth="1"/>
    <col min="3075" max="3081" width="8.7109375" style="149" customWidth="1"/>
    <col min="3082" max="3328" width="11.42578125" style="149"/>
    <col min="3329" max="3329" width="7.140625" style="149" customWidth="1"/>
    <col min="3330" max="3330" width="30.28515625" style="149" customWidth="1"/>
    <col min="3331" max="3337" width="8.7109375" style="149" customWidth="1"/>
    <col min="3338" max="3584" width="11.42578125" style="149"/>
    <col min="3585" max="3585" width="7.140625" style="149" customWidth="1"/>
    <col min="3586" max="3586" width="30.28515625" style="149" customWidth="1"/>
    <col min="3587" max="3593" width="8.7109375" style="149" customWidth="1"/>
    <col min="3594" max="3840" width="11.42578125" style="149"/>
    <col min="3841" max="3841" width="7.140625" style="149" customWidth="1"/>
    <col min="3842" max="3842" width="30.28515625" style="149" customWidth="1"/>
    <col min="3843" max="3849" width="8.7109375" style="149" customWidth="1"/>
    <col min="3850" max="4096" width="11.42578125" style="149"/>
    <col min="4097" max="4097" width="7.140625" style="149" customWidth="1"/>
    <col min="4098" max="4098" width="30.28515625" style="149" customWidth="1"/>
    <col min="4099" max="4105" width="8.7109375" style="149" customWidth="1"/>
    <col min="4106" max="4352" width="11.42578125" style="149"/>
    <col min="4353" max="4353" width="7.140625" style="149" customWidth="1"/>
    <col min="4354" max="4354" width="30.28515625" style="149" customWidth="1"/>
    <col min="4355" max="4361" width="8.7109375" style="149" customWidth="1"/>
    <col min="4362" max="4608" width="11.42578125" style="149"/>
    <col min="4609" max="4609" width="7.140625" style="149" customWidth="1"/>
    <col min="4610" max="4610" width="30.28515625" style="149" customWidth="1"/>
    <col min="4611" max="4617" width="8.7109375" style="149" customWidth="1"/>
    <col min="4618" max="4864" width="11.42578125" style="149"/>
    <col min="4865" max="4865" width="7.140625" style="149" customWidth="1"/>
    <col min="4866" max="4866" width="30.28515625" style="149" customWidth="1"/>
    <col min="4867" max="4873" width="8.7109375" style="149" customWidth="1"/>
    <col min="4874" max="5120" width="11.42578125" style="149"/>
    <col min="5121" max="5121" width="7.140625" style="149" customWidth="1"/>
    <col min="5122" max="5122" width="30.28515625" style="149" customWidth="1"/>
    <col min="5123" max="5129" width="8.7109375" style="149" customWidth="1"/>
    <col min="5130" max="5376" width="11.42578125" style="149"/>
    <col min="5377" max="5377" width="7.140625" style="149" customWidth="1"/>
    <col min="5378" max="5378" width="30.28515625" style="149" customWidth="1"/>
    <col min="5379" max="5385" width="8.7109375" style="149" customWidth="1"/>
    <col min="5386" max="5632" width="11.42578125" style="149"/>
    <col min="5633" max="5633" width="7.140625" style="149" customWidth="1"/>
    <col min="5634" max="5634" width="30.28515625" style="149" customWidth="1"/>
    <col min="5635" max="5641" width="8.7109375" style="149" customWidth="1"/>
    <col min="5642" max="5888" width="11.42578125" style="149"/>
    <col min="5889" max="5889" width="7.140625" style="149" customWidth="1"/>
    <col min="5890" max="5890" width="30.28515625" style="149" customWidth="1"/>
    <col min="5891" max="5897" width="8.7109375" style="149" customWidth="1"/>
    <col min="5898" max="6144" width="11.42578125" style="149"/>
    <col min="6145" max="6145" width="7.140625" style="149" customWidth="1"/>
    <col min="6146" max="6146" width="30.28515625" style="149" customWidth="1"/>
    <col min="6147" max="6153" width="8.7109375" style="149" customWidth="1"/>
    <col min="6154" max="6400" width="11.42578125" style="149"/>
    <col min="6401" max="6401" width="7.140625" style="149" customWidth="1"/>
    <col min="6402" max="6402" width="30.28515625" style="149" customWidth="1"/>
    <col min="6403" max="6409" width="8.7109375" style="149" customWidth="1"/>
    <col min="6410" max="6656" width="11.42578125" style="149"/>
    <col min="6657" max="6657" width="7.140625" style="149" customWidth="1"/>
    <col min="6658" max="6658" width="30.28515625" style="149" customWidth="1"/>
    <col min="6659" max="6665" width="8.7109375" style="149" customWidth="1"/>
    <col min="6666" max="6912" width="11.42578125" style="149"/>
    <col min="6913" max="6913" width="7.140625" style="149" customWidth="1"/>
    <col min="6914" max="6914" width="30.28515625" style="149" customWidth="1"/>
    <col min="6915" max="6921" width="8.7109375" style="149" customWidth="1"/>
    <col min="6922" max="7168" width="11.42578125" style="149"/>
    <col min="7169" max="7169" width="7.140625" style="149" customWidth="1"/>
    <col min="7170" max="7170" width="30.28515625" style="149" customWidth="1"/>
    <col min="7171" max="7177" width="8.7109375" style="149" customWidth="1"/>
    <col min="7178" max="7424" width="11.42578125" style="149"/>
    <col min="7425" max="7425" width="7.140625" style="149" customWidth="1"/>
    <col min="7426" max="7426" width="30.28515625" style="149" customWidth="1"/>
    <col min="7427" max="7433" width="8.7109375" style="149" customWidth="1"/>
    <col min="7434" max="7680" width="11.42578125" style="149"/>
    <col min="7681" max="7681" width="7.140625" style="149" customWidth="1"/>
    <col min="7682" max="7682" width="30.28515625" style="149" customWidth="1"/>
    <col min="7683" max="7689" width="8.7109375" style="149" customWidth="1"/>
    <col min="7690" max="7936" width="11.42578125" style="149"/>
    <col min="7937" max="7937" width="7.140625" style="149" customWidth="1"/>
    <col min="7938" max="7938" width="30.28515625" style="149" customWidth="1"/>
    <col min="7939" max="7945" width="8.7109375" style="149" customWidth="1"/>
    <col min="7946" max="8192" width="11.42578125" style="149"/>
    <col min="8193" max="8193" width="7.140625" style="149" customWidth="1"/>
    <col min="8194" max="8194" width="30.28515625" style="149" customWidth="1"/>
    <col min="8195" max="8201" width="8.7109375" style="149" customWidth="1"/>
    <col min="8202" max="8448" width="11.42578125" style="149"/>
    <col min="8449" max="8449" width="7.140625" style="149" customWidth="1"/>
    <col min="8450" max="8450" width="30.28515625" style="149" customWidth="1"/>
    <col min="8451" max="8457" width="8.7109375" style="149" customWidth="1"/>
    <col min="8458" max="8704" width="11.42578125" style="149"/>
    <col min="8705" max="8705" width="7.140625" style="149" customWidth="1"/>
    <col min="8706" max="8706" width="30.28515625" style="149" customWidth="1"/>
    <col min="8707" max="8713" width="8.7109375" style="149" customWidth="1"/>
    <col min="8714" max="8960" width="11.42578125" style="149"/>
    <col min="8961" max="8961" width="7.140625" style="149" customWidth="1"/>
    <col min="8962" max="8962" width="30.28515625" style="149" customWidth="1"/>
    <col min="8963" max="8969" width="8.7109375" style="149" customWidth="1"/>
    <col min="8970" max="9216" width="11.42578125" style="149"/>
    <col min="9217" max="9217" width="7.140625" style="149" customWidth="1"/>
    <col min="9218" max="9218" width="30.28515625" style="149" customWidth="1"/>
    <col min="9219" max="9225" width="8.7109375" style="149" customWidth="1"/>
    <col min="9226" max="9472" width="11.42578125" style="149"/>
    <col min="9473" max="9473" width="7.140625" style="149" customWidth="1"/>
    <col min="9474" max="9474" width="30.28515625" style="149" customWidth="1"/>
    <col min="9475" max="9481" width="8.7109375" style="149" customWidth="1"/>
    <col min="9482" max="9728" width="11.42578125" style="149"/>
    <col min="9729" max="9729" width="7.140625" style="149" customWidth="1"/>
    <col min="9730" max="9730" width="30.28515625" style="149" customWidth="1"/>
    <col min="9731" max="9737" width="8.7109375" style="149" customWidth="1"/>
    <col min="9738" max="9984" width="11.42578125" style="149"/>
    <col min="9985" max="9985" width="7.140625" style="149" customWidth="1"/>
    <col min="9986" max="9986" width="30.28515625" style="149" customWidth="1"/>
    <col min="9987" max="9993" width="8.7109375" style="149" customWidth="1"/>
    <col min="9994" max="10240" width="11.42578125" style="149"/>
    <col min="10241" max="10241" width="7.140625" style="149" customWidth="1"/>
    <col min="10242" max="10242" width="30.28515625" style="149" customWidth="1"/>
    <col min="10243" max="10249" width="8.7109375" style="149" customWidth="1"/>
    <col min="10250" max="10496" width="11.42578125" style="149"/>
    <col min="10497" max="10497" width="7.140625" style="149" customWidth="1"/>
    <col min="10498" max="10498" width="30.28515625" style="149" customWidth="1"/>
    <col min="10499" max="10505" width="8.7109375" style="149" customWidth="1"/>
    <col min="10506" max="10752" width="11.42578125" style="149"/>
    <col min="10753" max="10753" width="7.140625" style="149" customWidth="1"/>
    <col min="10754" max="10754" width="30.28515625" style="149" customWidth="1"/>
    <col min="10755" max="10761" width="8.7109375" style="149" customWidth="1"/>
    <col min="10762" max="11008" width="11.42578125" style="149"/>
    <col min="11009" max="11009" width="7.140625" style="149" customWidth="1"/>
    <col min="11010" max="11010" width="30.28515625" style="149" customWidth="1"/>
    <col min="11011" max="11017" width="8.7109375" style="149" customWidth="1"/>
    <col min="11018" max="11264" width="11.42578125" style="149"/>
    <col min="11265" max="11265" width="7.140625" style="149" customWidth="1"/>
    <col min="11266" max="11266" width="30.28515625" style="149" customWidth="1"/>
    <col min="11267" max="11273" width="8.7109375" style="149" customWidth="1"/>
    <col min="11274" max="11520" width="11.42578125" style="149"/>
    <col min="11521" max="11521" width="7.140625" style="149" customWidth="1"/>
    <col min="11522" max="11522" width="30.28515625" style="149" customWidth="1"/>
    <col min="11523" max="11529" width="8.7109375" style="149" customWidth="1"/>
    <col min="11530" max="11776" width="11.42578125" style="149"/>
    <col min="11777" max="11777" width="7.140625" style="149" customWidth="1"/>
    <col min="11778" max="11778" width="30.28515625" style="149" customWidth="1"/>
    <col min="11779" max="11785" width="8.7109375" style="149" customWidth="1"/>
    <col min="11786" max="12032" width="11.42578125" style="149"/>
    <col min="12033" max="12033" width="7.140625" style="149" customWidth="1"/>
    <col min="12034" max="12034" width="30.28515625" style="149" customWidth="1"/>
    <col min="12035" max="12041" width="8.7109375" style="149" customWidth="1"/>
    <col min="12042" max="12288" width="11.42578125" style="149"/>
    <col min="12289" max="12289" width="7.140625" style="149" customWidth="1"/>
    <col min="12290" max="12290" width="30.28515625" style="149" customWidth="1"/>
    <col min="12291" max="12297" width="8.7109375" style="149" customWidth="1"/>
    <col min="12298" max="12544" width="11.42578125" style="149"/>
    <col min="12545" max="12545" width="7.140625" style="149" customWidth="1"/>
    <col min="12546" max="12546" width="30.28515625" style="149" customWidth="1"/>
    <col min="12547" max="12553" width="8.7109375" style="149" customWidth="1"/>
    <col min="12554" max="12800" width="11.42578125" style="149"/>
    <col min="12801" max="12801" width="7.140625" style="149" customWidth="1"/>
    <col min="12802" max="12802" width="30.28515625" style="149" customWidth="1"/>
    <col min="12803" max="12809" width="8.7109375" style="149" customWidth="1"/>
    <col min="12810" max="13056" width="11.42578125" style="149"/>
    <col min="13057" max="13057" width="7.140625" style="149" customWidth="1"/>
    <col min="13058" max="13058" width="30.28515625" style="149" customWidth="1"/>
    <col min="13059" max="13065" width="8.7109375" style="149" customWidth="1"/>
    <col min="13066" max="13312" width="11.42578125" style="149"/>
    <col min="13313" max="13313" width="7.140625" style="149" customWidth="1"/>
    <col min="13314" max="13314" width="30.28515625" style="149" customWidth="1"/>
    <col min="13315" max="13321" width="8.7109375" style="149" customWidth="1"/>
    <col min="13322" max="13568" width="11.42578125" style="149"/>
    <col min="13569" max="13569" width="7.140625" style="149" customWidth="1"/>
    <col min="13570" max="13570" width="30.28515625" style="149" customWidth="1"/>
    <col min="13571" max="13577" width="8.7109375" style="149" customWidth="1"/>
    <col min="13578" max="13824" width="11.42578125" style="149"/>
    <col min="13825" max="13825" width="7.140625" style="149" customWidth="1"/>
    <col min="13826" max="13826" width="30.28515625" style="149" customWidth="1"/>
    <col min="13827" max="13833" width="8.7109375" style="149" customWidth="1"/>
    <col min="13834" max="14080" width="11.42578125" style="149"/>
    <col min="14081" max="14081" width="7.140625" style="149" customWidth="1"/>
    <col min="14082" max="14082" width="30.28515625" style="149" customWidth="1"/>
    <col min="14083" max="14089" width="8.7109375" style="149" customWidth="1"/>
    <col min="14090" max="14336" width="11.42578125" style="149"/>
    <col min="14337" max="14337" width="7.140625" style="149" customWidth="1"/>
    <col min="14338" max="14338" width="30.28515625" style="149" customWidth="1"/>
    <col min="14339" max="14345" width="8.7109375" style="149" customWidth="1"/>
    <col min="14346" max="14592" width="11.42578125" style="149"/>
    <col min="14593" max="14593" width="7.140625" style="149" customWidth="1"/>
    <col min="14594" max="14594" width="30.28515625" style="149" customWidth="1"/>
    <col min="14595" max="14601" width="8.7109375" style="149" customWidth="1"/>
    <col min="14602" max="14848" width="11.42578125" style="149"/>
    <col min="14849" max="14849" width="7.140625" style="149" customWidth="1"/>
    <col min="14850" max="14850" width="30.28515625" style="149" customWidth="1"/>
    <col min="14851" max="14857" width="8.7109375" style="149" customWidth="1"/>
    <col min="14858" max="15104" width="11.42578125" style="149"/>
    <col min="15105" max="15105" width="7.140625" style="149" customWidth="1"/>
    <col min="15106" max="15106" width="30.28515625" style="149" customWidth="1"/>
    <col min="15107" max="15113" width="8.7109375" style="149" customWidth="1"/>
    <col min="15114" max="15360" width="11.42578125" style="149"/>
    <col min="15361" max="15361" width="7.140625" style="149" customWidth="1"/>
    <col min="15362" max="15362" width="30.28515625" style="149" customWidth="1"/>
    <col min="15363" max="15369" width="8.7109375" style="149" customWidth="1"/>
    <col min="15370" max="15616" width="11.42578125" style="149"/>
    <col min="15617" max="15617" width="7.140625" style="149" customWidth="1"/>
    <col min="15618" max="15618" width="30.28515625" style="149" customWidth="1"/>
    <col min="15619" max="15625" width="8.7109375" style="149" customWidth="1"/>
    <col min="15626" max="15872" width="11.42578125" style="149"/>
    <col min="15873" max="15873" width="7.140625" style="149" customWidth="1"/>
    <col min="15874" max="15874" width="30.28515625" style="149" customWidth="1"/>
    <col min="15875" max="15881" width="8.7109375" style="149" customWidth="1"/>
    <col min="15882" max="16128" width="11.42578125" style="149"/>
    <col min="16129" max="16129" width="7.140625" style="149" customWidth="1"/>
    <col min="16130" max="16130" width="30.28515625" style="149" customWidth="1"/>
    <col min="16131" max="16137" width="8.7109375" style="149" customWidth="1"/>
    <col min="16138" max="16384" width="11.42578125" style="149"/>
  </cols>
  <sheetData>
    <row r="1" spans="1:10">
      <c r="A1" s="148" t="s">
        <v>246</v>
      </c>
    </row>
    <row r="2" spans="1:10">
      <c r="B2" s="154" t="s">
        <v>247</v>
      </c>
    </row>
    <row r="3" spans="1:10">
      <c r="B3" s="154" t="s">
        <v>248</v>
      </c>
    </row>
    <row r="5" spans="1:10" s="154" customFormat="1">
      <c r="A5" s="151" t="s">
        <v>249</v>
      </c>
      <c r="B5" s="151" t="s">
        <v>299</v>
      </c>
      <c r="C5" s="152">
        <v>2005</v>
      </c>
      <c r="D5" s="152">
        <v>2006</v>
      </c>
      <c r="E5" s="152">
        <v>2007</v>
      </c>
      <c r="F5" s="152">
        <v>2008</v>
      </c>
      <c r="G5" s="152">
        <v>2009</v>
      </c>
      <c r="H5" s="152">
        <v>2010</v>
      </c>
      <c r="I5" s="152">
        <v>2011</v>
      </c>
    </row>
    <row r="6" spans="1:10" s="154" customFormat="1" ht="15">
      <c r="A6" s="151" t="s">
        <v>250</v>
      </c>
      <c r="B6" s="156" t="s">
        <v>251</v>
      </c>
      <c r="C6" s="153">
        <v>9</v>
      </c>
      <c r="D6" s="153">
        <v>9.3320000000000007</v>
      </c>
      <c r="E6" s="153">
        <v>9.968</v>
      </c>
      <c r="F6" s="153">
        <v>10.301</v>
      </c>
      <c r="G6" s="153">
        <v>10.833</v>
      </c>
      <c r="H6" s="153">
        <v>11.016999999999999</v>
      </c>
      <c r="I6" s="153">
        <v>10.510999999999999</v>
      </c>
    </row>
    <row r="7" spans="1:10" s="154" customFormat="1" ht="15">
      <c r="A7" s="151" t="s">
        <v>252</v>
      </c>
      <c r="B7" s="156" t="s">
        <v>253</v>
      </c>
      <c r="C7" s="153">
        <v>207.36799999999999</v>
      </c>
      <c r="D7" s="153">
        <v>212.71799999999999</v>
      </c>
      <c r="E7" s="153">
        <v>238.49600000000001</v>
      </c>
      <c r="F7" s="153">
        <v>260.81299999999999</v>
      </c>
      <c r="G7" s="153">
        <v>273.48599999999999</v>
      </c>
      <c r="H7" s="153">
        <v>308.16800000000001</v>
      </c>
      <c r="I7" s="153">
        <v>312.67500000000001</v>
      </c>
      <c r="J7" s="155"/>
    </row>
    <row r="8" spans="1:10" s="154" customFormat="1" ht="15">
      <c r="A8" s="151" t="s">
        <v>254</v>
      </c>
      <c r="B8" s="156" t="s">
        <v>255</v>
      </c>
      <c r="C8" s="153">
        <v>28.661000000000001</v>
      </c>
      <c r="D8" s="153">
        <v>31.463999999999999</v>
      </c>
      <c r="E8" s="153">
        <v>35.119999999999997</v>
      </c>
      <c r="F8" s="153">
        <v>36.241999999999997</v>
      </c>
      <c r="G8" s="153">
        <v>34.691000000000003</v>
      </c>
      <c r="H8" s="153">
        <v>40.619</v>
      </c>
      <c r="I8" s="153">
        <v>39.085000000000001</v>
      </c>
    </row>
    <row r="9" spans="1:10" s="154" customFormat="1" ht="15">
      <c r="A9" s="151" t="s">
        <v>256</v>
      </c>
      <c r="B9" s="156" t="s">
        <v>257</v>
      </c>
      <c r="C9" s="153">
        <v>20.945</v>
      </c>
      <c r="D9" s="153">
        <v>21.704000000000001</v>
      </c>
      <c r="E9" s="153">
        <v>24.120999999999999</v>
      </c>
      <c r="F9" s="153">
        <v>25.869</v>
      </c>
      <c r="G9" s="153">
        <v>28.536000000000001</v>
      </c>
      <c r="H9" s="153">
        <v>31.782</v>
      </c>
      <c r="I9" s="153">
        <v>31.510999999999999</v>
      </c>
    </row>
    <row r="10" spans="1:10" s="154" customFormat="1" ht="15">
      <c r="A10" s="151" t="s">
        <v>258</v>
      </c>
      <c r="B10" s="156" t="s">
        <v>259</v>
      </c>
      <c r="C10" s="153">
        <v>194</v>
      </c>
      <c r="D10" s="153">
        <v>237</v>
      </c>
      <c r="E10" s="153">
        <v>84</v>
      </c>
      <c r="F10" s="153">
        <v>257</v>
      </c>
      <c r="G10" s="153">
        <v>244</v>
      </c>
      <c r="H10" s="153">
        <v>226</v>
      </c>
      <c r="I10" s="153">
        <v>217</v>
      </c>
    </row>
    <row r="11" spans="1:10" s="154" customFormat="1" ht="15">
      <c r="A11" s="151" t="s">
        <v>244</v>
      </c>
      <c r="B11" s="156" t="s">
        <v>260</v>
      </c>
      <c r="C11" s="153">
        <v>284</v>
      </c>
      <c r="D11" s="153">
        <v>222</v>
      </c>
      <c r="E11" s="153">
        <v>185</v>
      </c>
      <c r="F11" s="153">
        <v>215</v>
      </c>
      <c r="G11" s="153">
        <v>259</v>
      </c>
      <c r="H11" s="153">
        <v>275</v>
      </c>
      <c r="I11" s="153">
        <v>58</v>
      </c>
    </row>
    <row r="12" spans="1:10" s="154" customFormat="1" ht="15">
      <c r="A12" s="151" t="s">
        <v>261</v>
      </c>
      <c r="B12" s="156" t="s">
        <v>262</v>
      </c>
      <c r="C12" s="153">
        <v>284</v>
      </c>
      <c r="D12" s="153">
        <v>273</v>
      </c>
      <c r="E12" s="153">
        <v>86</v>
      </c>
      <c r="F12" s="153">
        <v>56</v>
      </c>
      <c r="G12" s="153">
        <v>126</v>
      </c>
      <c r="H12" s="153">
        <v>259</v>
      </c>
      <c r="I12" s="153">
        <v>105</v>
      </c>
    </row>
    <row r="13" spans="1:10" s="154" customFormat="1" ht="15">
      <c r="A13" s="151" t="s">
        <v>263</v>
      </c>
      <c r="B13" s="156" t="s">
        <v>264</v>
      </c>
      <c r="C13" s="153">
        <v>271</v>
      </c>
      <c r="D13" s="153">
        <v>297</v>
      </c>
      <c r="E13" s="153">
        <v>152</v>
      </c>
      <c r="F13" s="153">
        <v>196</v>
      </c>
      <c r="G13" s="153">
        <v>215</v>
      </c>
      <c r="H13" s="153">
        <v>170</v>
      </c>
      <c r="I13" s="153">
        <v>269</v>
      </c>
    </row>
    <row r="14" spans="1:10" s="154" customFormat="1" ht="15">
      <c r="A14" s="151" t="s">
        <v>265</v>
      </c>
      <c r="B14" s="156" t="s">
        <v>266</v>
      </c>
      <c r="C14" s="153">
        <v>124</v>
      </c>
      <c r="D14" s="153">
        <v>30</v>
      </c>
      <c r="E14" s="153">
        <v>117</v>
      </c>
      <c r="F14" s="153">
        <v>73</v>
      </c>
      <c r="G14" s="153">
        <v>27</v>
      </c>
      <c r="H14" s="153">
        <v>94</v>
      </c>
      <c r="I14" s="153">
        <v>109</v>
      </c>
    </row>
    <row r="15" spans="1:10" s="154" customFormat="1" ht="15">
      <c r="A15" s="151" t="s">
        <v>267</v>
      </c>
      <c r="B15" s="156" t="s">
        <v>268</v>
      </c>
      <c r="C15" s="153">
        <v>191</v>
      </c>
      <c r="D15" s="153">
        <v>117</v>
      </c>
      <c r="E15" s="153">
        <v>176</v>
      </c>
      <c r="F15" s="153">
        <v>63</v>
      </c>
      <c r="G15" s="153">
        <v>186</v>
      </c>
      <c r="H15" s="153">
        <v>99</v>
      </c>
      <c r="I15" s="153">
        <v>42</v>
      </c>
    </row>
    <row r="16" spans="1:10" s="154" customFormat="1" ht="15">
      <c r="A16" s="151" t="s">
        <v>269</v>
      </c>
      <c r="B16" s="156" t="s">
        <v>270</v>
      </c>
      <c r="C16" s="153">
        <v>292</v>
      </c>
      <c r="D16" s="153">
        <v>222</v>
      </c>
      <c r="E16" s="153">
        <v>76</v>
      </c>
      <c r="F16" s="153">
        <v>172</v>
      </c>
      <c r="G16" s="153">
        <v>149</v>
      </c>
      <c r="H16" s="153">
        <v>87</v>
      </c>
      <c r="I16" s="153">
        <v>30</v>
      </c>
    </row>
    <row r="17" spans="1:17" s="154" customFormat="1" ht="15">
      <c r="A17" s="151" t="s">
        <v>271</v>
      </c>
      <c r="B17" s="156" t="s">
        <v>272</v>
      </c>
      <c r="C17" s="153">
        <v>235</v>
      </c>
      <c r="D17" s="153">
        <v>93</v>
      </c>
      <c r="E17" s="153">
        <v>41</v>
      </c>
      <c r="F17" s="153">
        <v>178</v>
      </c>
      <c r="G17" s="153">
        <v>127</v>
      </c>
      <c r="H17" s="153">
        <v>288</v>
      </c>
      <c r="I17" s="153">
        <v>147</v>
      </c>
    </row>
    <row r="18" spans="1:17" s="154" customFormat="1" ht="15">
      <c r="A18" s="151" t="s">
        <v>273</v>
      </c>
      <c r="B18" s="156" t="s">
        <v>274</v>
      </c>
      <c r="C18" s="153">
        <v>130</v>
      </c>
      <c r="D18" s="153">
        <v>243</v>
      </c>
      <c r="E18" s="153">
        <v>284</v>
      </c>
      <c r="F18" s="153">
        <v>67</v>
      </c>
      <c r="G18" s="153">
        <v>250</v>
      </c>
      <c r="H18" s="153">
        <v>180</v>
      </c>
      <c r="I18" s="153">
        <v>70</v>
      </c>
    </row>
    <row r="19" spans="1:17" s="154" customFormat="1" ht="15">
      <c r="A19" s="151" t="s">
        <v>245</v>
      </c>
      <c r="B19" s="156" t="s">
        <v>275</v>
      </c>
      <c r="C19" s="153">
        <v>265</v>
      </c>
      <c r="D19" s="153">
        <v>24</v>
      </c>
      <c r="E19" s="153">
        <v>86</v>
      </c>
      <c r="F19" s="153">
        <v>169</v>
      </c>
      <c r="G19" s="153">
        <v>237</v>
      </c>
      <c r="H19" s="153">
        <v>275</v>
      </c>
      <c r="I19" s="153">
        <v>25</v>
      </c>
      <c r="L19" s="150"/>
      <c r="M19" s="150"/>
      <c r="N19" s="150"/>
      <c r="O19" s="150"/>
      <c r="P19" s="150"/>
      <c r="Q19" s="150"/>
    </row>
    <row r="20" spans="1:17" s="154" customFormat="1" ht="15">
      <c r="A20" s="151" t="s">
        <v>276</v>
      </c>
      <c r="B20" s="156" t="s">
        <v>277</v>
      </c>
      <c r="C20" s="153">
        <v>89</v>
      </c>
      <c r="D20" s="153">
        <v>295</v>
      </c>
      <c r="E20" s="153">
        <v>75</v>
      </c>
      <c r="F20" s="153">
        <v>296</v>
      </c>
      <c r="G20" s="153">
        <v>169</v>
      </c>
      <c r="H20" s="153">
        <v>116</v>
      </c>
      <c r="I20" s="153">
        <v>134</v>
      </c>
      <c r="L20" s="150"/>
      <c r="M20" s="150"/>
      <c r="N20" s="150"/>
      <c r="O20" s="150"/>
      <c r="P20" s="150"/>
      <c r="Q20" s="150"/>
    </row>
    <row r="21" spans="1:17" s="154" customFormat="1" ht="15">
      <c r="A21" s="151" t="s">
        <v>278</v>
      </c>
      <c r="B21" s="156" t="s">
        <v>279</v>
      </c>
      <c r="C21" s="153">
        <v>293</v>
      </c>
      <c r="D21" s="153">
        <v>262</v>
      </c>
      <c r="E21" s="153">
        <v>44</v>
      </c>
      <c r="F21" s="153">
        <v>117</v>
      </c>
      <c r="G21" s="153">
        <v>33</v>
      </c>
      <c r="H21" s="153">
        <v>187</v>
      </c>
      <c r="I21" s="153">
        <v>230</v>
      </c>
      <c r="L21" s="150"/>
      <c r="M21" s="150"/>
      <c r="N21" s="150"/>
      <c r="O21" s="150"/>
      <c r="P21" s="150"/>
      <c r="Q21" s="150"/>
    </row>
    <row r="22" spans="1:17" s="154" customFormat="1" ht="15">
      <c r="A22" s="151" t="s">
        <v>242</v>
      </c>
      <c r="B22" s="156" t="s">
        <v>280</v>
      </c>
      <c r="C22" s="153">
        <v>275</v>
      </c>
      <c r="D22" s="153">
        <v>161</v>
      </c>
      <c r="E22" s="153">
        <v>242</v>
      </c>
      <c r="F22" s="153">
        <v>197</v>
      </c>
      <c r="G22" s="153">
        <v>215</v>
      </c>
      <c r="H22" s="153">
        <v>233</v>
      </c>
      <c r="I22" s="153">
        <v>278</v>
      </c>
      <c r="L22" s="150"/>
      <c r="M22" s="150"/>
      <c r="N22" s="150"/>
      <c r="O22" s="150"/>
      <c r="P22" s="150"/>
      <c r="Q22" s="150"/>
    </row>
    <row r="23" spans="1:17" s="154" customFormat="1" ht="15">
      <c r="A23" s="151" t="s">
        <v>281</v>
      </c>
      <c r="B23" s="156" t="s">
        <v>282</v>
      </c>
      <c r="C23" s="153">
        <v>91</v>
      </c>
      <c r="D23" s="153">
        <v>175</v>
      </c>
      <c r="E23" s="153">
        <v>197</v>
      </c>
      <c r="F23" s="153">
        <v>208</v>
      </c>
      <c r="G23" s="153">
        <v>272</v>
      </c>
      <c r="H23" s="153">
        <v>254</v>
      </c>
      <c r="I23" s="153">
        <v>54</v>
      </c>
      <c r="L23" s="150"/>
      <c r="M23" s="150"/>
      <c r="N23" s="150"/>
      <c r="O23" s="150"/>
      <c r="P23" s="150"/>
      <c r="Q23" s="150"/>
    </row>
    <row r="24" spans="1:17" s="154" customFormat="1" ht="15">
      <c r="A24" s="151" t="s">
        <v>283</v>
      </c>
      <c r="B24" s="156" t="s">
        <v>284</v>
      </c>
      <c r="C24" s="153">
        <v>50</v>
      </c>
      <c r="D24" s="153">
        <v>157</v>
      </c>
      <c r="E24" s="153">
        <v>159</v>
      </c>
      <c r="F24" s="153">
        <v>208</v>
      </c>
      <c r="G24" s="153">
        <v>168</v>
      </c>
      <c r="H24" s="153">
        <v>264</v>
      </c>
      <c r="I24" s="153">
        <v>202</v>
      </c>
    </row>
    <row r="25" spans="1:17" s="154" customFormat="1" ht="15">
      <c r="A25" s="151" t="s">
        <v>285</v>
      </c>
      <c r="B25" s="156" t="s">
        <v>286</v>
      </c>
      <c r="C25" s="153">
        <v>194</v>
      </c>
      <c r="D25" s="153">
        <v>98</v>
      </c>
      <c r="E25" s="153">
        <v>106</v>
      </c>
      <c r="F25" s="153">
        <v>51</v>
      </c>
      <c r="G25" s="153">
        <v>96</v>
      </c>
      <c r="H25" s="153">
        <v>81</v>
      </c>
      <c r="I25" s="153">
        <v>140</v>
      </c>
    </row>
    <row r="26" spans="1:17" s="154" customFormat="1" ht="15">
      <c r="A26" s="151" t="s">
        <v>243</v>
      </c>
      <c r="B26" s="156" t="s">
        <v>287</v>
      </c>
      <c r="C26" s="153">
        <v>268</v>
      </c>
      <c r="D26" s="153">
        <v>192</v>
      </c>
      <c r="E26" s="153">
        <v>55</v>
      </c>
      <c r="F26" s="153">
        <v>274</v>
      </c>
      <c r="G26" s="153">
        <v>53</v>
      </c>
      <c r="H26" s="153">
        <v>280</v>
      </c>
      <c r="I26" s="153">
        <v>176</v>
      </c>
    </row>
    <row r="27" spans="1:17" s="154" customFormat="1" ht="15">
      <c r="A27" s="151" t="s">
        <v>288</v>
      </c>
      <c r="B27" s="156" t="s">
        <v>289</v>
      </c>
      <c r="C27" s="153">
        <v>262</v>
      </c>
      <c r="D27" s="153">
        <v>106</v>
      </c>
      <c r="E27" s="153">
        <v>136</v>
      </c>
      <c r="F27" s="153">
        <v>176</v>
      </c>
      <c r="G27" s="153">
        <v>293</v>
      </c>
      <c r="H27" s="153">
        <v>35</v>
      </c>
      <c r="I27" s="153">
        <v>26</v>
      </c>
    </row>
    <row r="28" spans="1:17" s="154" customFormat="1" ht="15">
      <c r="A28" s="151" t="s">
        <v>290</v>
      </c>
      <c r="B28" s="156" t="s">
        <v>291</v>
      </c>
      <c r="C28" s="153">
        <v>120</v>
      </c>
      <c r="D28" s="153">
        <v>288</v>
      </c>
      <c r="E28" s="153">
        <v>194</v>
      </c>
      <c r="F28" s="153">
        <v>129</v>
      </c>
      <c r="G28" s="153">
        <v>167</v>
      </c>
      <c r="H28" s="153">
        <v>266</v>
      </c>
      <c r="I28" s="153">
        <v>248</v>
      </c>
    </row>
    <row r="29" spans="1:17" s="154" customFormat="1" ht="15">
      <c r="A29" s="151" t="s">
        <v>292</v>
      </c>
      <c r="B29" s="156" t="s">
        <v>293</v>
      </c>
      <c r="C29" s="153">
        <v>69</v>
      </c>
      <c r="D29" s="153">
        <v>83</v>
      </c>
      <c r="E29" s="153">
        <v>186</v>
      </c>
      <c r="F29" s="153">
        <v>237</v>
      </c>
      <c r="G29" s="153">
        <v>216</v>
      </c>
      <c r="H29" s="153">
        <v>219</v>
      </c>
      <c r="I29" s="153">
        <v>87</v>
      </c>
    </row>
    <row r="30" spans="1:17" s="154" customFormat="1" ht="15">
      <c r="A30" s="151" t="s">
        <v>294</v>
      </c>
      <c r="B30" s="156" t="s">
        <v>295</v>
      </c>
      <c r="C30" s="153">
        <v>84</v>
      </c>
      <c r="D30" s="153">
        <v>175</v>
      </c>
      <c r="E30" s="153">
        <v>263</v>
      </c>
      <c r="F30" s="153">
        <v>111</v>
      </c>
      <c r="G30" s="153">
        <v>92</v>
      </c>
      <c r="H30" s="153">
        <v>231</v>
      </c>
      <c r="I30" s="153">
        <v>63</v>
      </c>
    </row>
    <row r="31" spans="1:17" s="154" customFormat="1" ht="15">
      <c r="A31" s="151" t="s">
        <v>296</v>
      </c>
      <c r="B31" s="156" t="s">
        <v>297</v>
      </c>
      <c r="C31" s="153">
        <v>161</v>
      </c>
      <c r="D31" s="153">
        <v>72</v>
      </c>
      <c r="E31" s="153">
        <v>240</v>
      </c>
      <c r="F31" s="153">
        <v>91</v>
      </c>
      <c r="G31" s="153">
        <v>297</v>
      </c>
      <c r="H31" s="153">
        <v>57</v>
      </c>
      <c r="I31" s="153">
        <v>253</v>
      </c>
    </row>
    <row r="32" spans="1:17" s="154" customFormat="1">
      <c r="A32" s="151" t="s">
        <v>298</v>
      </c>
      <c r="B32" s="153" t="s">
        <v>7</v>
      </c>
      <c r="C32" s="153">
        <f>SUM(C6:C31)</f>
        <v>4491.9740000000002</v>
      </c>
      <c r="D32" s="153">
        <f t="shared" ref="D32:I32" si="0">SUM(D6:D31)</f>
        <v>4097.2179999999998</v>
      </c>
      <c r="E32" s="153">
        <f t="shared" si="0"/>
        <v>3491.7049999999999</v>
      </c>
      <c r="F32" s="153">
        <f t="shared" si="0"/>
        <v>3874.2249999999999</v>
      </c>
      <c r="G32" s="153">
        <f t="shared" si="0"/>
        <v>4238.5460000000003</v>
      </c>
      <c r="H32" s="153">
        <f t="shared" si="0"/>
        <v>4567.5860000000002</v>
      </c>
      <c r="I32" s="153">
        <f t="shared" si="0"/>
        <v>3356.7820000000002</v>
      </c>
    </row>
    <row r="33" spans="1:1" s="154" customFormat="1">
      <c r="A33" s="149"/>
    </row>
    <row r="34" spans="1:1" s="154" customFormat="1"/>
    <row r="35" spans="1:1" s="154" customFormat="1">
      <c r="A35" s="149"/>
    </row>
    <row r="36" spans="1:1" s="154" customFormat="1">
      <c r="A36" s="149"/>
    </row>
    <row r="37" spans="1:1" s="154" customFormat="1">
      <c r="A37" s="149"/>
    </row>
    <row r="38" spans="1:1" s="154" customFormat="1">
      <c r="A38" s="149"/>
    </row>
    <row r="39" spans="1:1" s="154" customFormat="1">
      <c r="A39" s="149"/>
    </row>
    <row r="40" spans="1:1" s="154" customFormat="1">
      <c r="A40" s="149"/>
    </row>
    <row r="41" spans="1:1" s="154" customFormat="1">
      <c r="A41" s="149"/>
    </row>
    <row r="42" spans="1:1" s="154" customFormat="1">
      <c r="A42" s="149"/>
    </row>
    <row r="43" spans="1:1" s="154" customFormat="1">
      <c r="A43" s="149"/>
    </row>
    <row r="44" spans="1:1" s="154" customFormat="1">
      <c r="A44" s="149"/>
    </row>
    <row r="45" spans="1:1" s="154" customFormat="1">
      <c r="A45" s="149"/>
    </row>
    <row r="46" spans="1:1" s="154" customFormat="1">
      <c r="A46" s="149"/>
    </row>
    <row r="47" spans="1:1" s="154" customFormat="1">
      <c r="A47" s="149"/>
    </row>
    <row r="48" spans="1:1" s="154" customFormat="1">
      <c r="A48" s="149"/>
    </row>
    <row r="49" spans="1:1" s="154" customFormat="1">
      <c r="A49" s="149"/>
    </row>
    <row r="50" spans="1:1" s="154" customFormat="1">
      <c r="A50" s="149"/>
    </row>
    <row r="51" spans="1:1" s="154" customFormat="1">
      <c r="A51" s="149"/>
    </row>
    <row r="52" spans="1:1" s="154" customFormat="1">
      <c r="A52" s="149"/>
    </row>
    <row r="53" spans="1:1" s="154" customFormat="1">
      <c r="A53" s="149"/>
    </row>
    <row r="54" spans="1:1" s="154" customFormat="1">
      <c r="A54" s="149"/>
    </row>
    <row r="55" spans="1:1" s="154" customFormat="1">
      <c r="A55" s="149"/>
    </row>
    <row r="56" spans="1:1" s="154" customFormat="1">
      <c r="A56" s="149"/>
    </row>
    <row r="57" spans="1:1" s="154" customFormat="1">
      <c r="A57" s="149"/>
    </row>
    <row r="58" spans="1:1" s="154" customFormat="1">
      <c r="A58" s="149"/>
    </row>
    <row r="59" spans="1:1" s="154" customFormat="1">
      <c r="A59" s="149"/>
    </row>
    <row r="60" spans="1:1" s="154" customFormat="1">
      <c r="A60" s="149"/>
    </row>
    <row r="61" spans="1:1" s="154" customFormat="1">
      <c r="A61" s="149"/>
    </row>
    <row r="62" spans="1:1" s="154" customFormat="1">
      <c r="A62" s="149"/>
    </row>
    <row r="63" spans="1:1" s="154" customFormat="1">
      <c r="A63" s="149"/>
    </row>
    <row r="64" spans="1:1" s="154" customFormat="1">
      <c r="A64" s="149"/>
    </row>
    <row r="65" spans="1:1" s="154" customFormat="1">
      <c r="A65" s="149"/>
    </row>
    <row r="66" spans="1:1" s="154" customFormat="1">
      <c r="A66" s="149"/>
    </row>
    <row r="67" spans="1:1" s="154" customFormat="1">
      <c r="A67" s="149"/>
    </row>
    <row r="68" spans="1:1" s="154" customFormat="1">
      <c r="A68" s="149"/>
    </row>
    <row r="69" spans="1:1" s="154" customFormat="1">
      <c r="A69" s="149"/>
    </row>
    <row r="70" spans="1:1" s="154" customFormat="1">
      <c r="A70" s="149"/>
    </row>
    <row r="71" spans="1:1" s="154" customFormat="1">
      <c r="A71" s="149"/>
    </row>
    <row r="72" spans="1:1" s="154" customFormat="1">
      <c r="A72" s="149"/>
    </row>
    <row r="73" spans="1:1" s="154" customFormat="1">
      <c r="A73" s="149"/>
    </row>
    <row r="74" spans="1:1" s="154" customFormat="1">
      <c r="A74" s="149"/>
    </row>
    <row r="75" spans="1:1" s="154" customFormat="1">
      <c r="A75" s="149"/>
    </row>
    <row r="76" spans="1:1" s="154" customFormat="1">
      <c r="A76" s="149"/>
    </row>
    <row r="77" spans="1:1" s="154" customFormat="1">
      <c r="A77" s="149"/>
    </row>
    <row r="78" spans="1:1" s="154" customFormat="1">
      <c r="A78" s="149"/>
    </row>
    <row r="79" spans="1:1" s="154" customFormat="1">
      <c r="A79" s="149"/>
    </row>
    <row r="80" spans="1:1" s="154" customFormat="1">
      <c r="A80" s="149"/>
    </row>
    <row r="81" spans="1:1" s="154" customFormat="1">
      <c r="A81" s="149"/>
    </row>
    <row r="82" spans="1:1" s="154" customFormat="1">
      <c r="A82" s="149"/>
    </row>
    <row r="83" spans="1:1" s="154" customFormat="1">
      <c r="A83" s="149"/>
    </row>
    <row r="84" spans="1:1" s="154" customFormat="1">
      <c r="A84" s="149"/>
    </row>
    <row r="85" spans="1:1" s="154" customFormat="1">
      <c r="A85" s="149"/>
    </row>
    <row r="86" spans="1:1" s="154" customFormat="1">
      <c r="A86" s="149"/>
    </row>
    <row r="87" spans="1:1" s="154" customFormat="1">
      <c r="A87" s="149"/>
    </row>
    <row r="88" spans="1:1" s="154" customFormat="1">
      <c r="A88" s="149"/>
    </row>
    <row r="89" spans="1:1" s="154" customFormat="1">
      <c r="A89" s="149"/>
    </row>
    <row r="90" spans="1:1" s="154" customFormat="1">
      <c r="A90" s="149"/>
    </row>
    <row r="91" spans="1:1" s="154" customFormat="1">
      <c r="A91" s="149"/>
    </row>
    <row r="92" spans="1:1" s="154" customFormat="1">
      <c r="A92" s="149"/>
    </row>
    <row r="93" spans="1:1" s="154" customFormat="1">
      <c r="A93" s="149"/>
    </row>
    <row r="94" spans="1:1" s="154" customFormat="1">
      <c r="A94" s="149"/>
    </row>
    <row r="95" spans="1:1" s="154" customFormat="1">
      <c r="A95" s="149"/>
    </row>
    <row r="96" spans="1:1" s="154" customFormat="1">
      <c r="A96" s="149"/>
    </row>
    <row r="97" spans="1:1" s="154" customFormat="1">
      <c r="A97" s="149"/>
    </row>
    <row r="98" spans="1:1" s="154" customFormat="1">
      <c r="A98" s="149"/>
    </row>
    <row r="99" spans="1:1" s="154" customFormat="1">
      <c r="A99" s="149"/>
    </row>
    <row r="100" spans="1:1" s="154" customFormat="1">
      <c r="A100" s="149"/>
    </row>
    <row r="101" spans="1:1" s="154" customFormat="1">
      <c r="A101" s="149"/>
    </row>
    <row r="102" spans="1:1" s="154" customFormat="1">
      <c r="A102" s="149"/>
    </row>
    <row r="103" spans="1:1" s="154" customFormat="1">
      <c r="A103" s="149"/>
    </row>
    <row r="104" spans="1:1" s="154" customFormat="1">
      <c r="A104" s="149"/>
    </row>
    <row r="105" spans="1:1" s="154" customFormat="1">
      <c r="A105" s="149"/>
    </row>
    <row r="106" spans="1:1" s="154" customFormat="1">
      <c r="A106" s="149"/>
    </row>
    <row r="107" spans="1:1" s="154" customFormat="1">
      <c r="A107" s="149"/>
    </row>
    <row r="108" spans="1:1" s="154" customFormat="1">
      <c r="A108" s="149"/>
    </row>
    <row r="109" spans="1:1" s="154" customFormat="1">
      <c r="A109" s="149"/>
    </row>
    <row r="110" spans="1:1" s="154" customFormat="1">
      <c r="A110" s="149"/>
    </row>
    <row r="111" spans="1:1" s="154" customFormat="1">
      <c r="A111" s="149"/>
    </row>
    <row r="112" spans="1:1" s="154" customFormat="1">
      <c r="A112" s="149"/>
    </row>
    <row r="113" spans="1:1" s="154" customFormat="1">
      <c r="A113" s="149"/>
    </row>
    <row r="114" spans="1:1" s="154" customFormat="1">
      <c r="A114" s="149"/>
    </row>
    <row r="115" spans="1:1" s="154" customFormat="1">
      <c r="A115" s="149"/>
    </row>
    <row r="116" spans="1:1" s="154" customFormat="1">
      <c r="A116" s="149"/>
    </row>
    <row r="117" spans="1:1" s="154" customFormat="1">
      <c r="A117" s="149"/>
    </row>
    <row r="118" spans="1:1" s="154" customFormat="1">
      <c r="A118" s="149"/>
    </row>
    <row r="119" spans="1:1" s="154" customFormat="1">
      <c r="A119" s="149"/>
    </row>
    <row r="120" spans="1:1" s="154" customFormat="1">
      <c r="A120" s="149"/>
    </row>
    <row r="121" spans="1:1" s="154" customFormat="1">
      <c r="A121" s="149"/>
    </row>
    <row r="122" spans="1:1" s="154" customFormat="1">
      <c r="A122" s="149"/>
    </row>
    <row r="123" spans="1:1" s="154" customFormat="1">
      <c r="A123" s="149"/>
    </row>
    <row r="124" spans="1:1" s="154" customFormat="1">
      <c r="A124" s="149"/>
    </row>
    <row r="125" spans="1:1" s="154" customFormat="1">
      <c r="A125" s="149"/>
    </row>
    <row r="126" spans="1:1" s="154" customFormat="1">
      <c r="A126" s="149"/>
    </row>
    <row r="127" spans="1:1" s="154" customFormat="1">
      <c r="A127" s="149"/>
    </row>
    <row r="128" spans="1:1" s="154" customFormat="1">
      <c r="A128" s="149"/>
    </row>
    <row r="129" spans="1:1" s="154" customFormat="1">
      <c r="A129" s="149"/>
    </row>
    <row r="130" spans="1:1" s="154" customFormat="1">
      <c r="A130" s="149"/>
    </row>
    <row r="131" spans="1:1" s="154" customFormat="1">
      <c r="A131" s="149"/>
    </row>
    <row r="132" spans="1:1" s="154" customFormat="1">
      <c r="A132" s="149"/>
    </row>
    <row r="133" spans="1:1" s="154" customFormat="1">
      <c r="A133" s="149"/>
    </row>
    <row r="134" spans="1:1" s="154" customFormat="1">
      <c r="A134" s="149"/>
    </row>
    <row r="135" spans="1:1" s="154" customFormat="1">
      <c r="A135" s="149"/>
    </row>
    <row r="136" spans="1:1" s="154" customFormat="1">
      <c r="A136" s="149"/>
    </row>
    <row r="137" spans="1:1" s="154" customFormat="1">
      <c r="A137" s="149"/>
    </row>
    <row r="138" spans="1:1" s="154" customFormat="1">
      <c r="A138" s="149"/>
    </row>
    <row r="139" spans="1:1" s="154" customFormat="1">
      <c r="A139" s="149"/>
    </row>
    <row r="140" spans="1:1" s="154" customFormat="1">
      <c r="A140" s="149"/>
    </row>
  </sheetData>
  <printOptions headings="1" gridLines="1"/>
  <pageMargins left="0.78740157480314965" right="0.78740157480314965" top="0.98425196850393704" bottom="0.98425196850393704" header="0.51181102362204722" footer="0.51181102362204722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Introduction</vt:lpstr>
      <vt:lpstr>Recherche 1</vt:lpstr>
      <vt:lpstr>Recherche 2</vt:lpstr>
      <vt:lpstr>Note de frais</vt:lpstr>
      <vt:lpstr>Bareme frais</vt:lpstr>
      <vt:lpstr>Facture articles</vt:lpstr>
      <vt:lpstr>Tables articles</vt:lpstr>
      <vt:lpstr>Recherche Export</vt:lpstr>
      <vt:lpstr>Export </vt:lpstr>
      <vt:lpstr>Recherchev imbriquée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Yvanna</dc:creator>
  <cp:lastModifiedBy>Ash</cp:lastModifiedBy>
  <cp:lastPrinted>2005-10-10T08:10:28Z</cp:lastPrinted>
  <dcterms:created xsi:type="dcterms:W3CDTF">2005-10-06T15:26:41Z</dcterms:created>
  <dcterms:modified xsi:type="dcterms:W3CDTF">2014-10-28T09:47:26Z</dcterms:modified>
</cp:coreProperties>
</file>