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yut Sharma\Documents\Data Sem 5\Bhumika Mam (Home Practice)\"/>
    </mc:Choice>
  </mc:AlternateContent>
  <xr:revisionPtr revIDLastSave="0" documentId="13_ncr:1_{6D5C632E-41BD-4B97-8310-F8D6A006B8FC}" xr6:coauthVersionLast="47" xr6:coauthVersionMax="47" xr10:uidLastSave="{00000000-0000-0000-0000-000000000000}"/>
  <bookViews>
    <workbookView xWindow="-108" yWindow="-108" windowWidth="23256" windowHeight="12456" activeTab="6" xr2:uid="{5DBA3395-1028-448A-80F9-213C0DDA284A}"/>
  </bookViews>
  <sheets>
    <sheet name="Sheet1" sheetId="1" r:id="rId1"/>
    <sheet name="4 July 23 (Q.1 Practice)" sheetId="6" r:id="rId2"/>
    <sheet name="75-90" sheetId="2" r:id="rId3"/>
    <sheet name="Sheet3" sheetId="3" r:id="rId4"/>
    <sheet name="Sheet4" sheetId="4" r:id="rId5"/>
    <sheet name="Sheet5" sheetId="5" r:id="rId6"/>
    <sheet name="Sheet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9" i="7" l="1"/>
  <c r="B101" i="7"/>
  <c r="B102" i="7"/>
  <c r="K85" i="7"/>
  <c r="K81" i="7"/>
  <c r="J81" i="7"/>
  <c r="E83" i="7"/>
  <c r="D81" i="7"/>
  <c r="E81" i="7"/>
  <c r="E24" i="7"/>
  <c r="F24" i="7"/>
  <c r="E51" i="7"/>
  <c r="F51" i="7"/>
  <c r="H66" i="7"/>
  <c r="G69" i="7" s="1"/>
  <c r="H61" i="7"/>
  <c r="H62" i="7"/>
  <c r="H63" i="7"/>
  <c r="H64" i="7"/>
  <c r="H60" i="7"/>
  <c r="G54" i="7"/>
  <c r="J54" i="7"/>
  <c r="K51" i="7"/>
  <c r="J51" i="7"/>
  <c r="D51" i="7"/>
  <c r="I27" i="7"/>
  <c r="D24" i="7"/>
  <c r="R14" i="7"/>
  <c r="P14" i="7"/>
  <c r="P13" i="7"/>
  <c r="N14" i="7"/>
  <c r="N13" i="7"/>
  <c r="L14" i="7"/>
  <c r="L13" i="7"/>
  <c r="J14" i="7"/>
  <c r="J13" i="7"/>
  <c r="B14" i="7"/>
  <c r="B13" i="7"/>
  <c r="D6" i="5"/>
  <c r="D5" i="5"/>
  <c r="D4" i="5"/>
  <c r="E6" i="4"/>
  <c r="E5" i="4"/>
  <c r="E4" i="4"/>
  <c r="D6" i="3"/>
  <c r="D5" i="3"/>
  <c r="D4" i="3"/>
  <c r="E7" i="6" l="1"/>
  <c r="E6" i="6"/>
  <c r="E5" i="6"/>
  <c r="D8" i="2"/>
  <c r="D7" i="2"/>
  <c r="D6" i="2"/>
  <c r="E7" i="1" l="1"/>
  <c r="E6" i="1"/>
  <c r="E5" i="1"/>
</calcChain>
</file>

<file path=xl/sharedStrings.xml><?xml version="1.0" encoding="utf-8"?>
<sst xmlns="http://schemas.openxmlformats.org/spreadsheetml/2006/main" count="116" uniqueCount="68">
  <si>
    <t>count</t>
  </si>
  <si>
    <t>max</t>
  </si>
  <si>
    <t xml:space="preserve">min  </t>
  </si>
  <si>
    <t>class</t>
  </si>
  <si>
    <t>bin</t>
  </si>
  <si>
    <t>25--30</t>
  </si>
  <si>
    <t>31--36</t>
  </si>
  <si>
    <t>37--42</t>
  </si>
  <si>
    <t>43--48</t>
  </si>
  <si>
    <t>49--54</t>
  </si>
  <si>
    <t>54--59</t>
  </si>
  <si>
    <t>30</t>
  </si>
  <si>
    <t>More</t>
  </si>
  <si>
    <t>Frequency</t>
  </si>
  <si>
    <t>Cumulative %</t>
  </si>
  <si>
    <t xml:space="preserve">min </t>
  </si>
  <si>
    <t xml:space="preserve">count </t>
  </si>
  <si>
    <t>min</t>
  </si>
  <si>
    <t>30--39</t>
  </si>
  <si>
    <t>40--49</t>
  </si>
  <si>
    <t>50--59</t>
  </si>
  <si>
    <t>25--29</t>
  </si>
  <si>
    <t>30--34</t>
  </si>
  <si>
    <t>35--39</t>
  </si>
  <si>
    <t>40--44</t>
  </si>
  <si>
    <t>45--49</t>
  </si>
  <si>
    <t>50--54</t>
  </si>
  <si>
    <t>55--59</t>
  </si>
  <si>
    <t>29</t>
  </si>
  <si>
    <t>80--89</t>
  </si>
  <si>
    <t>140--149</t>
  </si>
  <si>
    <t>150--159</t>
  </si>
  <si>
    <t>80--99</t>
  </si>
  <si>
    <t>100-119</t>
  </si>
  <si>
    <t>200--219</t>
  </si>
  <si>
    <t>220--239</t>
  </si>
  <si>
    <t>240--259</t>
  </si>
  <si>
    <t>260--279</t>
  </si>
  <si>
    <t>99</t>
  </si>
  <si>
    <t>160--169</t>
  </si>
  <si>
    <t>149</t>
  </si>
  <si>
    <t>60--69</t>
  </si>
  <si>
    <t>70--79</t>
  </si>
  <si>
    <t>39</t>
  </si>
  <si>
    <t>x</t>
  </si>
  <si>
    <t>Mean</t>
  </si>
  <si>
    <t>median</t>
  </si>
  <si>
    <t>f</t>
  </si>
  <si>
    <t>Q.2</t>
  </si>
  <si>
    <t>(i)</t>
  </si>
  <si>
    <t>sigma(x)</t>
  </si>
  <si>
    <t>sigma(f)</t>
  </si>
  <si>
    <t>FX</t>
  </si>
  <si>
    <t>Sigma(F)</t>
  </si>
  <si>
    <t>Sigma(FX)</t>
  </si>
  <si>
    <t>Sigma(X)</t>
  </si>
  <si>
    <t>X</t>
  </si>
  <si>
    <t>F</t>
  </si>
  <si>
    <t>100--200</t>
  </si>
  <si>
    <t>200-300</t>
  </si>
  <si>
    <t>300--400</t>
  </si>
  <si>
    <t>400--500</t>
  </si>
  <si>
    <t>500--600</t>
  </si>
  <si>
    <t>class interval</t>
  </si>
  <si>
    <t>No.of persons (F)</t>
  </si>
  <si>
    <t>X(Mid value of class)</t>
  </si>
  <si>
    <t>lower limit</t>
  </si>
  <si>
    <t>upper limi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</si>
</sst>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Sheet1!$J$22:$J$27</c:f>
              <c:strCache>
                <c:ptCount val="6"/>
                <c:pt idx="0">
                  <c:v>36</c:v>
                </c:pt>
                <c:pt idx="1">
                  <c:v>42</c:v>
                </c:pt>
                <c:pt idx="2">
                  <c:v>48</c:v>
                </c:pt>
                <c:pt idx="3">
                  <c:v>54</c:v>
                </c:pt>
                <c:pt idx="4">
                  <c:v>59</c:v>
                </c:pt>
                <c:pt idx="5">
                  <c:v>More</c:v>
                </c:pt>
              </c:strCache>
            </c:strRef>
          </c:cat>
          <c:val>
            <c:numRef>
              <c:f>Sheet1!$K$22:$K$27</c:f>
              <c:numCache>
                <c:formatCode>General</c:formatCode>
                <c:ptCount val="6"/>
                <c:pt idx="0">
                  <c:v>15</c:v>
                </c:pt>
                <c:pt idx="1">
                  <c:v>5</c:v>
                </c:pt>
                <c:pt idx="2">
                  <c:v>14</c:v>
                </c:pt>
                <c:pt idx="3">
                  <c:v>12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2-4BFD-85AC-4E926F0AE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9433584"/>
        <c:axId val="11194235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Sheet1!$J$22:$J$27</c:f>
              <c:strCache>
                <c:ptCount val="6"/>
                <c:pt idx="0">
                  <c:v>36</c:v>
                </c:pt>
                <c:pt idx="1">
                  <c:v>42</c:v>
                </c:pt>
                <c:pt idx="2">
                  <c:v>48</c:v>
                </c:pt>
                <c:pt idx="3">
                  <c:v>54</c:v>
                </c:pt>
                <c:pt idx="4">
                  <c:v>59</c:v>
                </c:pt>
                <c:pt idx="5">
                  <c:v>More</c:v>
                </c:pt>
              </c:strCache>
            </c:strRef>
          </c:cat>
          <c:val>
            <c:numRef>
              <c:f>Sheet1!$L$22:$L$27</c:f>
              <c:numCache>
                <c:formatCode>0.00%</c:formatCode>
                <c:ptCount val="6"/>
                <c:pt idx="0">
                  <c:v>0.31914893617021278</c:v>
                </c:pt>
                <c:pt idx="1">
                  <c:v>0.42553191489361702</c:v>
                </c:pt>
                <c:pt idx="2">
                  <c:v>0.72340425531914898</c:v>
                </c:pt>
                <c:pt idx="3">
                  <c:v>0.97872340425531912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92-4BFD-85AC-4E926F0AE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425424"/>
        <c:axId val="1119420144"/>
      </c:lineChart>
      <c:catAx>
        <c:axId val="111943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30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9423504"/>
        <c:crosses val="autoZero"/>
        <c:auto val="1"/>
        <c:lblAlgn val="ctr"/>
        <c:lblOffset val="100"/>
        <c:noMultiLvlLbl val="0"/>
      </c:catAx>
      <c:valAx>
        <c:axId val="111942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9433584"/>
        <c:crosses val="autoZero"/>
        <c:crossBetween val="between"/>
      </c:valAx>
      <c:valAx>
        <c:axId val="11194201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119425424"/>
        <c:crosses val="max"/>
        <c:crossBetween val="between"/>
      </c:valAx>
      <c:catAx>
        <c:axId val="111942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94201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'4 July 23 (Q.1 Practice)'!$H$16:$H$22</c:f>
              <c:strCache>
                <c:ptCount val="7"/>
                <c:pt idx="0">
                  <c:v>34</c:v>
                </c:pt>
                <c:pt idx="1">
                  <c:v>39</c:v>
                </c:pt>
                <c:pt idx="2">
                  <c:v>44</c:v>
                </c:pt>
                <c:pt idx="3">
                  <c:v>49</c:v>
                </c:pt>
                <c:pt idx="4">
                  <c:v>54</c:v>
                </c:pt>
                <c:pt idx="5">
                  <c:v>59</c:v>
                </c:pt>
                <c:pt idx="6">
                  <c:v>More</c:v>
                </c:pt>
              </c:strCache>
            </c:strRef>
          </c:cat>
          <c:val>
            <c:numRef>
              <c:f>'4 July 23 (Q.1 Practice)'!$I$16:$I$22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15</c:v>
                </c:pt>
                <c:pt idx="4">
                  <c:v>8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C-477A-97AD-4A7D5FCF0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9500416"/>
        <c:axId val="119950377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'4 July 23 (Q.1 Practice)'!$H$16:$H$22</c:f>
              <c:strCache>
                <c:ptCount val="7"/>
                <c:pt idx="0">
                  <c:v>34</c:v>
                </c:pt>
                <c:pt idx="1">
                  <c:v>39</c:v>
                </c:pt>
                <c:pt idx="2">
                  <c:v>44</c:v>
                </c:pt>
                <c:pt idx="3">
                  <c:v>49</c:v>
                </c:pt>
                <c:pt idx="4">
                  <c:v>54</c:v>
                </c:pt>
                <c:pt idx="5">
                  <c:v>59</c:v>
                </c:pt>
                <c:pt idx="6">
                  <c:v>More</c:v>
                </c:pt>
              </c:strCache>
            </c:strRef>
          </c:cat>
          <c:val>
            <c:numRef>
              <c:f>'4 July 23 (Q.1 Practice)'!$J$16:$J$22</c:f>
              <c:numCache>
                <c:formatCode>0.00%</c:formatCode>
                <c:ptCount val="7"/>
                <c:pt idx="0">
                  <c:v>0.20408163265306123</c:v>
                </c:pt>
                <c:pt idx="1">
                  <c:v>0.40816326530612246</c:v>
                </c:pt>
                <c:pt idx="2">
                  <c:v>0.51020408163265307</c:v>
                </c:pt>
                <c:pt idx="3">
                  <c:v>0.81632653061224492</c:v>
                </c:pt>
                <c:pt idx="4">
                  <c:v>0.97959183673469385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C-477A-97AD-4A7D5FCF0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511760"/>
        <c:axId val="919508400"/>
      </c:lineChart>
      <c:catAx>
        <c:axId val="119950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29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9503776"/>
        <c:crosses val="autoZero"/>
        <c:auto val="1"/>
        <c:lblAlgn val="ctr"/>
        <c:lblOffset val="100"/>
        <c:noMultiLvlLbl val="0"/>
      </c:catAx>
      <c:valAx>
        <c:axId val="1199503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9500416"/>
        <c:crosses val="autoZero"/>
        <c:crossBetween val="between"/>
      </c:valAx>
      <c:valAx>
        <c:axId val="9195084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19511760"/>
        <c:crosses val="max"/>
        <c:crossBetween val="between"/>
      </c:valAx>
      <c:catAx>
        <c:axId val="91951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950840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'75-90'!$I$15:$I$20</c:f>
              <c:strCache>
                <c:ptCount val="6"/>
                <c:pt idx="0">
                  <c:v>119</c:v>
                </c:pt>
                <c:pt idx="1">
                  <c:v>219</c:v>
                </c:pt>
                <c:pt idx="2">
                  <c:v>239</c:v>
                </c:pt>
                <c:pt idx="3">
                  <c:v>259</c:v>
                </c:pt>
                <c:pt idx="4">
                  <c:v>279</c:v>
                </c:pt>
                <c:pt idx="5">
                  <c:v>More</c:v>
                </c:pt>
              </c:strCache>
            </c:strRef>
          </c:cat>
          <c:val>
            <c:numRef>
              <c:f>'75-90'!$J$15:$J$20</c:f>
              <c:numCache>
                <c:formatCode>General</c:formatCode>
                <c:ptCount val="6"/>
                <c:pt idx="0">
                  <c:v>7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2-4D24-923E-9BFDCC267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601408"/>
        <c:axId val="130159948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'75-90'!$I$15:$I$20</c:f>
              <c:strCache>
                <c:ptCount val="6"/>
                <c:pt idx="0">
                  <c:v>119</c:v>
                </c:pt>
                <c:pt idx="1">
                  <c:v>219</c:v>
                </c:pt>
                <c:pt idx="2">
                  <c:v>239</c:v>
                </c:pt>
                <c:pt idx="3">
                  <c:v>259</c:v>
                </c:pt>
                <c:pt idx="4">
                  <c:v>279</c:v>
                </c:pt>
                <c:pt idx="5">
                  <c:v>More</c:v>
                </c:pt>
              </c:strCache>
            </c:strRef>
          </c:cat>
          <c:val>
            <c:numRef>
              <c:f>'75-90'!$K$15:$K$20</c:f>
              <c:numCache>
                <c:formatCode>0.00%</c:formatCode>
                <c:ptCount val="6"/>
                <c:pt idx="0">
                  <c:v>0.25925925925925924</c:v>
                </c:pt>
                <c:pt idx="1">
                  <c:v>0.85185185185185186</c:v>
                </c:pt>
                <c:pt idx="2">
                  <c:v>0.96296296296296291</c:v>
                </c:pt>
                <c:pt idx="3">
                  <c:v>0.96296296296296291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2-4D24-923E-9BFDCC267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587008"/>
        <c:axId val="1301600928"/>
      </c:lineChart>
      <c:catAx>
        <c:axId val="130160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99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1599488"/>
        <c:crosses val="autoZero"/>
        <c:auto val="1"/>
        <c:lblAlgn val="ctr"/>
        <c:lblOffset val="100"/>
        <c:noMultiLvlLbl val="0"/>
      </c:catAx>
      <c:valAx>
        <c:axId val="1301599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1601408"/>
        <c:crosses val="autoZero"/>
        <c:crossBetween val="between"/>
      </c:valAx>
      <c:valAx>
        <c:axId val="13016009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301587008"/>
        <c:crosses val="max"/>
        <c:crossBetween val="between"/>
      </c:valAx>
      <c:catAx>
        <c:axId val="130158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160092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Sheet3!$I$11:$I$13</c:f>
              <c:strCache>
                <c:ptCount val="3"/>
                <c:pt idx="0">
                  <c:v>159</c:v>
                </c:pt>
                <c:pt idx="1">
                  <c:v>169</c:v>
                </c:pt>
                <c:pt idx="2">
                  <c:v>More</c:v>
                </c:pt>
              </c:strCache>
            </c:strRef>
          </c:cat>
          <c:val>
            <c:numRef>
              <c:f>Sheet3!$J$11:$J$13</c:f>
              <c:numCache>
                <c:formatCode>General</c:formatCode>
                <c:ptCount val="3"/>
                <c:pt idx="0">
                  <c:v>22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2-47EA-A0E8-157D7F691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586528"/>
        <c:axId val="130158844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Sheet3!$I$11:$I$13</c:f>
              <c:strCache>
                <c:ptCount val="3"/>
                <c:pt idx="0">
                  <c:v>159</c:v>
                </c:pt>
                <c:pt idx="1">
                  <c:v>169</c:v>
                </c:pt>
                <c:pt idx="2">
                  <c:v>More</c:v>
                </c:pt>
              </c:strCache>
            </c:strRef>
          </c:cat>
          <c:val>
            <c:numRef>
              <c:f>Sheet3!$K$11:$K$13</c:f>
              <c:numCache>
                <c:formatCode>0.00%</c:formatCode>
                <c:ptCount val="3"/>
                <c:pt idx="0">
                  <c:v>0.75862068965517238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F2-47EA-A0E8-157D7F691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593248"/>
        <c:axId val="1301593728"/>
      </c:lineChart>
      <c:catAx>
        <c:axId val="130158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149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1588448"/>
        <c:crosses val="autoZero"/>
        <c:auto val="1"/>
        <c:lblAlgn val="ctr"/>
        <c:lblOffset val="100"/>
        <c:noMultiLvlLbl val="0"/>
      </c:catAx>
      <c:valAx>
        <c:axId val="130158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1586528"/>
        <c:crosses val="autoZero"/>
        <c:crossBetween val="between"/>
      </c:valAx>
      <c:valAx>
        <c:axId val="13015937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301593248"/>
        <c:crosses val="max"/>
        <c:crossBetween val="between"/>
      </c:valAx>
      <c:catAx>
        <c:axId val="130159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159372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Sheet4!$I$14:$I$19</c:f>
              <c:strCache>
                <c:ptCount val="6"/>
                <c:pt idx="0">
                  <c:v>49</c:v>
                </c:pt>
                <c:pt idx="1">
                  <c:v>59</c:v>
                </c:pt>
                <c:pt idx="2">
                  <c:v>69</c:v>
                </c:pt>
                <c:pt idx="3">
                  <c:v>79</c:v>
                </c:pt>
                <c:pt idx="4">
                  <c:v>89</c:v>
                </c:pt>
                <c:pt idx="5">
                  <c:v>More</c:v>
                </c:pt>
              </c:strCache>
            </c:strRef>
          </c:cat>
          <c:val>
            <c:numRef>
              <c:f>Sheet4!$J$14:$J$19</c:f>
              <c:numCache>
                <c:formatCode>General</c:formatCode>
                <c:ptCount val="6"/>
                <c:pt idx="0">
                  <c:v>9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D-44F5-BD4C-B32B81DD0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597568"/>
        <c:axId val="130158988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Sheet4!$I$14:$I$19</c:f>
              <c:strCache>
                <c:ptCount val="6"/>
                <c:pt idx="0">
                  <c:v>49</c:v>
                </c:pt>
                <c:pt idx="1">
                  <c:v>59</c:v>
                </c:pt>
                <c:pt idx="2">
                  <c:v>69</c:v>
                </c:pt>
                <c:pt idx="3">
                  <c:v>79</c:v>
                </c:pt>
                <c:pt idx="4">
                  <c:v>89</c:v>
                </c:pt>
                <c:pt idx="5">
                  <c:v>More</c:v>
                </c:pt>
              </c:strCache>
            </c:strRef>
          </c:cat>
          <c:val>
            <c:numRef>
              <c:f>Sheet4!$K$14:$K$19</c:f>
              <c:numCache>
                <c:formatCode>0.00%</c:formatCode>
                <c:ptCount val="6"/>
                <c:pt idx="0">
                  <c:v>0.31034482758620691</c:v>
                </c:pt>
                <c:pt idx="1">
                  <c:v>0.55172413793103448</c:v>
                </c:pt>
                <c:pt idx="2">
                  <c:v>0.68965517241379315</c:v>
                </c:pt>
                <c:pt idx="3">
                  <c:v>0.7931034482758621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8D-44F5-BD4C-B32B81DD0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597088"/>
        <c:axId val="1301589408"/>
      </c:lineChart>
      <c:catAx>
        <c:axId val="130159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39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1589888"/>
        <c:crosses val="autoZero"/>
        <c:auto val="1"/>
        <c:lblAlgn val="ctr"/>
        <c:lblOffset val="100"/>
        <c:noMultiLvlLbl val="0"/>
      </c:catAx>
      <c:valAx>
        <c:axId val="1301589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1597568"/>
        <c:crosses val="autoZero"/>
        <c:crossBetween val="between"/>
      </c:valAx>
      <c:valAx>
        <c:axId val="130158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301597088"/>
        <c:crosses val="max"/>
        <c:crossBetween val="between"/>
      </c:valAx>
      <c:catAx>
        <c:axId val="130159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158940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251460</xdr:colOff>
      <xdr:row>20</xdr:row>
      <xdr:rowOff>175260</xdr:rowOff>
    </xdr:from>
    <xdr:to>
      <xdr:col>19</xdr:col>
      <xdr:colOff>251460</xdr:colOff>
      <xdr:row>30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757B0-F68B-77F3-45C8-CA55B6ADE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251460</xdr:colOff>
      <xdr:row>14</xdr:row>
      <xdr:rowOff>175260</xdr:rowOff>
    </xdr:from>
    <xdr:to>
      <xdr:col>17</xdr:col>
      <xdr:colOff>251460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EA68E-5FC9-8019-FDF0-F2C9D3DAA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13</xdr:row>
      <xdr:rowOff>175260</xdr:rowOff>
    </xdr:from>
    <xdr:to>
      <xdr:col>18</xdr:col>
      <xdr:colOff>251460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9A0A9F-32F8-7437-260F-B79D07E31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9</xdr:row>
      <xdr:rowOff>175260</xdr:rowOff>
    </xdr:from>
    <xdr:to>
      <xdr:col>18</xdr:col>
      <xdr:colOff>251460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29211-F296-C34C-F55A-EAF897E79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12</xdr:row>
      <xdr:rowOff>175260</xdr:rowOff>
    </xdr:from>
    <xdr:to>
      <xdr:col>18</xdr:col>
      <xdr:colOff>251460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6115A-398E-6FA8-78BC-2D2DC4591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7230-8FBB-4592-BE1D-7C829685C8FB}">
  <dimension ref="B2:L51"/>
  <sheetViews>
    <sheetView workbookViewId="0">
      <selection activeCell="B2" sqref="B2:B51"/>
    </sheetView>
  </sheetViews>
  <sheetFormatPr defaultRowHeight="14.4" x14ac:dyDescent="0.3"/>
  <sheetData>
    <row r="2" spans="2:9" x14ac:dyDescent="0.3">
      <c r="B2">
        <v>32</v>
      </c>
    </row>
    <row r="3" spans="2:9" x14ac:dyDescent="0.3">
      <c r="B3">
        <v>36</v>
      </c>
    </row>
    <row r="4" spans="2:9" x14ac:dyDescent="0.3">
      <c r="B4">
        <v>30</v>
      </c>
    </row>
    <row r="5" spans="2:9" x14ac:dyDescent="0.3">
      <c r="B5">
        <v>42</v>
      </c>
      <c r="D5" t="s">
        <v>0</v>
      </c>
      <c r="E5">
        <f>COUNT(B2:B51)</f>
        <v>50</v>
      </c>
      <c r="G5" t="s">
        <v>3</v>
      </c>
      <c r="I5" t="s">
        <v>4</v>
      </c>
    </row>
    <row r="6" spans="2:9" x14ac:dyDescent="0.3">
      <c r="B6">
        <v>36</v>
      </c>
      <c r="D6" t="s">
        <v>1</v>
      </c>
      <c r="E6">
        <f>MAX(B2:B51)</f>
        <v>57</v>
      </c>
      <c r="G6" t="s">
        <v>5</v>
      </c>
      <c r="I6">
        <v>30</v>
      </c>
    </row>
    <row r="7" spans="2:9" x14ac:dyDescent="0.3">
      <c r="B7">
        <v>34</v>
      </c>
      <c r="D7" t="s">
        <v>2</v>
      </c>
      <c r="E7">
        <f>MIN(B2:B51)</f>
        <v>27</v>
      </c>
      <c r="G7" t="s">
        <v>6</v>
      </c>
      <c r="I7">
        <v>36</v>
      </c>
    </row>
    <row r="8" spans="2:9" x14ac:dyDescent="0.3">
      <c r="B8">
        <v>46</v>
      </c>
      <c r="G8" t="s">
        <v>7</v>
      </c>
      <c r="I8">
        <v>42</v>
      </c>
    </row>
    <row r="9" spans="2:9" x14ac:dyDescent="0.3">
      <c r="B9">
        <v>35</v>
      </c>
      <c r="G9" t="s">
        <v>8</v>
      </c>
      <c r="I9">
        <v>48</v>
      </c>
    </row>
    <row r="10" spans="2:9" x14ac:dyDescent="0.3">
      <c r="B10">
        <v>46</v>
      </c>
      <c r="G10" t="s">
        <v>9</v>
      </c>
      <c r="I10">
        <v>54</v>
      </c>
    </row>
    <row r="11" spans="2:9" x14ac:dyDescent="0.3">
      <c r="B11">
        <v>50</v>
      </c>
      <c r="G11" t="s">
        <v>10</v>
      </c>
      <c r="I11">
        <v>59</v>
      </c>
    </row>
    <row r="12" spans="2:9" x14ac:dyDescent="0.3">
      <c r="B12">
        <v>48</v>
      </c>
    </row>
    <row r="13" spans="2:9" x14ac:dyDescent="0.3">
      <c r="B13">
        <v>46</v>
      </c>
    </row>
    <row r="14" spans="2:9" x14ac:dyDescent="0.3">
      <c r="B14">
        <v>48</v>
      </c>
    </row>
    <row r="15" spans="2:9" x14ac:dyDescent="0.3">
      <c r="B15">
        <v>28</v>
      </c>
    </row>
    <row r="16" spans="2:9" x14ac:dyDescent="0.3">
      <c r="B16">
        <v>31</v>
      </c>
    </row>
    <row r="17" spans="2:12" x14ac:dyDescent="0.3">
      <c r="B17">
        <v>49</v>
      </c>
    </row>
    <row r="18" spans="2:12" x14ac:dyDescent="0.3">
      <c r="B18">
        <v>53</v>
      </c>
    </row>
    <row r="19" spans="2:12" x14ac:dyDescent="0.3">
      <c r="B19">
        <v>48</v>
      </c>
    </row>
    <row r="20" spans="2:12" ht="15" thickBot="1" x14ac:dyDescent="0.35">
      <c r="B20">
        <v>34</v>
      </c>
    </row>
    <row r="21" spans="2:12" x14ac:dyDescent="0.3">
      <c r="B21">
        <v>51</v>
      </c>
      <c r="J21" s="4" t="s">
        <v>11</v>
      </c>
      <c r="K21" s="4" t="s">
        <v>13</v>
      </c>
      <c r="L21" s="4" t="s">
        <v>14</v>
      </c>
    </row>
    <row r="22" spans="2:12" x14ac:dyDescent="0.3">
      <c r="B22">
        <v>37</v>
      </c>
      <c r="J22">
        <v>36</v>
      </c>
      <c r="K22">
        <v>15</v>
      </c>
      <c r="L22" s="1">
        <v>0.31914893617021278</v>
      </c>
    </row>
    <row r="23" spans="2:12" x14ac:dyDescent="0.3">
      <c r="B23">
        <v>52</v>
      </c>
      <c r="J23">
        <v>42</v>
      </c>
      <c r="K23">
        <v>5</v>
      </c>
      <c r="L23" s="1">
        <v>0.42553191489361702</v>
      </c>
    </row>
    <row r="24" spans="2:12" x14ac:dyDescent="0.3">
      <c r="B24">
        <v>27</v>
      </c>
      <c r="J24">
        <v>48</v>
      </c>
      <c r="K24">
        <v>14</v>
      </c>
      <c r="L24" s="1">
        <v>0.72340425531914898</v>
      </c>
    </row>
    <row r="25" spans="2:12" x14ac:dyDescent="0.3">
      <c r="B25">
        <v>47</v>
      </c>
      <c r="J25">
        <v>54</v>
      </c>
      <c r="K25">
        <v>12</v>
      </c>
      <c r="L25" s="1">
        <v>0.97872340425531912</v>
      </c>
    </row>
    <row r="26" spans="2:12" x14ac:dyDescent="0.3">
      <c r="B26">
        <v>47</v>
      </c>
      <c r="J26">
        <v>59</v>
      </c>
      <c r="K26">
        <v>1</v>
      </c>
      <c r="L26" s="1">
        <v>1</v>
      </c>
    </row>
    <row r="27" spans="2:12" ht="15" thickBot="1" x14ac:dyDescent="0.35">
      <c r="B27">
        <v>36</v>
      </c>
      <c r="J27" s="2" t="s">
        <v>12</v>
      </c>
      <c r="K27" s="2">
        <v>0</v>
      </c>
      <c r="L27" s="3">
        <v>1</v>
      </c>
    </row>
    <row r="28" spans="2:12" x14ac:dyDescent="0.3">
      <c r="B28">
        <v>57</v>
      </c>
    </row>
    <row r="29" spans="2:12" x14ac:dyDescent="0.3">
      <c r="B29">
        <v>50</v>
      </c>
    </row>
    <row r="30" spans="2:12" x14ac:dyDescent="0.3">
      <c r="B30">
        <v>45</v>
      </c>
    </row>
    <row r="31" spans="2:12" x14ac:dyDescent="0.3">
      <c r="B31">
        <v>43</v>
      </c>
    </row>
    <row r="32" spans="2:12" x14ac:dyDescent="0.3">
      <c r="B32">
        <v>36</v>
      </c>
    </row>
    <row r="33" spans="2:2" x14ac:dyDescent="0.3">
      <c r="B33">
        <v>30</v>
      </c>
    </row>
    <row r="34" spans="2:2" x14ac:dyDescent="0.3">
      <c r="B34">
        <v>30</v>
      </c>
    </row>
    <row r="35" spans="2:2" x14ac:dyDescent="0.3">
      <c r="B35">
        <v>38</v>
      </c>
    </row>
    <row r="36" spans="2:2" x14ac:dyDescent="0.3">
      <c r="B36">
        <v>49</v>
      </c>
    </row>
    <row r="37" spans="2:2" x14ac:dyDescent="0.3">
      <c r="B37">
        <v>35</v>
      </c>
    </row>
    <row r="38" spans="2:2" x14ac:dyDescent="0.3">
      <c r="B38">
        <v>50</v>
      </c>
    </row>
    <row r="39" spans="2:2" x14ac:dyDescent="0.3">
      <c r="B39">
        <v>39</v>
      </c>
    </row>
    <row r="40" spans="2:2" x14ac:dyDescent="0.3">
      <c r="B40">
        <v>51</v>
      </c>
    </row>
    <row r="41" spans="2:2" x14ac:dyDescent="0.3">
      <c r="B41">
        <v>41</v>
      </c>
    </row>
    <row r="42" spans="2:2" x14ac:dyDescent="0.3">
      <c r="B42">
        <v>44</v>
      </c>
    </row>
    <row r="43" spans="2:2" x14ac:dyDescent="0.3">
      <c r="B43">
        <v>50</v>
      </c>
    </row>
    <row r="44" spans="2:2" x14ac:dyDescent="0.3">
      <c r="B44">
        <v>45</v>
      </c>
    </row>
    <row r="45" spans="2:2" x14ac:dyDescent="0.3">
      <c r="B45">
        <v>36</v>
      </c>
    </row>
    <row r="46" spans="2:2" x14ac:dyDescent="0.3">
      <c r="B46">
        <v>49</v>
      </c>
    </row>
    <row r="47" spans="2:2" x14ac:dyDescent="0.3">
      <c r="B47">
        <v>49</v>
      </c>
    </row>
    <row r="48" spans="2:2" x14ac:dyDescent="0.3">
      <c r="B48">
        <v>29</v>
      </c>
    </row>
    <row r="49" spans="2:2" x14ac:dyDescent="0.3">
      <c r="B49">
        <v>47</v>
      </c>
    </row>
    <row r="50" spans="2:2" x14ac:dyDescent="0.3">
      <c r="B50">
        <v>43</v>
      </c>
    </row>
    <row r="51" spans="2:2" x14ac:dyDescent="0.3">
      <c r="B51">
        <v>34</v>
      </c>
    </row>
  </sheetData>
  <sortState xmlns:xlrd2="http://schemas.microsoft.com/office/spreadsheetml/2017/richdata2" ref="J22:J26">
    <sortCondition ref="J2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3442-AADF-4511-BC00-FC41935757D0}">
  <dimension ref="B2:J51"/>
  <sheetViews>
    <sheetView workbookViewId="0">
      <selection activeCell="L9" sqref="L9"/>
    </sheetView>
  </sheetViews>
  <sheetFormatPr defaultRowHeight="14.4" x14ac:dyDescent="0.3"/>
  <cols>
    <col min="10" max="10" width="15.21875" customWidth="1"/>
  </cols>
  <sheetData>
    <row r="2" spans="2:10" x14ac:dyDescent="0.3">
      <c r="B2">
        <v>32</v>
      </c>
    </row>
    <row r="3" spans="2:10" x14ac:dyDescent="0.3">
      <c r="B3">
        <v>36</v>
      </c>
    </row>
    <row r="4" spans="2:10" x14ac:dyDescent="0.3">
      <c r="B4">
        <v>30</v>
      </c>
    </row>
    <row r="5" spans="2:10" x14ac:dyDescent="0.3">
      <c r="B5">
        <v>42</v>
      </c>
      <c r="D5" t="s">
        <v>16</v>
      </c>
      <c r="E5">
        <f>COUNT(B2:B51)</f>
        <v>50</v>
      </c>
      <c r="G5" t="s">
        <v>3</v>
      </c>
      <c r="I5" t="s">
        <v>4</v>
      </c>
    </row>
    <row r="6" spans="2:10" x14ac:dyDescent="0.3">
      <c r="B6">
        <v>36</v>
      </c>
      <c r="D6" t="s">
        <v>1</v>
      </c>
      <c r="E6">
        <f>MAX(B2:B51)</f>
        <v>57</v>
      </c>
      <c r="G6" t="s">
        <v>21</v>
      </c>
      <c r="I6">
        <v>29</v>
      </c>
    </row>
    <row r="7" spans="2:10" x14ac:dyDescent="0.3">
      <c r="B7">
        <v>34</v>
      </c>
      <c r="D7" t="s">
        <v>17</v>
      </c>
      <c r="E7">
        <f>MIN(B2:B51)</f>
        <v>27</v>
      </c>
      <c r="G7" t="s">
        <v>22</v>
      </c>
      <c r="I7">
        <v>34</v>
      </c>
    </row>
    <row r="8" spans="2:10" x14ac:dyDescent="0.3">
      <c r="B8">
        <v>46</v>
      </c>
      <c r="G8" t="s">
        <v>23</v>
      </c>
      <c r="I8">
        <v>39</v>
      </c>
    </row>
    <row r="9" spans="2:10" x14ac:dyDescent="0.3">
      <c r="B9">
        <v>35</v>
      </c>
      <c r="G9" t="s">
        <v>24</v>
      </c>
      <c r="I9">
        <v>44</v>
      </c>
    </row>
    <row r="10" spans="2:10" x14ac:dyDescent="0.3">
      <c r="B10">
        <v>46</v>
      </c>
      <c r="G10" t="s">
        <v>25</v>
      </c>
      <c r="I10">
        <v>49</v>
      </c>
    </row>
    <row r="11" spans="2:10" x14ac:dyDescent="0.3">
      <c r="B11">
        <v>50</v>
      </c>
      <c r="G11" t="s">
        <v>26</v>
      </c>
      <c r="I11">
        <v>54</v>
      </c>
    </row>
    <row r="12" spans="2:10" x14ac:dyDescent="0.3">
      <c r="B12">
        <v>48</v>
      </c>
      <c r="G12" t="s">
        <v>27</v>
      </c>
      <c r="I12">
        <v>59</v>
      </c>
    </row>
    <row r="13" spans="2:10" x14ac:dyDescent="0.3">
      <c r="B13">
        <v>46</v>
      </c>
    </row>
    <row r="14" spans="2:10" ht="15" thickBot="1" x14ac:dyDescent="0.35">
      <c r="B14">
        <v>48</v>
      </c>
    </row>
    <row r="15" spans="2:10" x14ac:dyDescent="0.3">
      <c r="B15">
        <v>28</v>
      </c>
      <c r="H15" s="4" t="s">
        <v>28</v>
      </c>
      <c r="I15" s="4" t="s">
        <v>13</v>
      </c>
      <c r="J15" s="4" t="s">
        <v>14</v>
      </c>
    </row>
    <row r="16" spans="2:10" x14ac:dyDescent="0.3">
      <c r="B16">
        <v>31</v>
      </c>
      <c r="H16">
        <v>34</v>
      </c>
      <c r="I16">
        <v>10</v>
      </c>
      <c r="J16" s="1">
        <v>0.20408163265306123</v>
      </c>
    </row>
    <row r="17" spans="2:10" x14ac:dyDescent="0.3">
      <c r="B17">
        <v>49</v>
      </c>
      <c r="H17">
        <v>39</v>
      </c>
      <c r="I17">
        <v>10</v>
      </c>
      <c r="J17" s="1">
        <v>0.40816326530612246</v>
      </c>
    </row>
    <row r="18" spans="2:10" x14ac:dyDescent="0.3">
      <c r="B18">
        <v>53</v>
      </c>
      <c r="H18">
        <v>44</v>
      </c>
      <c r="I18">
        <v>5</v>
      </c>
      <c r="J18" s="1">
        <v>0.51020408163265307</v>
      </c>
    </row>
    <row r="19" spans="2:10" x14ac:dyDescent="0.3">
      <c r="B19">
        <v>48</v>
      </c>
      <c r="H19">
        <v>49</v>
      </c>
      <c r="I19">
        <v>15</v>
      </c>
      <c r="J19" s="1">
        <v>0.81632653061224492</v>
      </c>
    </row>
    <row r="20" spans="2:10" x14ac:dyDescent="0.3">
      <c r="B20">
        <v>34</v>
      </c>
      <c r="H20">
        <v>54</v>
      </c>
      <c r="I20">
        <v>8</v>
      </c>
      <c r="J20" s="1">
        <v>0.97959183673469385</v>
      </c>
    </row>
    <row r="21" spans="2:10" x14ac:dyDescent="0.3">
      <c r="B21">
        <v>51</v>
      </c>
      <c r="H21">
        <v>59</v>
      </c>
      <c r="I21">
        <v>1</v>
      </c>
      <c r="J21" s="1">
        <v>1</v>
      </c>
    </row>
    <row r="22" spans="2:10" ht="15" thickBot="1" x14ac:dyDescent="0.35">
      <c r="B22">
        <v>37</v>
      </c>
      <c r="H22" s="2" t="s">
        <v>12</v>
      </c>
      <c r="I22" s="2">
        <v>0</v>
      </c>
      <c r="J22" s="3">
        <v>1</v>
      </c>
    </row>
    <row r="23" spans="2:10" x14ac:dyDescent="0.3">
      <c r="B23">
        <v>52</v>
      </c>
    </row>
    <row r="24" spans="2:10" x14ac:dyDescent="0.3">
      <c r="B24">
        <v>27</v>
      </c>
    </row>
    <row r="25" spans="2:10" x14ac:dyDescent="0.3">
      <c r="B25">
        <v>47</v>
      </c>
    </row>
    <row r="26" spans="2:10" x14ac:dyDescent="0.3">
      <c r="B26">
        <v>47</v>
      </c>
    </row>
    <row r="27" spans="2:10" x14ac:dyDescent="0.3">
      <c r="B27">
        <v>36</v>
      </c>
    </row>
    <row r="28" spans="2:10" x14ac:dyDescent="0.3">
      <c r="B28">
        <v>57</v>
      </c>
    </row>
    <row r="29" spans="2:10" x14ac:dyDescent="0.3">
      <c r="B29">
        <v>50</v>
      </c>
    </row>
    <row r="30" spans="2:10" x14ac:dyDescent="0.3">
      <c r="B30">
        <v>45</v>
      </c>
    </row>
    <row r="31" spans="2:10" x14ac:dyDescent="0.3">
      <c r="B31">
        <v>43</v>
      </c>
    </row>
    <row r="32" spans="2:10" x14ac:dyDescent="0.3">
      <c r="B32">
        <v>36</v>
      </c>
    </row>
    <row r="33" spans="2:2" x14ac:dyDescent="0.3">
      <c r="B33">
        <v>30</v>
      </c>
    </row>
    <row r="34" spans="2:2" x14ac:dyDescent="0.3">
      <c r="B34">
        <v>30</v>
      </c>
    </row>
    <row r="35" spans="2:2" x14ac:dyDescent="0.3">
      <c r="B35">
        <v>38</v>
      </c>
    </row>
    <row r="36" spans="2:2" x14ac:dyDescent="0.3">
      <c r="B36">
        <v>49</v>
      </c>
    </row>
    <row r="37" spans="2:2" x14ac:dyDescent="0.3">
      <c r="B37">
        <v>35</v>
      </c>
    </row>
    <row r="38" spans="2:2" x14ac:dyDescent="0.3">
      <c r="B38">
        <v>50</v>
      </c>
    </row>
    <row r="39" spans="2:2" x14ac:dyDescent="0.3">
      <c r="B39">
        <v>39</v>
      </c>
    </row>
    <row r="40" spans="2:2" x14ac:dyDescent="0.3">
      <c r="B40">
        <v>51</v>
      </c>
    </row>
    <row r="41" spans="2:2" x14ac:dyDescent="0.3">
      <c r="B41">
        <v>41</v>
      </c>
    </row>
    <row r="42" spans="2:2" x14ac:dyDescent="0.3">
      <c r="B42">
        <v>44</v>
      </c>
    </row>
    <row r="43" spans="2:2" x14ac:dyDescent="0.3">
      <c r="B43">
        <v>50</v>
      </c>
    </row>
    <row r="44" spans="2:2" x14ac:dyDescent="0.3">
      <c r="B44">
        <v>45</v>
      </c>
    </row>
    <row r="45" spans="2:2" x14ac:dyDescent="0.3">
      <c r="B45">
        <v>36</v>
      </c>
    </row>
    <row r="46" spans="2:2" x14ac:dyDescent="0.3">
      <c r="B46">
        <v>49</v>
      </c>
    </row>
    <row r="47" spans="2:2" x14ac:dyDescent="0.3">
      <c r="B47">
        <v>49</v>
      </c>
    </row>
    <row r="48" spans="2:2" x14ac:dyDescent="0.3">
      <c r="B48">
        <v>29</v>
      </c>
    </row>
    <row r="49" spans="2:2" x14ac:dyDescent="0.3">
      <c r="B49">
        <v>47</v>
      </c>
    </row>
    <row r="50" spans="2:2" x14ac:dyDescent="0.3">
      <c r="B50">
        <v>43</v>
      </c>
    </row>
    <row r="51" spans="2:2" x14ac:dyDescent="0.3">
      <c r="B51">
        <v>34</v>
      </c>
    </row>
  </sheetData>
  <sortState xmlns:xlrd2="http://schemas.microsoft.com/office/spreadsheetml/2017/richdata2" ref="H16:H21">
    <sortCondition ref="H1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57C1-8712-4112-9342-B5AEA3EF682C}">
  <dimension ref="A1:K28"/>
  <sheetViews>
    <sheetView workbookViewId="0">
      <selection activeCell="O11" sqref="O11"/>
    </sheetView>
  </sheetViews>
  <sheetFormatPr defaultRowHeight="14.4" x14ac:dyDescent="0.3"/>
  <sheetData>
    <row r="1" spans="1:11" x14ac:dyDescent="0.3">
      <c r="A1">
        <v>228</v>
      </c>
    </row>
    <row r="2" spans="1:11" x14ac:dyDescent="0.3">
      <c r="A2">
        <v>180</v>
      </c>
    </row>
    <row r="3" spans="1:11" x14ac:dyDescent="0.3">
      <c r="A3">
        <v>100</v>
      </c>
    </row>
    <row r="4" spans="1:11" x14ac:dyDescent="0.3">
      <c r="A4">
        <v>125</v>
      </c>
    </row>
    <row r="5" spans="1:11" x14ac:dyDescent="0.3">
      <c r="A5">
        <v>200</v>
      </c>
    </row>
    <row r="6" spans="1:11" x14ac:dyDescent="0.3">
      <c r="A6">
        <v>145</v>
      </c>
      <c r="C6" t="s">
        <v>0</v>
      </c>
      <c r="D6">
        <f>COUNT(A1:A28)</f>
        <v>28</v>
      </c>
      <c r="F6" t="s">
        <v>3</v>
      </c>
      <c r="H6" t="s">
        <v>4</v>
      </c>
    </row>
    <row r="7" spans="1:11" x14ac:dyDescent="0.3">
      <c r="A7">
        <v>100</v>
      </c>
      <c r="C7" t="s">
        <v>1</v>
      </c>
      <c r="D7">
        <f>MAX(A1:A28)</f>
        <v>265</v>
      </c>
      <c r="F7" t="s">
        <v>32</v>
      </c>
      <c r="H7">
        <v>99</v>
      </c>
    </row>
    <row r="8" spans="1:11" x14ac:dyDescent="0.3">
      <c r="A8">
        <v>200</v>
      </c>
      <c r="C8" t="s">
        <v>15</v>
      </c>
      <c r="D8">
        <f>MIN(A1:A28)</f>
        <v>80</v>
      </c>
      <c r="F8" t="s">
        <v>33</v>
      </c>
      <c r="H8">
        <v>119</v>
      </c>
    </row>
    <row r="9" spans="1:11" x14ac:dyDescent="0.3">
      <c r="A9">
        <v>150</v>
      </c>
      <c r="F9" t="s">
        <v>34</v>
      </c>
      <c r="H9">
        <v>219</v>
      </c>
    </row>
    <row r="10" spans="1:11" x14ac:dyDescent="0.3">
      <c r="A10">
        <v>90</v>
      </c>
      <c r="F10" t="s">
        <v>35</v>
      </c>
      <c r="H10">
        <v>239</v>
      </c>
    </row>
    <row r="11" spans="1:11" x14ac:dyDescent="0.3">
      <c r="A11">
        <v>128</v>
      </c>
      <c r="F11" t="s">
        <v>36</v>
      </c>
      <c r="H11">
        <v>259</v>
      </c>
    </row>
    <row r="12" spans="1:11" x14ac:dyDescent="0.3">
      <c r="A12">
        <v>210</v>
      </c>
      <c r="F12" t="s">
        <v>37</v>
      </c>
      <c r="H12">
        <v>279</v>
      </c>
    </row>
    <row r="13" spans="1:11" ht="15" thickBot="1" x14ac:dyDescent="0.35">
      <c r="A13">
        <v>115</v>
      </c>
    </row>
    <row r="14" spans="1:11" x14ac:dyDescent="0.3">
      <c r="A14">
        <v>120</v>
      </c>
      <c r="I14" s="4" t="s">
        <v>38</v>
      </c>
      <c r="J14" s="4" t="s">
        <v>13</v>
      </c>
      <c r="K14" s="4" t="s">
        <v>14</v>
      </c>
    </row>
    <row r="15" spans="1:11" x14ac:dyDescent="0.3">
      <c r="A15">
        <v>125</v>
      </c>
      <c r="I15">
        <v>119</v>
      </c>
      <c r="J15">
        <v>7</v>
      </c>
      <c r="K15" s="1">
        <v>0.25925925925925924</v>
      </c>
    </row>
    <row r="16" spans="1:11" x14ac:dyDescent="0.3">
      <c r="A16">
        <v>85</v>
      </c>
      <c r="I16">
        <v>219</v>
      </c>
      <c r="J16">
        <v>16</v>
      </c>
      <c r="K16" s="1">
        <v>0.85185185185185186</v>
      </c>
    </row>
    <row r="17" spans="1:11" x14ac:dyDescent="0.3">
      <c r="A17">
        <v>230</v>
      </c>
      <c r="I17">
        <v>239</v>
      </c>
      <c r="J17">
        <v>3</v>
      </c>
      <c r="K17" s="1">
        <v>0.96296296296296291</v>
      </c>
    </row>
    <row r="18" spans="1:11" x14ac:dyDescent="0.3">
      <c r="A18">
        <v>185</v>
      </c>
      <c r="I18">
        <v>259</v>
      </c>
      <c r="J18">
        <v>0</v>
      </c>
      <c r="K18" s="1">
        <v>0.96296296296296291</v>
      </c>
    </row>
    <row r="19" spans="1:11" x14ac:dyDescent="0.3">
      <c r="A19">
        <v>220</v>
      </c>
      <c r="I19">
        <v>279</v>
      </c>
      <c r="J19">
        <v>1</v>
      </c>
      <c r="K19" s="1">
        <v>1</v>
      </c>
    </row>
    <row r="20" spans="1:11" ht="15" thickBot="1" x14ac:dyDescent="0.35">
      <c r="A20">
        <v>140</v>
      </c>
      <c r="I20" s="2" t="s">
        <v>12</v>
      </c>
      <c r="J20" s="2">
        <v>0</v>
      </c>
      <c r="K20" s="3">
        <v>1</v>
      </c>
    </row>
    <row r="21" spans="1:11" x14ac:dyDescent="0.3">
      <c r="A21">
        <v>130</v>
      </c>
    </row>
    <row r="22" spans="1:11" x14ac:dyDescent="0.3">
      <c r="A22">
        <v>265</v>
      </c>
    </row>
    <row r="23" spans="1:11" x14ac:dyDescent="0.3">
      <c r="A23">
        <v>80</v>
      </c>
    </row>
    <row r="24" spans="1:11" x14ac:dyDescent="0.3">
      <c r="A24">
        <v>230</v>
      </c>
    </row>
    <row r="25" spans="1:11" x14ac:dyDescent="0.3">
      <c r="A25">
        <v>95</v>
      </c>
    </row>
    <row r="26" spans="1:11" x14ac:dyDescent="0.3">
      <c r="A26">
        <v>135</v>
      </c>
    </row>
    <row r="27" spans="1:11" x14ac:dyDescent="0.3">
      <c r="A27">
        <v>160</v>
      </c>
    </row>
    <row r="28" spans="1:11" x14ac:dyDescent="0.3">
      <c r="A28">
        <v>127</v>
      </c>
    </row>
  </sheetData>
  <sortState xmlns:xlrd2="http://schemas.microsoft.com/office/spreadsheetml/2017/richdata2" ref="I15:I19">
    <sortCondition ref="I1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273CE-C710-4B97-AE5C-A405FF9F7991}">
  <dimension ref="A1:K30"/>
  <sheetViews>
    <sheetView workbookViewId="0">
      <selection activeCell="K20" sqref="K20"/>
    </sheetView>
  </sheetViews>
  <sheetFormatPr defaultRowHeight="14.4" x14ac:dyDescent="0.3"/>
  <sheetData>
    <row r="1" spans="1:11" x14ac:dyDescent="0.3">
      <c r="A1">
        <v>163</v>
      </c>
    </row>
    <row r="2" spans="1:11" x14ac:dyDescent="0.3">
      <c r="A2">
        <v>145</v>
      </c>
    </row>
    <row r="3" spans="1:11" x14ac:dyDescent="0.3">
      <c r="A3">
        <v>161</v>
      </c>
    </row>
    <row r="4" spans="1:11" x14ac:dyDescent="0.3">
      <c r="A4">
        <v>148</v>
      </c>
      <c r="C4" t="s">
        <v>0</v>
      </c>
      <c r="D4">
        <f>COUNT(A1:A30)</f>
        <v>30</v>
      </c>
      <c r="F4" t="s">
        <v>3</v>
      </c>
      <c r="I4" t="s">
        <v>4</v>
      </c>
    </row>
    <row r="5" spans="1:11" x14ac:dyDescent="0.3">
      <c r="A5">
        <v>141</v>
      </c>
      <c r="C5" t="s">
        <v>1</v>
      </c>
      <c r="D5">
        <f>MAX(A1:A30)</f>
        <v>168</v>
      </c>
      <c r="F5" t="s">
        <v>30</v>
      </c>
      <c r="I5">
        <v>149</v>
      </c>
    </row>
    <row r="6" spans="1:11" x14ac:dyDescent="0.3">
      <c r="A6">
        <v>153</v>
      </c>
      <c r="C6" t="s">
        <v>17</v>
      </c>
      <c r="D6">
        <f>MIN(A1:A30)</f>
        <v>141</v>
      </c>
      <c r="F6" t="s">
        <v>31</v>
      </c>
      <c r="I6">
        <v>159</v>
      </c>
    </row>
    <row r="7" spans="1:11" x14ac:dyDescent="0.3">
      <c r="A7">
        <v>151</v>
      </c>
      <c r="F7" t="s">
        <v>39</v>
      </c>
      <c r="I7">
        <v>169</v>
      </c>
    </row>
    <row r="8" spans="1:11" x14ac:dyDescent="0.3">
      <c r="A8">
        <v>162</v>
      </c>
    </row>
    <row r="9" spans="1:11" ht="15" thickBot="1" x14ac:dyDescent="0.35">
      <c r="A9">
        <v>162</v>
      </c>
    </row>
    <row r="10" spans="1:11" x14ac:dyDescent="0.3">
      <c r="A10">
        <v>162</v>
      </c>
      <c r="I10" s="4" t="s">
        <v>40</v>
      </c>
      <c r="J10" s="4" t="s">
        <v>13</v>
      </c>
      <c r="K10" s="4" t="s">
        <v>14</v>
      </c>
    </row>
    <row r="11" spans="1:11" x14ac:dyDescent="0.3">
      <c r="A11">
        <v>168</v>
      </c>
      <c r="I11">
        <v>159</v>
      </c>
      <c r="J11">
        <v>22</v>
      </c>
      <c r="K11" s="1">
        <v>0.75862068965517238</v>
      </c>
    </row>
    <row r="12" spans="1:11" x14ac:dyDescent="0.3">
      <c r="A12">
        <v>160</v>
      </c>
      <c r="I12">
        <v>169</v>
      </c>
      <c r="J12">
        <v>7</v>
      </c>
      <c r="K12" s="1">
        <v>1</v>
      </c>
    </row>
    <row r="13" spans="1:11" ht="15" thickBot="1" x14ac:dyDescent="0.35">
      <c r="A13">
        <v>145</v>
      </c>
      <c r="I13" s="2" t="s">
        <v>12</v>
      </c>
      <c r="J13" s="2">
        <v>0</v>
      </c>
      <c r="K13" s="3">
        <v>1</v>
      </c>
    </row>
    <row r="14" spans="1:11" x14ac:dyDescent="0.3">
      <c r="A14">
        <v>148</v>
      </c>
    </row>
    <row r="15" spans="1:11" x14ac:dyDescent="0.3">
      <c r="A15">
        <v>154</v>
      </c>
    </row>
    <row r="16" spans="1:11" x14ac:dyDescent="0.3">
      <c r="A16">
        <v>152</v>
      </c>
    </row>
    <row r="17" spans="1:1" x14ac:dyDescent="0.3">
      <c r="A17">
        <v>158</v>
      </c>
    </row>
    <row r="18" spans="1:1" x14ac:dyDescent="0.3">
      <c r="A18">
        <v>165</v>
      </c>
    </row>
    <row r="19" spans="1:1" x14ac:dyDescent="0.3">
      <c r="A19">
        <v>149</v>
      </c>
    </row>
    <row r="20" spans="1:1" x14ac:dyDescent="0.3">
      <c r="A20">
        <v>149</v>
      </c>
    </row>
    <row r="21" spans="1:1" x14ac:dyDescent="0.3">
      <c r="A21">
        <v>158</v>
      </c>
    </row>
    <row r="22" spans="1:1" x14ac:dyDescent="0.3">
      <c r="A22">
        <v>141</v>
      </c>
    </row>
    <row r="23" spans="1:1" x14ac:dyDescent="0.3">
      <c r="A23">
        <v>153</v>
      </c>
    </row>
    <row r="24" spans="1:1" x14ac:dyDescent="0.3">
      <c r="A24">
        <v>146</v>
      </c>
    </row>
    <row r="25" spans="1:1" x14ac:dyDescent="0.3">
      <c r="A25">
        <v>149</v>
      </c>
    </row>
    <row r="26" spans="1:1" x14ac:dyDescent="0.3">
      <c r="A26">
        <v>155</v>
      </c>
    </row>
    <row r="27" spans="1:1" x14ac:dyDescent="0.3">
      <c r="A27">
        <v>157</v>
      </c>
    </row>
    <row r="28" spans="1:1" x14ac:dyDescent="0.3">
      <c r="A28">
        <v>159</v>
      </c>
    </row>
    <row r="29" spans="1:1" x14ac:dyDescent="0.3">
      <c r="A29">
        <v>152</v>
      </c>
    </row>
    <row r="30" spans="1:1" x14ac:dyDescent="0.3">
      <c r="A30">
        <v>153</v>
      </c>
    </row>
  </sheetData>
  <sortState xmlns:xlrd2="http://schemas.microsoft.com/office/spreadsheetml/2017/richdata2" ref="I11:I12">
    <sortCondition ref="I1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96FC-0A20-43C4-A407-1020A2ECA838}">
  <dimension ref="A1:K30"/>
  <sheetViews>
    <sheetView workbookViewId="0">
      <selection activeCell="Q10" sqref="Q10"/>
    </sheetView>
  </sheetViews>
  <sheetFormatPr defaultRowHeight="14.4" x14ac:dyDescent="0.3"/>
  <sheetData>
    <row r="1" spans="1:11" x14ac:dyDescent="0.3">
      <c r="A1">
        <v>54</v>
      </c>
    </row>
    <row r="2" spans="1:11" x14ac:dyDescent="0.3">
      <c r="A2">
        <v>57</v>
      </c>
    </row>
    <row r="3" spans="1:11" x14ac:dyDescent="0.3">
      <c r="A3">
        <v>58</v>
      </c>
    </row>
    <row r="4" spans="1:11" x14ac:dyDescent="0.3">
      <c r="A4">
        <v>58</v>
      </c>
      <c r="D4" t="s">
        <v>0</v>
      </c>
      <c r="E4">
        <f>COUNT(A1:A30)</f>
        <v>30</v>
      </c>
      <c r="G4" t="s">
        <v>3</v>
      </c>
      <c r="I4" t="s">
        <v>4</v>
      </c>
    </row>
    <row r="5" spans="1:11" x14ac:dyDescent="0.3">
      <c r="A5">
        <v>68</v>
      </c>
      <c r="D5" t="s">
        <v>1</v>
      </c>
      <c r="E5">
        <f>MAX(A4:A30)</f>
        <v>88</v>
      </c>
      <c r="G5" t="s">
        <v>18</v>
      </c>
      <c r="I5">
        <v>39</v>
      </c>
    </row>
    <row r="6" spans="1:11" x14ac:dyDescent="0.3">
      <c r="A6">
        <v>41</v>
      </c>
      <c r="D6" t="s">
        <v>17</v>
      </c>
      <c r="E6">
        <f>MIN(A1:A30)</f>
        <v>34</v>
      </c>
      <c r="G6" t="s">
        <v>19</v>
      </c>
      <c r="I6">
        <v>49</v>
      </c>
    </row>
    <row r="7" spans="1:11" x14ac:dyDescent="0.3">
      <c r="A7">
        <v>52</v>
      </c>
      <c r="G7" t="s">
        <v>20</v>
      </c>
      <c r="I7">
        <v>59</v>
      </c>
    </row>
    <row r="8" spans="1:11" x14ac:dyDescent="0.3">
      <c r="A8">
        <v>51</v>
      </c>
      <c r="G8" t="s">
        <v>41</v>
      </c>
      <c r="I8">
        <v>69</v>
      </c>
    </row>
    <row r="9" spans="1:11" x14ac:dyDescent="0.3">
      <c r="A9">
        <v>62</v>
      </c>
      <c r="G9" t="s">
        <v>42</v>
      </c>
      <c r="I9">
        <v>79</v>
      </c>
    </row>
    <row r="10" spans="1:11" x14ac:dyDescent="0.3">
      <c r="A10">
        <v>73</v>
      </c>
      <c r="G10" t="s">
        <v>29</v>
      </c>
      <c r="I10">
        <v>89</v>
      </c>
    </row>
    <row r="11" spans="1:11" x14ac:dyDescent="0.3">
      <c r="A11">
        <v>44</v>
      </c>
    </row>
    <row r="12" spans="1:11" ht="15" thickBot="1" x14ac:dyDescent="0.35">
      <c r="A12">
        <v>72</v>
      </c>
    </row>
    <row r="13" spans="1:11" x14ac:dyDescent="0.3">
      <c r="A13">
        <v>57</v>
      </c>
      <c r="I13" s="4" t="s">
        <v>43</v>
      </c>
      <c r="J13" s="4" t="s">
        <v>13</v>
      </c>
      <c r="K13" s="4" t="s">
        <v>14</v>
      </c>
    </row>
    <row r="14" spans="1:11" x14ac:dyDescent="0.3">
      <c r="A14">
        <v>34</v>
      </c>
      <c r="I14">
        <v>49</v>
      </c>
      <c r="J14">
        <v>9</v>
      </c>
      <c r="K14" s="1">
        <v>0.31034482758620691</v>
      </c>
    </row>
    <row r="15" spans="1:11" x14ac:dyDescent="0.3">
      <c r="A15">
        <v>80</v>
      </c>
      <c r="I15">
        <v>59</v>
      </c>
      <c r="J15">
        <v>7</v>
      </c>
      <c r="K15" s="1">
        <v>0.55172413793103448</v>
      </c>
    </row>
    <row r="16" spans="1:11" x14ac:dyDescent="0.3">
      <c r="A16">
        <v>39</v>
      </c>
      <c r="I16">
        <v>69</v>
      </c>
      <c r="J16">
        <v>4</v>
      </c>
      <c r="K16" s="1">
        <v>0.68965517241379315</v>
      </c>
    </row>
    <row r="17" spans="1:11" x14ac:dyDescent="0.3">
      <c r="A17">
        <v>40</v>
      </c>
      <c r="I17">
        <v>79</v>
      </c>
      <c r="J17">
        <v>3</v>
      </c>
      <c r="K17" s="1">
        <v>0.7931034482758621</v>
      </c>
    </row>
    <row r="18" spans="1:11" x14ac:dyDescent="0.3">
      <c r="A18">
        <v>81</v>
      </c>
      <c r="I18">
        <v>89</v>
      </c>
      <c r="J18">
        <v>6</v>
      </c>
      <c r="K18" s="1">
        <v>1</v>
      </c>
    </row>
    <row r="19" spans="1:11" ht="15" thickBot="1" x14ac:dyDescent="0.35">
      <c r="A19">
        <v>46</v>
      </c>
      <c r="I19" s="2" t="s">
        <v>12</v>
      </c>
      <c r="J19" s="2">
        <v>0</v>
      </c>
      <c r="K19" s="3">
        <v>1</v>
      </c>
    </row>
    <row r="20" spans="1:11" x14ac:dyDescent="0.3">
      <c r="A20">
        <v>82</v>
      </c>
    </row>
    <row r="21" spans="1:11" x14ac:dyDescent="0.3">
      <c r="A21">
        <v>64</v>
      </c>
    </row>
    <row r="22" spans="1:11" x14ac:dyDescent="0.3">
      <c r="A22">
        <v>88</v>
      </c>
    </row>
    <row r="23" spans="1:11" x14ac:dyDescent="0.3">
      <c r="A23">
        <v>49</v>
      </c>
    </row>
    <row r="24" spans="1:11" x14ac:dyDescent="0.3">
      <c r="A24">
        <v>80</v>
      </c>
    </row>
    <row r="25" spans="1:11" x14ac:dyDescent="0.3">
      <c r="A25">
        <v>53</v>
      </c>
    </row>
    <row r="26" spans="1:11" x14ac:dyDescent="0.3">
      <c r="A26">
        <v>36</v>
      </c>
    </row>
    <row r="27" spans="1:11" x14ac:dyDescent="0.3">
      <c r="A27">
        <v>75</v>
      </c>
    </row>
    <row r="28" spans="1:11" x14ac:dyDescent="0.3">
      <c r="A28">
        <v>85</v>
      </c>
    </row>
    <row r="29" spans="1:11" x14ac:dyDescent="0.3">
      <c r="A29">
        <v>34</v>
      </c>
    </row>
    <row r="30" spans="1:11" x14ac:dyDescent="0.3">
      <c r="A30">
        <v>66</v>
      </c>
    </row>
  </sheetData>
  <sortState xmlns:xlrd2="http://schemas.microsoft.com/office/spreadsheetml/2017/richdata2" ref="I14:I18">
    <sortCondition ref="I1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66E7-638C-4E38-8CCE-2F68CFCBE4EB}">
  <dimension ref="A1:H50"/>
  <sheetViews>
    <sheetView topLeftCell="A25" workbookViewId="0">
      <selection activeCell="F5" sqref="F5"/>
    </sheetView>
  </sheetViews>
  <sheetFormatPr defaultRowHeight="14.4" x14ac:dyDescent="0.3"/>
  <sheetData>
    <row r="1" spans="1:8" x14ac:dyDescent="0.3">
      <c r="A1">
        <v>34</v>
      </c>
    </row>
    <row r="2" spans="1:8" x14ac:dyDescent="0.3">
      <c r="A2">
        <v>84</v>
      </c>
    </row>
    <row r="3" spans="1:8" x14ac:dyDescent="0.3">
      <c r="A3">
        <v>72</v>
      </c>
    </row>
    <row r="4" spans="1:8" x14ac:dyDescent="0.3">
      <c r="A4">
        <v>45</v>
      </c>
      <c r="C4" t="s">
        <v>0</v>
      </c>
      <c r="D4">
        <f>COUNT(A1:A50)</f>
        <v>50</v>
      </c>
      <c r="F4" t="s">
        <v>3</v>
      </c>
      <c r="H4" t="s">
        <v>4</v>
      </c>
    </row>
    <row r="5" spans="1:8" x14ac:dyDescent="0.3">
      <c r="A5">
        <v>64</v>
      </c>
      <c r="C5" t="s">
        <v>1</v>
      </c>
      <c r="D5">
        <f>MAX(A1:A50)</f>
        <v>99</v>
      </c>
    </row>
    <row r="6" spans="1:8" x14ac:dyDescent="0.3">
      <c r="A6">
        <v>35</v>
      </c>
      <c r="C6" t="s">
        <v>17</v>
      </c>
      <c r="D6">
        <f>MIN(A1:A50)</f>
        <v>17</v>
      </c>
    </row>
    <row r="7" spans="1:8" x14ac:dyDescent="0.3">
      <c r="A7">
        <v>96</v>
      </c>
    </row>
    <row r="8" spans="1:8" x14ac:dyDescent="0.3">
      <c r="A8">
        <v>71</v>
      </c>
    </row>
    <row r="9" spans="1:8" x14ac:dyDescent="0.3">
      <c r="A9">
        <v>55</v>
      </c>
    </row>
    <row r="10" spans="1:8" x14ac:dyDescent="0.3">
      <c r="A10">
        <v>75</v>
      </c>
    </row>
    <row r="11" spans="1:8" x14ac:dyDescent="0.3">
      <c r="A11">
        <v>37</v>
      </c>
    </row>
    <row r="12" spans="1:8" x14ac:dyDescent="0.3">
      <c r="A12">
        <v>23</v>
      </c>
    </row>
    <row r="13" spans="1:8" x14ac:dyDescent="0.3">
      <c r="A13">
        <v>84</v>
      </c>
    </row>
    <row r="14" spans="1:8" x14ac:dyDescent="0.3">
      <c r="A14">
        <v>57</v>
      </c>
    </row>
    <row r="15" spans="1:8" x14ac:dyDescent="0.3">
      <c r="A15">
        <v>39</v>
      </c>
    </row>
    <row r="16" spans="1:8" x14ac:dyDescent="0.3">
      <c r="A16">
        <v>33</v>
      </c>
    </row>
    <row r="17" spans="1:1" x14ac:dyDescent="0.3">
      <c r="A17">
        <v>94</v>
      </c>
    </row>
    <row r="18" spans="1:1" x14ac:dyDescent="0.3">
      <c r="A18">
        <v>66</v>
      </c>
    </row>
    <row r="19" spans="1:1" x14ac:dyDescent="0.3">
      <c r="A19">
        <v>39</v>
      </c>
    </row>
    <row r="20" spans="1:1" x14ac:dyDescent="0.3">
      <c r="A20">
        <v>51</v>
      </c>
    </row>
    <row r="21" spans="1:1" x14ac:dyDescent="0.3">
      <c r="A21">
        <v>34</v>
      </c>
    </row>
    <row r="22" spans="1:1" x14ac:dyDescent="0.3">
      <c r="A22">
        <v>82</v>
      </c>
    </row>
    <row r="23" spans="1:1" x14ac:dyDescent="0.3">
      <c r="A23">
        <v>54</v>
      </c>
    </row>
    <row r="24" spans="1:1" x14ac:dyDescent="0.3">
      <c r="A24">
        <v>39</v>
      </c>
    </row>
    <row r="25" spans="1:1" x14ac:dyDescent="0.3">
      <c r="A25">
        <v>24</v>
      </c>
    </row>
    <row r="26" spans="1:1" x14ac:dyDescent="0.3">
      <c r="A26">
        <v>85</v>
      </c>
    </row>
    <row r="27" spans="1:1" x14ac:dyDescent="0.3">
      <c r="A27">
        <v>52</v>
      </c>
    </row>
    <row r="28" spans="1:1" x14ac:dyDescent="0.3">
      <c r="A28">
        <v>26</v>
      </c>
    </row>
    <row r="29" spans="1:1" x14ac:dyDescent="0.3">
      <c r="A29">
        <v>99</v>
      </c>
    </row>
    <row r="30" spans="1:1" x14ac:dyDescent="0.3">
      <c r="A30">
        <v>35</v>
      </c>
    </row>
    <row r="31" spans="1:1" x14ac:dyDescent="0.3">
      <c r="A31">
        <v>39</v>
      </c>
    </row>
    <row r="32" spans="1:1" x14ac:dyDescent="0.3">
      <c r="A32">
        <v>46</v>
      </c>
    </row>
    <row r="33" spans="1:1" x14ac:dyDescent="0.3">
      <c r="A33">
        <v>19</v>
      </c>
    </row>
    <row r="34" spans="1:1" x14ac:dyDescent="0.3">
      <c r="A34">
        <v>19</v>
      </c>
    </row>
    <row r="35" spans="1:1" x14ac:dyDescent="0.3">
      <c r="A35">
        <v>71</v>
      </c>
    </row>
    <row r="36" spans="1:1" x14ac:dyDescent="0.3">
      <c r="A36">
        <v>65</v>
      </c>
    </row>
    <row r="37" spans="1:1" x14ac:dyDescent="0.3">
      <c r="A37">
        <v>18</v>
      </c>
    </row>
    <row r="38" spans="1:1" x14ac:dyDescent="0.3">
      <c r="A38">
        <v>18</v>
      </c>
    </row>
    <row r="39" spans="1:1" x14ac:dyDescent="0.3">
      <c r="A39">
        <v>75</v>
      </c>
    </row>
    <row r="40" spans="1:1" x14ac:dyDescent="0.3">
      <c r="A40">
        <v>65</v>
      </c>
    </row>
    <row r="41" spans="1:1" x14ac:dyDescent="0.3">
      <c r="A41">
        <v>27</v>
      </c>
    </row>
    <row r="42" spans="1:1" x14ac:dyDescent="0.3">
      <c r="A42">
        <v>28</v>
      </c>
    </row>
    <row r="43" spans="1:1" x14ac:dyDescent="0.3">
      <c r="A43">
        <v>74</v>
      </c>
    </row>
    <row r="44" spans="1:1" x14ac:dyDescent="0.3">
      <c r="A44">
        <v>53</v>
      </c>
    </row>
    <row r="45" spans="1:1" x14ac:dyDescent="0.3">
      <c r="A45">
        <v>17</v>
      </c>
    </row>
    <row r="46" spans="1:1" x14ac:dyDescent="0.3">
      <c r="A46">
        <v>47</v>
      </c>
    </row>
    <row r="47" spans="1:1" x14ac:dyDescent="0.3">
      <c r="A47">
        <v>76</v>
      </c>
    </row>
    <row r="48" spans="1:1" x14ac:dyDescent="0.3">
      <c r="A48">
        <v>53</v>
      </c>
    </row>
    <row r="49" spans="1:1" x14ac:dyDescent="0.3">
      <c r="A49">
        <v>38</v>
      </c>
    </row>
    <row r="50" spans="1:1" x14ac:dyDescent="0.3">
      <c r="A50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AA84B-E10E-4D7B-9C8D-CA7797EF3C76}">
  <dimension ref="A2:R102"/>
  <sheetViews>
    <sheetView tabSelected="1" topLeftCell="A91" workbookViewId="0">
      <selection activeCell="H100" sqref="H100"/>
    </sheetView>
  </sheetViews>
  <sheetFormatPr defaultRowHeight="14.4" x14ac:dyDescent="0.3"/>
  <cols>
    <col min="2" max="2" width="7.5546875" customWidth="1"/>
    <col min="3" max="3" width="11.44140625" customWidth="1"/>
    <col min="4" max="4" width="14.6640625" customWidth="1"/>
    <col min="10" max="10" width="12" customWidth="1"/>
  </cols>
  <sheetData>
    <row r="2" spans="1:18" x14ac:dyDescent="0.3">
      <c r="B2" t="s">
        <v>44</v>
      </c>
    </row>
    <row r="3" spans="1:18" x14ac:dyDescent="0.3">
      <c r="B3">
        <v>10</v>
      </c>
      <c r="J3">
        <v>17</v>
      </c>
      <c r="L3">
        <v>10</v>
      </c>
      <c r="N3">
        <v>85</v>
      </c>
      <c r="P3">
        <v>25</v>
      </c>
      <c r="R3">
        <v>9</v>
      </c>
    </row>
    <row r="4" spans="1:18" x14ac:dyDescent="0.3">
      <c r="B4">
        <v>8</v>
      </c>
      <c r="J4">
        <v>25</v>
      </c>
      <c r="L4">
        <v>33</v>
      </c>
      <c r="N4">
        <v>26</v>
      </c>
      <c r="P4">
        <v>88</v>
      </c>
      <c r="R4">
        <v>7</v>
      </c>
    </row>
    <row r="5" spans="1:18" x14ac:dyDescent="0.3">
      <c r="B5">
        <v>14</v>
      </c>
      <c r="J5">
        <v>26</v>
      </c>
      <c r="L5">
        <v>96</v>
      </c>
      <c r="N5">
        <v>24</v>
      </c>
      <c r="P5">
        <v>74</v>
      </c>
      <c r="R5">
        <v>5</v>
      </c>
    </row>
    <row r="6" spans="1:18" x14ac:dyDescent="0.3">
      <c r="B6">
        <v>25</v>
      </c>
      <c r="J6">
        <v>89</v>
      </c>
      <c r="L6">
        <v>13</v>
      </c>
      <c r="N6">
        <v>98</v>
      </c>
      <c r="P6">
        <v>58</v>
      </c>
      <c r="R6">
        <v>7</v>
      </c>
    </row>
    <row r="7" spans="1:18" x14ac:dyDescent="0.3">
      <c r="B7">
        <v>8</v>
      </c>
      <c r="J7">
        <v>74</v>
      </c>
      <c r="L7">
        <v>78</v>
      </c>
      <c r="N7">
        <v>88</v>
      </c>
      <c r="P7">
        <v>78</v>
      </c>
      <c r="R7">
        <v>5</v>
      </c>
    </row>
    <row r="8" spans="1:18" x14ac:dyDescent="0.3">
      <c r="B8">
        <v>9</v>
      </c>
      <c r="J8">
        <v>41</v>
      </c>
      <c r="L8">
        <v>54</v>
      </c>
      <c r="N8">
        <v>74</v>
      </c>
      <c r="P8">
        <v>52</v>
      </c>
      <c r="R8">
        <v>4</v>
      </c>
    </row>
    <row r="9" spans="1:18" x14ac:dyDescent="0.3">
      <c r="B9">
        <v>54</v>
      </c>
      <c r="J9">
        <v>25</v>
      </c>
      <c r="L9">
        <v>26</v>
      </c>
      <c r="N9">
        <v>58</v>
      </c>
      <c r="P9">
        <v>58</v>
      </c>
      <c r="R9">
        <v>7</v>
      </c>
    </row>
    <row r="10" spans="1:18" x14ac:dyDescent="0.3">
      <c r="B10">
        <v>7</v>
      </c>
      <c r="J10">
        <v>87</v>
      </c>
      <c r="L10">
        <v>35</v>
      </c>
      <c r="N10">
        <v>96</v>
      </c>
      <c r="P10">
        <v>65</v>
      </c>
    </row>
    <row r="11" spans="1:18" x14ac:dyDescent="0.3">
      <c r="B11">
        <v>8</v>
      </c>
      <c r="J11">
        <v>84</v>
      </c>
      <c r="L11">
        <v>95</v>
      </c>
      <c r="N11">
        <v>33</v>
      </c>
      <c r="P11">
        <v>65</v>
      </c>
    </row>
    <row r="12" spans="1:18" x14ac:dyDescent="0.3">
      <c r="B12">
        <v>5</v>
      </c>
      <c r="J12">
        <v>57</v>
      </c>
      <c r="L12">
        <v>55</v>
      </c>
      <c r="N12">
        <v>66</v>
      </c>
      <c r="P12">
        <v>21</v>
      </c>
    </row>
    <row r="13" spans="1:18" x14ac:dyDescent="0.3">
      <c r="A13" t="s">
        <v>45</v>
      </c>
      <c r="B13">
        <f>AVERAGE(B3:B12)</f>
        <v>14.8</v>
      </c>
      <c r="J13">
        <f>AVERAGE(J3:J12)</f>
        <v>52.5</v>
      </c>
      <c r="L13">
        <f>AVERAGE(L3:L12)</f>
        <v>49.5</v>
      </c>
      <c r="N13">
        <f>AVERAGE(N3:N12)</f>
        <v>64.8</v>
      </c>
      <c r="P13">
        <f>AVERAGE(P3:P12)</f>
        <v>58.4</v>
      </c>
    </row>
    <row r="14" spans="1:18" x14ac:dyDescent="0.3">
      <c r="A14" t="s">
        <v>46</v>
      </c>
      <c r="B14">
        <f>MEDIAN(B3:B12)</f>
        <v>8.5</v>
      </c>
      <c r="J14">
        <f>MEDIAN(J3:J12)</f>
        <v>49</v>
      </c>
      <c r="L14">
        <f>MEDIAN(L3:L12)</f>
        <v>44.5</v>
      </c>
      <c r="N14">
        <f>MEDIAN(N3:N12)</f>
        <v>70</v>
      </c>
      <c r="P14">
        <f>MEDIAN(P3:P12)</f>
        <v>61.5</v>
      </c>
      <c r="R14">
        <f>MEDIAN(R3:R9)</f>
        <v>7</v>
      </c>
    </row>
    <row r="19" spans="1:9" x14ac:dyDescent="0.3">
      <c r="D19">
        <v>1</v>
      </c>
      <c r="E19">
        <v>2</v>
      </c>
      <c r="F19">
        <v>3</v>
      </c>
    </row>
    <row r="20" spans="1:9" x14ac:dyDescent="0.3">
      <c r="D20">
        <v>2</v>
      </c>
      <c r="E20">
        <v>3</v>
      </c>
      <c r="F20">
        <v>4</v>
      </c>
      <c r="I20">
        <v>12</v>
      </c>
    </row>
    <row r="21" spans="1:9" x14ac:dyDescent="0.3">
      <c r="D21">
        <v>3</v>
      </c>
      <c r="E21">
        <v>4</v>
      </c>
      <c r="F21">
        <v>5</v>
      </c>
      <c r="I21">
        <v>52</v>
      </c>
    </row>
    <row r="22" spans="1:9" x14ac:dyDescent="0.3">
      <c r="D22">
        <v>4</v>
      </c>
      <c r="E22">
        <v>5</v>
      </c>
      <c r="F22">
        <v>6</v>
      </c>
      <c r="I22">
        <v>59</v>
      </c>
    </row>
    <row r="23" spans="1:9" x14ac:dyDescent="0.3">
      <c r="D23">
        <v>5</v>
      </c>
      <c r="E23">
        <v>6</v>
      </c>
      <c r="F23">
        <v>7</v>
      </c>
      <c r="I23">
        <v>65</v>
      </c>
    </row>
    <row r="24" spans="1:9" x14ac:dyDescent="0.3">
      <c r="A24" t="s">
        <v>46</v>
      </c>
      <c r="D24">
        <f>MEDIAN(D19:D23)</f>
        <v>3</v>
      </c>
      <c r="E24">
        <f t="shared" ref="E24:F24" si="0">MEDIAN(E19:E23)</f>
        <v>4</v>
      </c>
      <c r="F24">
        <f t="shared" si="0"/>
        <v>5</v>
      </c>
      <c r="I24">
        <v>25</v>
      </c>
    </row>
    <row r="25" spans="1:9" x14ac:dyDescent="0.3">
      <c r="I25">
        <v>62</v>
      </c>
    </row>
    <row r="26" spans="1:9" x14ac:dyDescent="0.3">
      <c r="I26">
        <v>35</v>
      </c>
    </row>
    <row r="27" spans="1:9" x14ac:dyDescent="0.3">
      <c r="I27">
        <f>MEDIAN(I20:I26)</f>
        <v>52</v>
      </c>
    </row>
    <row r="39" spans="2:11" x14ac:dyDescent="0.3">
      <c r="B39" t="s">
        <v>48</v>
      </c>
      <c r="C39" t="s">
        <v>49</v>
      </c>
    </row>
    <row r="40" spans="2:11" x14ac:dyDescent="0.3">
      <c r="D40" t="s">
        <v>44</v>
      </c>
      <c r="E40" t="s">
        <v>44</v>
      </c>
      <c r="F40" t="s">
        <v>44</v>
      </c>
      <c r="J40" t="s">
        <v>44</v>
      </c>
      <c r="K40" t="s">
        <v>47</v>
      </c>
    </row>
    <row r="41" spans="2:11" x14ac:dyDescent="0.3">
      <c r="D41">
        <v>1</v>
      </c>
      <c r="E41">
        <v>2</v>
      </c>
      <c r="F41">
        <v>3</v>
      </c>
      <c r="J41">
        <v>1</v>
      </c>
      <c r="K41">
        <v>25</v>
      </c>
    </row>
    <row r="42" spans="2:11" x14ac:dyDescent="0.3">
      <c r="D42">
        <v>2</v>
      </c>
      <c r="E42">
        <v>3</v>
      </c>
      <c r="F42">
        <v>4</v>
      </c>
      <c r="J42">
        <v>2</v>
      </c>
      <c r="K42">
        <v>85</v>
      </c>
    </row>
    <row r="43" spans="2:11" x14ac:dyDescent="0.3">
      <c r="D43">
        <v>3</v>
      </c>
      <c r="E43">
        <v>4</v>
      </c>
      <c r="F43">
        <v>5</v>
      </c>
      <c r="J43">
        <v>3</v>
      </c>
      <c r="K43">
        <v>41</v>
      </c>
    </row>
    <row r="44" spans="2:11" x14ac:dyDescent="0.3">
      <c r="D44">
        <v>4</v>
      </c>
      <c r="E44">
        <v>5</v>
      </c>
      <c r="F44">
        <v>6</v>
      </c>
      <c r="J44">
        <v>4</v>
      </c>
      <c r="K44">
        <v>59</v>
      </c>
    </row>
    <row r="45" spans="2:11" x14ac:dyDescent="0.3">
      <c r="D45">
        <v>5</v>
      </c>
      <c r="E45">
        <v>6</v>
      </c>
      <c r="F45">
        <v>7</v>
      </c>
      <c r="J45">
        <v>5</v>
      </c>
      <c r="K45">
        <v>74</v>
      </c>
    </row>
    <row r="46" spans="2:11" x14ac:dyDescent="0.3">
      <c r="D46">
        <v>6</v>
      </c>
      <c r="E46">
        <v>7</v>
      </c>
      <c r="F46">
        <v>8</v>
      </c>
      <c r="J46">
        <v>6</v>
      </c>
      <c r="K46">
        <v>19</v>
      </c>
    </row>
    <row r="47" spans="2:11" x14ac:dyDescent="0.3">
      <c r="D47">
        <v>7</v>
      </c>
      <c r="E47">
        <v>8</v>
      </c>
      <c r="F47">
        <v>9</v>
      </c>
      <c r="J47">
        <v>7</v>
      </c>
      <c r="K47">
        <v>36</v>
      </c>
    </row>
    <row r="48" spans="2:11" x14ac:dyDescent="0.3">
      <c r="D48">
        <v>8</v>
      </c>
      <c r="E48">
        <v>9</v>
      </c>
      <c r="F48">
        <v>10</v>
      </c>
      <c r="J48">
        <v>8</v>
      </c>
      <c r="K48">
        <v>65</v>
      </c>
    </row>
    <row r="49" spans="3:11" x14ac:dyDescent="0.3">
      <c r="D49">
        <v>9</v>
      </c>
      <c r="E49">
        <v>10</v>
      </c>
      <c r="F49">
        <v>11</v>
      </c>
      <c r="J49">
        <v>9</v>
      </c>
      <c r="K49">
        <v>95</v>
      </c>
    </row>
    <row r="50" spans="3:11" x14ac:dyDescent="0.3">
      <c r="D50">
        <v>10</v>
      </c>
      <c r="E50">
        <v>11</v>
      </c>
      <c r="F50">
        <v>12</v>
      </c>
    </row>
    <row r="51" spans="3:11" x14ac:dyDescent="0.3">
      <c r="C51" t="s">
        <v>50</v>
      </c>
      <c r="D51">
        <f>SUM(D41:D50)</f>
        <v>55</v>
      </c>
      <c r="E51">
        <f t="shared" ref="E51:F51" si="1">SUM(E41:E50)</f>
        <v>65</v>
      </c>
      <c r="F51">
        <f t="shared" si="1"/>
        <v>75</v>
      </c>
      <c r="G51" t="s">
        <v>51</v>
      </c>
      <c r="J51">
        <f>SUM(J41:J49)</f>
        <v>45</v>
      </c>
      <c r="K51">
        <f>SUM(K41:K49)</f>
        <v>499</v>
      </c>
    </row>
    <row r="54" spans="3:11" x14ac:dyDescent="0.3">
      <c r="C54" t="s">
        <v>46</v>
      </c>
      <c r="G54">
        <f t="shared" ref="F54:G54" si="2">H51/F51</f>
        <v>0</v>
      </c>
      <c r="J54">
        <f>AVERAGE(K51/J51)</f>
        <v>11.088888888888889</v>
      </c>
    </row>
    <row r="59" spans="3:11" x14ac:dyDescent="0.3">
      <c r="H59" t="s">
        <v>52</v>
      </c>
    </row>
    <row r="60" spans="3:11" x14ac:dyDescent="0.3">
      <c r="H60">
        <f>F60*E60</f>
        <v>0</v>
      </c>
    </row>
    <row r="61" spans="3:11" x14ac:dyDescent="0.3">
      <c r="H61">
        <f>F61*E61</f>
        <v>0</v>
      </c>
    </row>
    <row r="62" spans="3:11" x14ac:dyDescent="0.3">
      <c r="H62">
        <f>F62*E62</f>
        <v>0</v>
      </c>
    </row>
    <row r="63" spans="3:11" x14ac:dyDescent="0.3">
      <c r="H63">
        <f>F63*E63</f>
        <v>0</v>
      </c>
    </row>
    <row r="64" spans="3:11" x14ac:dyDescent="0.3">
      <c r="H64">
        <f>F64*E64</f>
        <v>0</v>
      </c>
    </row>
    <row r="65" spans="4:11" x14ac:dyDescent="0.3">
      <c r="D65" t="s">
        <v>55</v>
      </c>
      <c r="E65" t="s">
        <v>55</v>
      </c>
      <c r="F65" t="s">
        <v>55</v>
      </c>
    </row>
    <row r="66" spans="4:11" x14ac:dyDescent="0.3">
      <c r="D66" t="s">
        <v>53</v>
      </c>
      <c r="E66" t="s">
        <v>53</v>
      </c>
      <c r="F66" t="s">
        <v>53</v>
      </c>
      <c r="H66">
        <f>SUM(H60:H64)</f>
        <v>0</v>
      </c>
    </row>
    <row r="69" spans="4:11" x14ac:dyDescent="0.3">
      <c r="G69" t="e">
        <f>AVERAGE(H66/E65)</f>
        <v>#VALUE!</v>
      </c>
    </row>
    <row r="75" spans="4:11" x14ac:dyDescent="0.3">
      <c r="D75" t="s">
        <v>56</v>
      </c>
      <c r="E75" t="s">
        <v>57</v>
      </c>
      <c r="J75" t="s">
        <v>44</v>
      </c>
      <c r="K75" t="s">
        <v>47</v>
      </c>
    </row>
    <row r="76" spans="4:11" x14ac:dyDescent="0.3">
      <c r="D76">
        <v>4</v>
      </c>
      <c r="E76">
        <v>5</v>
      </c>
      <c r="J76">
        <v>55</v>
      </c>
      <c r="K76">
        <v>44</v>
      </c>
    </row>
    <row r="77" spans="4:11" x14ac:dyDescent="0.3">
      <c r="D77">
        <v>6</v>
      </c>
      <c r="E77">
        <v>10</v>
      </c>
      <c r="J77">
        <v>66</v>
      </c>
      <c r="K77">
        <v>88</v>
      </c>
    </row>
    <row r="78" spans="4:11" x14ac:dyDescent="0.3">
      <c r="D78">
        <v>9</v>
      </c>
      <c r="E78">
        <v>10</v>
      </c>
      <c r="J78">
        <v>77</v>
      </c>
      <c r="K78">
        <v>14</v>
      </c>
    </row>
    <row r="79" spans="4:11" x14ac:dyDescent="0.3">
      <c r="D79">
        <v>10</v>
      </c>
      <c r="E79">
        <v>7</v>
      </c>
      <c r="J79">
        <v>88</v>
      </c>
      <c r="K79">
        <v>11</v>
      </c>
    </row>
    <row r="80" spans="4:11" x14ac:dyDescent="0.3">
      <c r="D80">
        <v>15</v>
      </c>
      <c r="E80">
        <v>8</v>
      </c>
      <c r="J80">
        <v>99</v>
      </c>
      <c r="K80">
        <v>3</v>
      </c>
    </row>
    <row r="81" spans="3:11" x14ac:dyDescent="0.3">
      <c r="D81">
        <f>SUM(D76:D80)</f>
        <v>44</v>
      </c>
      <c r="E81">
        <f>SUM(E76:E80)</f>
        <v>40</v>
      </c>
      <c r="J81">
        <f>SUM(J76:J80)</f>
        <v>385</v>
      </c>
      <c r="K81">
        <f>SUM(K76:K80)</f>
        <v>160</v>
      </c>
    </row>
    <row r="83" spans="3:11" x14ac:dyDescent="0.3">
      <c r="E83">
        <f>AVERAGE(D81/E81)</f>
        <v>1.1000000000000001</v>
      </c>
    </row>
    <row r="85" spans="3:11" x14ac:dyDescent="0.3">
      <c r="K85">
        <f>AVERAGE(J81/K81)</f>
        <v>2.40625</v>
      </c>
    </row>
    <row r="88" spans="3:11" ht="43.2" x14ac:dyDescent="0.3">
      <c r="C88" t="s">
        <v>63</v>
      </c>
      <c r="D88" s="5" t="s">
        <v>64</v>
      </c>
      <c r="E88" s="5" t="s">
        <v>65</v>
      </c>
      <c r="G88" t="s">
        <v>66</v>
      </c>
      <c r="H88" t="s">
        <v>67</v>
      </c>
    </row>
    <row r="89" spans="3:11" x14ac:dyDescent="0.3">
      <c r="C89" t="s">
        <v>58</v>
      </c>
      <c r="D89">
        <v>8</v>
      </c>
      <c r="E89">
        <v>150</v>
      </c>
      <c r="G89">
        <v>100</v>
      </c>
      <c r="H89">
        <v>200</v>
      </c>
    </row>
    <row r="90" spans="3:11" x14ac:dyDescent="0.3">
      <c r="C90" t="s">
        <v>59</v>
      </c>
      <c r="D90">
        <v>7</v>
      </c>
      <c r="E90">
        <v>250</v>
      </c>
      <c r="G90">
        <v>200</v>
      </c>
      <c r="H90">
        <v>300</v>
      </c>
    </row>
    <row r="91" spans="3:11" x14ac:dyDescent="0.3">
      <c r="C91" t="s">
        <v>60</v>
      </c>
      <c r="D91">
        <v>41</v>
      </c>
      <c r="E91">
        <v>350</v>
      </c>
      <c r="G91">
        <v>300</v>
      </c>
      <c r="H91">
        <v>400</v>
      </c>
    </row>
    <row r="92" spans="3:11" x14ac:dyDescent="0.3">
      <c r="C92" t="s">
        <v>61</v>
      </c>
      <c r="D92">
        <v>51</v>
      </c>
      <c r="E92">
        <v>450</v>
      </c>
      <c r="G92">
        <v>400</v>
      </c>
      <c r="H92">
        <v>500</v>
      </c>
    </row>
    <row r="93" spans="3:11" x14ac:dyDescent="0.3">
      <c r="C93" t="s">
        <v>62</v>
      </c>
      <c r="D93">
        <v>14</v>
      </c>
      <c r="E93">
        <v>550</v>
      </c>
      <c r="G93">
        <v>500</v>
      </c>
      <c r="H93">
        <v>600</v>
      </c>
    </row>
    <row r="99" spans="1:8" x14ac:dyDescent="0.3">
      <c r="G99" t="s">
        <v>45</v>
      </c>
      <c r="H99">
        <f>B101/B102</f>
        <v>14.462809917355372</v>
      </c>
    </row>
    <row r="101" spans="1:8" x14ac:dyDescent="0.3">
      <c r="A101" t="s">
        <v>55</v>
      </c>
      <c r="B101">
        <f>SUM(E89:E93)</f>
        <v>1750</v>
      </c>
    </row>
    <row r="102" spans="1:8" x14ac:dyDescent="0.3">
      <c r="A102" t="s">
        <v>54</v>
      </c>
      <c r="B102">
        <f>SUM(D89:D93)</f>
        <v>121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4 July 23 (Q.1 Practice)</vt:lpstr>
      <vt:lpstr>75-90</vt:lpstr>
      <vt:lpstr>Sheet3</vt:lpstr>
      <vt:lpstr>Sheet4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Achyut Sharma</dc:creator>
  <cp:lastModifiedBy>Achyut Sharma</cp:lastModifiedBy>
  <dcterms:created xsi:type="dcterms:W3CDTF">2023-06-26T13:08:56Z</dcterms:created>
  <dcterms:modified xsi:type="dcterms:W3CDTF">2023-07-10T13:22:52Z</dcterms:modified>
</cp:coreProperties>
</file>