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ata Sem 5\Dhaval Sir (Home Practice)\"/>
    </mc:Choice>
  </mc:AlternateContent>
  <xr:revisionPtr revIDLastSave="0" documentId="13_ncr:1_{307ADB5A-633B-49F3-AB4D-A2E17ECF1E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3 July 23" sheetId="1" r:id="rId1"/>
    <sheet name="5 July 23(Exercise1)" sheetId="4" r:id="rId2"/>
    <sheet name=" 4 JULY 23 EXERCISE 1" sheetId="2" r:id="rId3"/>
    <sheet name="4 JULY 23(EXERCISE 2)" sheetId="3" r:id="rId4"/>
    <sheet name="5 July 23 (Exercise 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3" l="1"/>
  <c r="C26" i="1"/>
  <c r="B26" i="1"/>
  <c r="O36" i="5" a="1"/>
  <c r="O36" i="5" s="1"/>
  <c r="M37" i="5"/>
  <c r="M38" i="5"/>
  <c r="M39" i="5"/>
  <c r="M40" i="5"/>
  <c r="M41" i="5"/>
  <c r="M36" i="5"/>
  <c r="L37" i="5"/>
  <c r="L38" i="5"/>
  <c r="L39" i="5"/>
  <c r="L40" i="5"/>
  <c r="L41" i="5"/>
  <c r="L36" i="5"/>
  <c r="J37" i="5"/>
  <c r="J38" i="5"/>
  <c r="J39" i="5"/>
  <c r="J40" i="5"/>
  <c r="J41" i="5"/>
  <c r="J36" i="5"/>
  <c r="I37" i="5"/>
  <c r="I38" i="5"/>
  <c r="I39" i="5"/>
  <c r="I40" i="5"/>
  <c r="I41" i="5"/>
  <c r="I36" i="5"/>
  <c r="G37" i="5"/>
  <c r="G38" i="5"/>
  <c r="G39" i="5"/>
  <c r="G40" i="5"/>
  <c r="G41" i="5"/>
  <c r="G36" i="5"/>
  <c r="F37" i="5"/>
  <c r="F38" i="5"/>
  <c r="F39" i="5"/>
  <c r="F40" i="5"/>
  <c r="F41" i="5"/>
  <c r="F36" i="5"/>
  <c r="E36" i="3"/>
  <c r="G25" i="5"/>
  <c r="G26" i="5"/>
  <c r="G27" i="5"/>
  <c r="G28" i="5"/>
  <c r="G29" i="5"/>
  <c r="G30" i="5"/>
  <c r="G31" i="5"/>
  <c r="G24" i="5"/>
  <c r="F25" i="5"/>
  <c r="F26" i="5"/>
  <c r="F27" i="5"/>
  <c r="F28" i="5"/>
  <c r="F29" i="5"/>
  <c r="F30" i="5"/>
  <c r="F31" i="5"/>
  <c r="E25" i="5"/>
  <c r="E26" i="5"/>
  <c r="E27" i="5"/>
  <c r="E28" i="5"/>
  <c r="E29" i="5"/>
  <c r="E30" i="5"/>
  <c r="E31" i="5"/>
  <c r="F24" i="5"/>
  <c r="E24" i="5"/>
  <c r="G19" i="5"/>
  <c r="G18" i="5"/>
  <c r="G17" i="5"/>
  <c r="G16" i="5"/>
  <c r="G15" i="5"/>
  <c r="C25" i="4"/>
  <c r="R20" i="4"/>
  <c r="O20" i="4"/>
  <c r="N19" i="4"/>
  <c r="R17" i="4"/>
  <c r="O17" i="4"/>
  <c r="K3" i="4"/>
  <c r="K4" i="4"/>
  <c r="K5" i="4"/>
  <c r="K6" i="4"/>
  <c r="K7" i="4"/>
  <c r="K8" i="4"/>
  <c r="K9" i="4"/>
  <c r="K10" i="4"/>
  <c r="K11" i="4"/>
  <c r="K2" i="4"/>
  <c r="J3" i="4"/>
  <c r="J4" i="4"/>
  <c r="J5" i="4"/>
  <c r="J6" i="4"/>
  <c r="J7" i="4"/>
  <c r="J8" i="4"/>
  <c r="J9" i="4"/>
  <c r="J10" i="4"/>
  <c r="J11" i="4"/>
  <c r="I3" i="4"/>
  <c r="I4" i="4"/>
  <c r="I5" i="4"/>
  <c r="I6" i="4"/>
  <c r="I7" i="4"/>
  <c r="I8" i="4"/>
  <c r="I9" i="4"/>
  <c r="I10" i="4"/>
  <c r="I11" i="4"/>
  <c r="J2" i="4"/>
  <c r="I2" i="4"/>
  <c r="L36" i="3"/>
  <c r="L37" i="3"/>
  <c r="L38" i="3"/>
  <c r="L39" i="3"/>
  <c r="L40" i="3"/>
  <c r="L41" i="3"/>
  <c r="K37" i="3"/>
  <c r="K38" i="3"/>
  <c r="K39" i="3"/>
  <c r="K40" i="3"/>
  <c r="K41" i="3"/>
  <c r="K36" i="3"/>
  <c r="I37" i="3"/>
  <c r="I38" i="3"/>
  <c r="I39" i="3"/>
  <c r="I40" i="3"/>
  <c r="I41" i="3"/>
  <c r="I36" i="3"/>
  <c r="H37" i="3"/>
  <c r="H38" i="3"/>
  <c r="H39" i="3"/>
  <c r="H40" i="3"/>
  <c r="H41" i="3"/>
  <c r="H36" i="3"/>
  <c r="F37" i="3"/>
  <c r="F38" i="3"/>
  <c r="F39" i="3"/>
  <c r="F40" i="3"/>
  <c r="F41" i="3"/>
  <c r="F36" i="3"/>
  <c r="E37" i="3"/>
  <c r="E38" i="3"/>
  <c r="E39" i="3"/>
  <c r="E40" i="3"/>
  <c r="E41" i="3"/>
  <c r="E25" i="3"/>
  <c r="E26" i="3"/>
  <c r="E27" i="3"/>
  <c r="E28" i="3"/>
  <c r="E29" i="3"/>
  <c r="E30" i="3"/>
  <c r="E31" i="3"/>
  <c r="E24" i="3"/>
  <c r="D25" i="3"/>
  <c r="D26" i="3"/>
  <c r="D27" i="3"/>
  <c r="D28" i="3"/>
  <c r="D29" i="3"/>
  <c r="D30" i="3"/>
  <c r="D31" i="3"/>
  <c r="D24" i="3"/>
  <c r="C25" i="3"/>
  <c r="C26" i="3"/>
  <c r="C27" i="3"/>
  <c r="C28" i="3"/>
  <c r="C29" i="3"/>
  <c r="C30" i="3"/>
  <c r="C31" i="3"/>
  <c r="C24" i="3"/>
  <c r="G18" i="3"/>
  <c r="G19" i="3"/>
  <c r="G17" i="3"/>
  <c r="G16" i="3"/>
  <c r="G15" i="3"/>
  <c r="B26" i="2"/>
  <c r="M22" i="2"/>
  <c r="O20" i="2"/>
  <c r="N22" i="2"/>
  <c r="L22" i="2"/>
  <c r="R18" i="2"/>
  <c r="P18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L19" i="1" l="1"/>
  <c r="O17" i="1"/>
  <c r="M17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<sst xmlns="http://schemas.openxmlformats.org/spreadsheetml/2006/main" count="227" uniqueCount="98">
  <si>
    <t>Roll No.</t>
  </si>
  <si>
    <t>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</si>
  <si>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</si>
  <si>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</si>
  <si>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</si>
  <si>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</si>
  <si>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</si>
  <si>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</si>
  <si>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</si>
  <si>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</si>
  <si>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</si>
  <si>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</si>
  <si>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</si>
  <si>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</si>
  <si>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</si>
  <si>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</si>
  <si>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</si>
  <si>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</si>
  <si>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</si>
  <si>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</si>
  <si>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</si>
  <si>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</si>
  <si>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</si>
  <si>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 xml:space="preserve">Q.4 Student Ashok and Manoj Total Number and Average </t>
  </si>
  <si>
    <t xml:space="preserve">Q.5 Count how many Students </t>
  </si>
  <si>
    <t xml:space="preserve">Q.6 How Many Student Hindi &amp; English Subject Number Grater Then &gt; 20 and &lt;15 </t>
  </si>
  <si>
    <t>Use of Countif</t>
  </si>
  <si>
    <t>Use of Sumif</t>
  </si>
  <si>
    <t>Use of Counta</t>
  </si>
  <si>
    <t>A</t>
  </si>
  <si>
    <t>B</t>
  </si>
  <si>
    <t>Q 4</t>
  </si>
  <si>
    <t>TOTAL</t>
  </si>
  <si>
    <t>AVERAGE</t>
  </si>
  <si>
    <t>TOTAL Students</t>
  </si>
  <si>
    <t>use of sum &amp; average</t>
  </si>
  <si>
    <t xml:space="preserve">use of if </t>
  </si>
  <si>
    <t xml:space="preserve"> use of count if</t>
  </si>
  <si>
    <t>HINDI</t>
  </si>
  <si>
    <t>ENGLISH</t>
  </si>
  <si>
    <t>use of COUNTA</t>
  </si>
  <si>
    <t>Fill the below respective cells using Formula only.  Manually entering the values won't be considered.</t>
  </si>
  <si>
    <t>$</t>
  </si>
  <si>
    <t>+</t>
  </si>
  <si>
    <t>@</t>
  </si>
  <si>
    <t>" "</t>
  </si>
  <si>
    <t>saurabh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</si>
  <si>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</si>
  <si>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</si>
  <si>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</si>
  <si>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</si>
  <si>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</si>
  <si>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</si>
  <si>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</si>
  <si>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</si>
  <si>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</si>
  <si>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</si>
  <si>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</si>
  <si>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</si>
  <si>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Full Name</t>
  </si>
  <si>
    <t>Yuvaraj singh</t>
  </si>
  <si>
    <t>Robin uthappa</t>
  </si>
  <si>
    <t>Ravindra Jadeja</t>
  </si>
  <si>
    <t>Suresh Raina</t>
  </si>
  <si>
    <t>Rohit sharma</t>
  </si>
  <si>
    <t>Virat Kholi</t>
  </si>
  <si>
    <t>Rahul Dravid</t>
  </si>
  <si>
    <t>Shreyas Iyyer</t>
  </si>
  <si>
    <t>UPPER()</t>
  </si>
  <si>
    <t>lower()</t>
  </si>
  <si>
    <t>Proper()</t>
  </si>
  <si>
    <t>Projects</t>
  </si>
  <si>
    <t>Start_Date</t>
  </si>
  <si>
    <t>No_Days</t>
  </si>
  <si>
    <t>Project_1</t>
  </si>
  <si>
    <t>Project_2</t>
  </si>
  <si>
    <t>Project_3</t>
  </si>
  <si>
    <t>Project_4</t>
  </si>
  <si>
    <t>Project_5</t>
  </si>
  <si>
    <t>Project_6</t>
  </si>
  <si>
    <t>End_Date</t>
  </si>
  <si>
    <t>Day_Of_End_Date</t>
  </si>
  <si>
    <t>Month_Of_the_Date</t>
  </si>
  <si>
    <t>Year_Of_the_Date</t>
  </si>
  <si>
    <t>Day_Name</t>
  </si>
  <si>
    <t>Month_name</t>
  </si>
  <si>
    <t>No.Of_Mondays_Days</t>
  </si>
  <si>
    <t>use of sum and average</t>
  </si>
  <si>
    <t>use of If</t>
  </si>
  <si>
    <t>use of counta</t>
  </si>
  <si>
    <t>use of countif</t>
  </si>
  <si>
    <t>use of sumif</t>
  </si>
  <si>
    <t>UppER()</t>
  </si>
  <si>
    <t>Lower()</t>
  </si>
  <si>
    <t>use of count</t>
  </si>
  <si>
    <t xml:space="preserve">USE of </t>
  </si>
  <si>
    <t xml:space="preserve">use of sumifin ashok manoj </t>
  </si>
  <si>
    <t>sumif(range of name,name ,criteria)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</si>
</sst>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M26" sqref="M26"/>
    </sheetView>
  </sheetViews>
  <sheetFormatPr defaultRowHeight="14.4" x14ac:dyDescent="0.3"/>
  <cols>
    <col min="3" max="3" width="14.109375" customWidth="1"/>
    <col min="7" max="7" width="11.88671875" customWidth="1"/>
    <col min="8" max="8" width="11.5546875" customWidth="1"/>
    <col min="12" max="12" width="14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B2" s="1">
        <v>1</v>
      </c>
      <c r="C2" s="1" t="s">
        <v>10</v>
      </c>
      <c r="D2" s="1">
        <v>20</v>
      </c>
      <c r="E2" s="1">
        <v>10</v>
      </c>
      <c r="F2" s="1">
        <v>14</v>
      </c>
      <c r="G2" s="1">
        <v>18</v>
      </c>
      <c r="H2" s="1">
        <v>15</v>
      </c>
      <c r="I2" s="1">
        <f>SUM(D2:H2)</f>
        <v>77</v>
      </c>
      <c r="J2" s="1">
        <f>AVERAGE(I2/5)</f>
        <v>15.4</v>
      </c>
      <c r="K2" s="1" t="str">
        <f>IF(J2&gt;15,"A","B")</f>
        <v>A</v>
      </c>
    </row>
    <row r="3" spans="1:11" x14ac:dyDescent="0.3">
      <c r="B3" s="1">
        <v>2</v>
      </c>
      <c r="C3" s="1" t="s">
        <v>11</v>
      </c>
      <c r="D3" s="1">
        <v>21</v>
      </c>
      <c r="E3" s="1">
        <v>12</v>
      </c>
      <c r="F3" s="1">
        <v>14</v>
      </c>
      <c r="G3" s="1">
        <v>12</v>
      </c>
      <c r="H3" s="1">
        <v>18</v>
      </c>
      <c r="I3" s="1">
        <f t="shared" ref="I3:I11" si="0">SUM(D3:H3)</f>
        <v>77</v>
      </c>
      <c r="J3" s="1">
        <f t="shared" ref="J3:J11" si="1">AVERAGE(I3/5)</f>
        <v>15.4</v>
      </c>
      <c r="K3" s="1" t="str">
        <f t="shared" ref="K3:K11" si="2">IF(J3&gt;15,"A","B")</f>
        <v>A</v>
      </c>
    </row>
    <row r="4" spans="1:11" x14ac:dyDescent="0.3">
      <c r="B4" s="1">
        <v>3</v>
      </c>
      <c r="C4" s="1" t="s">
        <v>12</v>
      </c>
      <c r="D4" s="1">
        <v>33</v>
      </c>
      <c r="E4" s="1">
        <v>15</v>
      </c>
      <c r="F4" s="1">
        <v>7</v>
      </c>
      <c r="G4" s="1">
        <v>14</v>
      </c>
      <c r="H4" s="1">
        <v>17</v>
      </c>
      <c r="I4" s="1">
        <f t="shared" si="0"/>
        <v>86</v>
      </c>
      <c r="J4" s="1">
        <f t="shared" si="1"/>
        <v>17.2</v>
      </c>
      <c r="K4" s="1" t="str">
        <f t="shared" si="2"/>
        <v>A</v>
      </c>
    </row>
    <row r="5" spans="1:11" x14ac:dyDescent="0.3">
      <c r="B5" s="1">
        <v>4</v>
      </c>
      <c r="C5" s="1" t="s">
        <v>13</v>
      </c>
      <c r="D5" s="1">
        <v>15</v>
      </c>
      <c r="E5" s="1">
        <v>14</v>
      </c>
      <c r="F5" s="1">
        <v>8</v>
      </c>
      <c r="G5" s="1">
        <v>16</v>
      </c>
      <c r="H5" s="1">
        <v>20</v>
      </c>
      <c r="I5" s="1">
        <f t="shared" si="0"/>
        <v>73</v>
      </c>
      <c r="J5" s="1">
        <f t="shared" si="1"/>
        <v>14.6</v>
      </c>
      <c r="K5" s="1" t="str">
        <f t="shared" si="2"/>
        <v>B</v>
      </c>
    </row>
    <row r="6" spans="1:11" x14ac:dyDescent="0.3">
      <c r="B6" s="1">
        <v>5</v>
      </c>
      <c r="C6" s="1" t="s">
        <v>14</v>
      </c>
      <c r="D6" s="1">
        <v>14</v>
      </c>
      <c r="E6" s="1">
        <v>17</v>
      </c>
      <c r="F6" s="1">
        <v>10</v>
      </c>
      <c r="G6" s="1">
        <v>13</v>
      </c>
      <c r="H6" s="1">
        <v>18</v>
      </c>
      <c r="I6" s="1">
        <f t="shared" si="0"/>
        <v>72</v>
      </c>
      <c r="J6" s="1">
        <f t="shared" si="1"/>
        <v>14.4</v>
      </c>
      <c r="K6" s="1" t="str">
        <f t="shared" si="2"/>
        <v>B</v>
      </c>
    </row>
    <row r="7" spans="1:11" x14ac:dyDescent="0.3">
      <c r="B7" s="1">
        <v>6</v>
      </c>
      <c r="C7" s="1" t="s">
        <v>15</v>
      </c>
      <c r="D7" s="1">
        <v>16</v>
      </c>
      <c r="E7" s="1">
        <v>8</v>
      </c>
      <c r="F7" s="1">
        <v>20</v>
      </c>
      <c r="G7" s="1">
        <v>17</v>
      </c>
      <c r="H7" s="1">
        <v>15</v>
      </c>
      <c r="I7" s="1">
        <f t="shared" si="0"/>
        <v>76</v>
      </c>
      <c r="J7" s="1">
        <f t="shared" si="1"/>
        <v>15.2</v>
      </c>
      <c r="K7" s="1" t="str">
        <f t="shared" si="2"/>
        <v>A</v>
      </c>
    </row>
    <row r="8" spans="1:11" x14ac:dyDescent="0.3">
      <c r="B8" s="1">
        <v>7</v>
      </c>
      <c r="C8" s="1" t="s">
        <v>16</v>
      </c>
      <c r="D8" s="1">
        <v>18</v>
      </c>
      <c r="E8" s="1">
        <v>19</v>
      </c>
      <c r="F8" s="1">
        <v>3</v>
      </c>
      <c r="G8" s="1">
        <v>10</v>
      </c>
      <c r="H8" s="1">
        <v>14</v>
      </c>
      <c r="I8" s="1">
        <f t="shared" si="0"/>
        <v>64</v>
      </c>
      <c r="J8" s="1">
        <f t="shared" si="1"/>
        <v>12.8</v>
      </c>
      <c r="K8" s="1" t="str">
        <f t="shared" si="2"/>
        <v>B</v>
      </c>
    </row>
    <row r="9" spans="1:11" x14ac:dyDescent="0.3">
      <c r="B9" s="1">
        <v>8</v>
      </c>
      <c r="C9" s="1" t="s">
        <v>17</v>
      </c>
      <c r="D9" s="1">
        <v>19</v>
      </c>
      <c r="E9" s="1">
        <v>20</v>
      </c>
      <c r="F9" s="1">
        <v>7</v>
      </c>
      <c r="G9" s="1">
        <v>14</v>
      </c>
      <c r="H9" s="1">
        <v>18</v>
      </c>
      <c r="I9" s="1">
        <f t="shared" si="0"/>
        <v>78</v>
      </c>
      <c r="J9" s="1">
        <f t="shared" si="1"/>
        <v>15.6</v>
      </c>
      <c r="K9" s="1" t="str">
        <f t="shared" si="2"/>
        <v>A</v>
      </c>
    </row>
    <row r="10" spans="1:11" x14ac:dyDescent="0.3">
      <c r="B10" s="1">
        <v>9</v>
      </c>
      <c r="C10" s="1" t="s">
        <v>18</v>
      </c>
      <c r="D10" s="1">
        <v>22</v>
      </c>
      <c r="E10" s="1">
        <v>13</v>
      </c>
      <c r="F10" s="1">
        <v>8</v>
      </c>
      <c r="G10" s="1">
        <v>12</v>
      </c>
      <c r="H10" s="1">
        <v>19</v>
      </c>
      <c r="I10" s="1">
        <f t="shared" si="0"/>
        <v>74</v>
      </c>
      <c r="J10" s="1">
        <f t="shared" si="1"/>
        <v>14.8</v>
      </c>
      <c r="K10" s="1" t="str">
        <f t="shared" si="2"/>
        <v>B</v>
      </c>
    </row>
    <row r="11" spans="1:11" x14ac:dyDescent="0.3">
      <c r="B11" s="1">
        <v>10</v>
      </c>
      <c r="C11" s="1" t="s">
        <v>19</v>
      </c>
      <c r="D11" s="1">
        <v>26</v>
      </c>
      <c r="E11" s="1">
        <v>12</v>
      </c>
      <c r="F11" s="1">
        <v>10</v>
      </c>
      <c r="G11" s="1">
        <v>11</v>
      </c>
      <c r="H11" s="1">
        <v>27</v>
      </c>
      <c r="I11" s="1">
        <f t="shared" si="0"/>
        <v>86</v>
      </c>
      <c r="J11" s="1">
        <f t="shared" si="1"/>
        <v>17.2</v>
      </c>
      <c r="K11" s="1" t="str">
        <f t="shared" si="2"/>
        <v>A</v>
      </c>
    </row>
    <row r="15" spans="1:11" x14ac:dyDescent="0.3">
      <c r="A15" s="1" t="s">
        <v>20</v>
      </c>
      <c r="B15" s="1"/>
      <c r="C15" s="1"/>
      <c r="D15" s="1"/>
      <c r="E15" s="1"/>
      <c r="F15" s="1"/>
      <c r="G15" s="1"/>
      <c r="H15" s="1"/>
    </row>
    <row r="16" spans="1:11" x14ac:dyDescent="0.3">
      <c r="A16" s="1" t="s">
        <v>21</v>
      </c>
      <c r="B16" s="1"/>
      <c r="C16" s="1"/>
      <c r="D16" s="1"/>
      <c r="E16" s="1"/>
      <c r="F16" s="1"/>
      <c r="G16" s="1"/>
      <c r="H16" s="1"/>
    </row>
    <row r="17" spans="1:15" x14ac:dyDescent="0.3">
      <c r="A17" s="1" t="s">
        <v>22</v>
      </c>
      <c r="B17" s="1"/>
      <c r="C17" s="1"/>
      <c r="D17" s="1"/>
      <c r="E17" s="1"/>
      <c r="F17" s="1"/>
      <c r="G17" s="1"/>
      <c r="H17" s="1"/>
      <c r="I17" t="s">
        <v>26</v>
      </c>
      <c r="L17" t="s">
        <v>29</v>
      </c>
      <c r="M17">
        <f>COUNTIF(K2:K11,"A")</f>
        <v>6</v>
      </c>
      <c r="N17" t="s">
        <v>30</v>
      </c>
      <c r="O17">
        <f>COUNTIF(K2:K11,"B")</f>
        <v>4</v>
      </c>
    </row>
    <row r="18" spans="1:15" x14ac:dyDescent="0.3">
      <c r="A18" s="1" t="s">
        <v>23</v>
      </c>
      <c r="B18" s="1"/>
      <c r="C18" s="1"/>
      <c r="D18" s="1"/>
      <c r="E18" s="1"/>
      <c r="F18" s="1"/>
      <c r="G18" s="1"/>
      <c r="H18" s="1"/>
      <c r="I18" t="s">
        <v>27</v>
      </c>
      <c r="L18" t="s">
        <v>34</v>
      </c>
    </row>
    <row r="19" spans="1:15" x14ac:dyDescent="0.3">
      <c r="A19" s="1" t="s">
        <v>24</v>
      </c>
      <c r="B19" s="1"/>
      <c r="C19" s="1"/>
      <c r="D19" s="1"/>
      <c r="E19" s="1"/>
      <c r="F19" s="1"/>
      <c r="G19" s="1"/>
      <c r="H19" s="1"/>
      <c r="I19" t="s">
        <v>28</v>
      </c>
      <c r="L19">
        <f>COUNTA(C2:C11)</f>
        <v>10</v>
      </c>
    </row>
    <row r="20" spans="1:15" x14ac:dyDescent="0.3">
      <c r="A20" s="1" t="s">
        <v>25</v>
      </c>
      <c r="B20" s="1"/>
      <c r="C20" s="1"/>
      <c r="D20" s="1"/>
      <c r="E20" s="1"/>
      <c r="F20" s="1"/>
      <c r="G20" s="1"/>
      <c r="H20" s="1"/>
      <c r="I20" t="s">
        <v>26</v>
      </c>
    </row>
    <row r="25" spans="1:15" x14ac:dyDescent="0.3">
      <c r="A25" t="s">
        <v>31</v>
      </c>
      <c r="B25" t="s">
        <v>11</v>
      </c>
      <c r="C25" t="s">
        <v>12</v>
      </c>
      <c r="I25" t="s">
        <v>96</v>
      </c>
      <c r="M25" t="s">
        <v>97</v>
      </c>
    </row>
    <row r="26" spans="1:15" x14ac:dyDescent="0.3">
      <c r="A26" t="s">
        <v>32</v>
      </c>
      <c r="B26">
        <f>SUMIF(C2:C11,B25,I2:I11)</f>
        <v>77</v>
      </c>
      <c r="C26">
        <f>SUMIF(C2:C11,C25,I2:I11)</f>
        <v>86</v>
      </c>
    </row>
    <row r="27" spans="1:15" x14ac:dyDescent="0.3">
      <c r="A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9534-F1C8-458B-9B69-4E7C69BC400E}">
  <dimension ref="B1:R26"/>
  <sheetViews>
    <sheetView workbookViewId="0">
      <selection activeCell="G27" sqref="G27"/>
    </sheetView>
  </sheetViews>
  <sheetFormatPr defaultRowHeight="14.4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2" x14ac:dyDescent="0.3">
      <c r="B2" s="1">
        <v>1</v>
      </c>
      <c r="C2" s="1" t="s">
        <v>10</v>
      </c>
      <c r="D2" s="1">
        <v>20</v>
      </c>
      <c r="E2" s="1">
        <v>10</v>
      </c>
      <c r="F2" s="1">
        <v>14</v>
      </c>
      <c r="G2" s="1">
        <v>18</v>
      </c>
      <c r="H2" s="1">
        <v>15</v>
      </c>
      <c r="I2" s="1">
        <f>SUM(D2:H2)</f>
        <v>77</v>
      </c>
      <c r="J2" s="1">
        <f>AVERAGE(I2/5)</f>
        <v>15.4</v>
      </c>
      <c r="K2" s="1" t="str">
        <f>IF(J2&gt;15,"A","B")</f>
        <v>A</v>
      </c>
    </row>
    <row r="3" spans="2:12" x14ac:dyDescent="0.3">
      <c r="B3" s="1">
        <v>2</v>
      </c>
      <c r="C3" s="1" t="s">
        <v>11</v>
      </c>
      <c r="D3" s="1">
        <v>21</v>
      </c>
      <c r="E3" s="1">
        <v>12</v>
      </c>
      <c r="F3" s="1">
        <v>14</v>
      </c>
      <c r="G3" s="1">
        <v>12</v>
      </c>
      <c r="H3" s="1">
        <v>18</v>
      </c>
      <c r="I3" s="1">
        <f t="shared" ref="I3:I11" si="0">SUM(D3:H3)</f>
        <v>77</v>
      </c>
      <c r="J3" s="1">
        <f t="shared" ref="J3:J11" si="1">AVERAGE(I3/5)</f>
        <v>15.4</v>
      </c>
      <c r="K3" s="1" t="str">
        <f t="shared" ref="K3:K11" si="2">IF(J3&gt;15,"A","B")</f>
        <v>A</v>
      </c>
    </row>
    <row r="4" spans="2:12" x14ac:dyDescent="0.3">
      <c r="B4" s="1">
        <v>3</v>
      </c>
      <c r="C4" s="1" t="s">
        <v>12</v>
      </c>
      <c r="D4" s="1">
        <v>33</v>
      </c>
      <c r="E4" s="1">
        <v>15</v>
      </c>
      <c r="F4" s="1">
        <v>7</v>
      </c>
      <c r="G4" s="1">
        <v>14</v>
      </c>
      <c r="H4" s="1">
        <v>17</v>
      </c>
      <c r="I4" s="1">
        <f t="shared" si="0"/>
        <v>86</v>
      </c>
      <c r="J4" s="1">
        <f t="shared" si="1"/>
        <v>17.2</v>
      </c>
      <c r="K4" s="1" t="str">
        <f t="shared" si="2"/>
        <v>A</v>
      </c>
    </row>
    <row r="5" spans="2:12" x14ac:dyDescent="0.3">
      <c r="B5" s="1">
        <v>4</v>
      </c>
      <c r="C5" s="1" t="s">
        <v>13</v>
      </c>
      <c r="D5" s="1">
        <v>15</v>
      </c>
      <c r="E5" s="1">
        <v>14</v>
      </c>
      <c r="F5" s="1">
        <v>8</v>
      </c>
      <c r="G5" s="1">
        <v>16</v>
      </c>
      <c r="H5" s="1">
        <v>20</v>
      </c>
      <c r="I5" s="1">
        <f t="shared" si="0"/>
        <v>73</v>
      </c>
      <c r="J5" s="1">
        <f t="shared" si="1"/>
        <v>14.6</v>
      </c>
      <c r="K5" s="1" t="str">
        <f t="shared" si="2"/>
        <v>B</v>
      </c>
    </row>
    <row r="6" spans="2:12" x14ac:dyDescent="0.3">
      <c r="B6" s="1">
        <v>5</v>
      </c>
      <c r="C6" s="1" t="s">
        <v>14</v>
      </c>
      <c r="D6" s="1">
        <v>14</v>
      </c>
      <c r="E6" s="1">
        <v>17</v>
      </c>
      <c r="F6" s="1">
        <v>10</v>
      </c>
      <c r="G6" s="1">
        <v>13</v>
      </c>
      <c r="H6" s="1">
        <v>18</v>
      </c>
      <c r="I6" s="1">
        <f t="shared" si="0"/>
        <v>72</v>
      </c>
      <c r="J6" s="1">
        <f t="shared" si="1"/>
        <v>14.4</v>
      </c>
      <c r="K6" s="1" t="str">
        <f t="shared" si="2"/>
        <v>B</v>
      </c>
    </row>
    <row r="7" spans="2:12" x14ac:dyDescent="0.3">
      <c r="B7" s="1">
        <v>6</v>
      </c>
      <c r="C7" s="1" t="s">
        <v>15</v>
      </c>
      <c r="D7" s="1">
        <v>16</v>
      </c>
      <c r="E7" s="1">
        <v>8</v>
      </c>
      <c r="F7" s="1">
        <v>20</v>
      </c>
      <c r="G7" s="1">
        <v>17</v>
      </c>
      <c r="H7" s="1">
        <v>15</v>
      </c>
      <c r="I7" s="1">
        <f t="shared" si="0"/>
        <v>76</v>
      </c>
      <c r="J7" s="1">
        <f t="shared" si="1"/>
        <v>15.2</v>
      </c>
      <c r="K7" s="1" t="str">
        <f t="shared" si="2"/>
        <v>A</v>
      </c>
    </row>
    <row r="8" spans="2:12" x14ac:dyDescent="0.3">
      <c r="B8" s="1">
        <v>7</v>
      </c>
      <c r="C8" s="1" t="s">
        <v>16</v>
      </c>
      <c r="D8" s="1">
        <v>18</v>
      </c>
      <c r="E8" s="1">
        <v>19</v>
      </c>
      <c r="F8" s="1">
        <v>3</v>
      </c>
      <c r="G8" s="1">
        <v>10</v>
      </c>
      <c r="H8" s="1">
        <v>14</v>
      </c>
      <c r="I8" s="1">
        <f t="shared" si="0"/>
        <v>64</v>
      </c>
      <c r="J8" s="1">
        <f t="shared" si="1"/>
        <v>12.8</v>
      </c>
      <c r="K8" s="1" t="str">
        <f t="shared" si="2"/>
        <v>B</v>
      </c>
    </row>
    <row r="9" spans="2:12" x14ac:dyDescent="0.3">
      <c r="B9" s="1">
        <v>8</v>
      </c>
      <c r="C9" s="1" t="s">
        <v>17</v>
      </c>
      <c r="D9" s="1">
        <v>19</v>
      </c>
      <c r="E9" s="1">
        <v>20</v>
      </c>
      <c r="F9" s="1">
        <v>7</v>
      </c>
      <c r="G9" s="1">
        <v>14</v>
      </c>
      <c r="H9" s="1">
        <v>18</v>
      </c>
      <c r="I9" s="1">
        <f t="shared" si="0"/>
        <v>78</v>
      </c>
      <c r="J9" s="1">
        <f t="shared" si="1"/>
        <v>15.6</v>
      </c>
      <c r="K9" s="1" t="str">
        <f t="shared" si="2"/>
        <v>A</v>
      </c>
    </row>
    <row r="10" spans="2:12" x14ac:dyDescent="0.3">
      <c r="B10" s="1">
        <v>9</v>
      </c>
      <c r="C10" s="1" t="s">
        <v>18</v>
      </c>
      <c r="D10" s="1">
        <v>22</v>
      </c>
      <c r="E10" s="1">
        <v>13</v>
      </c>
      <c r="F10" s="1">
        <v>8</v>
      </c>
      <c r="G10" s="1">
        <v>12</v>
      </c>
      <c r="H10" s="1">
        <v>19</v>
      </c>
      <c r="I10" s="1">
        <f t="shared" si="0"/>
        <v>74</v>
      </c>
      <c r="J10" s="1">
        <f t="shared" si="1"/>
        <v>14.8</v>
      </c>
      <c r="K10" s="1" t="str">
        <f t="shared" si="2"/>
        <v>B</v>
      </c>
    </row>
    <row r="11" spans="2:12" x14ac:dyDescent="0.3">
      <c r="B11" s="1">
        <v>10</v>
      </c>
      <c r="C11" s="1" t="s">
        <v>19</v>
      </c>
      <c r="D11" s="1">
        <v>26</v>
      </c>
      <c r="E11" s="1">
        <v>12</v>
      </c>
      <c r="F11" s="1">
        <v>10</v>
      </c>
      <c r="G11" s="1">
        <v>11</v>
      </c>
      <c r="H11" s="1">
        <v>27</v>
      </c>
      <c r="I11" s="1">
        <f t="shared" si="0"/>
        <v>86</v>
      </c>
      <c r="J11" s="1">
        <f t="shared" si="1"/>
        <v>17.2</v>
      </c>
      <c r="K11" s="1" t="str">
        <f t="shared" si="2"/>
        <v>A</v>
      </c>
    </row>
    <row r="15" spans="2:12" x14ac:dyDescent="0.3">
      <c r="B15" s="1" t="s">
        <v>20</v>
      </c>
      <c r="C15" s="1"/>
      <c r="D15" s="1"/>
      <c r="E15" s="1"/>
      <c r="F15" s="1"/>
      <c r="G15" s="1"/>
      <c r="H15" s="1"/>
      <c r="I15" s="1"/>
      <c r="L15" t="s">
        <v>87</v>
      </c>
    </row>
    <row r="16" spans="2:12" x14ac:dyDescent="0.3">
      <c r="B16" s="1" t="s">
        <v>21</v>
      </c>
      <c r="C16" s="1"/>
      <c r="D16" s="1"/>
      <c r="E16" s="1"/>
      <c r="F16" s="1"/>
      <c r="G16" s="1"/>
      <c r="H16" s="1"/>
      <c r="I16" s="1"/>
      <c r="L16" t="s">
        <v>88</v>
      </c>
    </row>
    <row r="17" spans="2:18" x14ac:dyDescent="0.3">
      <c r="B17" s="1" t="s">
        <v>22</v>
      </c>
      <c r="C17" s="1"/>
      <c r="D17" s="1"/>
      <c r="E17" s="1"/>
      <c r="F17" s="1"/>
      <c r="G17" s="1"/>
      <c r="H17" s="1"/>
      <c r="I17" s="1"/>
      <c r="L17" t="s">
        <v>89</v>
      </c>
      <c r="N17" t="s">
        <v>29</v>
      </c>
      <c r="O17">
        <f>COUNTIF(K2:K11,"A")</f>
        <v>6</v>
      </c>
      <c r="Q17" t="s">
        <v>30</v>
      </c>
      <c r="R17">
        <f>COUNTIF(K2:K11,"B")</f>
        <v>4</v>
      </c>
    </row>
    <row r="18" spans="2:18" x14ac:dyDescent="0.3">
      <c r="B18" s="1" t="s">
        <v>23</v>
      </c>
      <c r="C18" s="1"/>
      <c r="D18" s="1"/>
      <c r="E18" s="1"/>
      <c r="F18" s="1"/>
      <c r="G18" s="1"/>
      <c r="H18" s="1"/>
      <c r="I18" s="1"/>
      <c r="L18" t="s">
        <v>91</v>
      </c>
    </row>
    <row r="19" spans="2:18" x14ac:dyDescent="0.3">
      <c r="B19" s="1" t="s">
        <v>24</v>
      </c>
      <c r="C19" s="1"/>
      <c r="D19" s="1"/>
      <c r="E19" s="1"/>
      <c r="F19" s="1"/>
      <c r="G19" s="1"/>
      <c r="H19" s="1"/>
      <c r="I19" s="1"/>
      <c r="L19" t="s">
        <v>89</v>
      </c>
      <c r="N19">
        <f>COUNTA(C2:C11)</f>
        <v>10</v>
      </c>
    </row>
    <row r="20" spans="2:18" x14ac:dyDescent="0.3">
      <c r="B20" s="1" t="s">
        <v>25</v>
      </c>
      <c r="C20" s="1"/>
      <c r="D20" s="1"/>
      <c r="E20" s="1"/>
      <c r="F20" s="1"/>
      <c r="G20" s="1"/>
      <c r="H20" s="1"/>
      <c r="I20" s="1"/>
      <c r="L20" t="s">
        <v>90</v>
      </c>
      <c r="N20" t="s">
        <v>38</v>
      </c>
      <c r="O20">
        <f>COUNTIF(D2:D11,"&gt;20")</f>
        <v>4</v>
      </c>
      <c r="Q20" t="s">
        <v>39</v>
      </c>
      <c r="R20">
        <f>COUNTIF(E2:E11,"&lt;15")</f>
        <v>6</v>
      </c>
    </row>
    <row r="24" spans="2:18" x14ac:dyDescent="0.3">
      <c r="C24" t="s">
        <v>32</v>
      </c>
      <c r="E24" t="s">
        <v>33</v>
      </c>
    </row>
    <row r="25" spans="2:18" x14ac:dyDescent="0.3">
      <c r="B25" t="s">
        <v>11</v>
      </c>
      <c r="C25">
        <f>COUNT(I2:I11,"ASHOK")</f>
        <v>10</v>
      </c>
    </row>
    <row r="26" spans="2:18" x14ac:dyDescent="0.3">
      <c r="B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92F7-C11C-4DF4-98A1-134452350173}">
  <dimension ref="A1:R27"/>
  <sheetViews>
    <sheetView workbookViewId="0">
      <selection activeCell="D28" sqref="D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s="1">
        <v>1</v>
      </c>
      <c r="B2" s="1" t="s">
        <v>10</v>
      </c>
      <c r="C2" s="1">
        <v>20</v>
      </c>
      <c r="D2" s="1">
        <v>10</v>
      </c>
      <c r="E2" s="1">
        <v>14</v>
      </c>
      <c r="F2" s="1">
        <v>18</v>
      </c>
      <c r="G2" s="1">
        <v>15</v>
      </c>
      <c r="H2" s="1">
        <f>SUM(C2:G2)</f>
        <v>77</v>
      </c>
      <c r="I2" s="1">
        <f>AVERAGE(H2/5)</f>
        <v>15.4</v>
      </c>
      <c r="J2" s="1" t="str">
        <f>IF(I2&gt;15,"A","B")</f>
        <v>A</v>
      </c>
    </row>
    <row r="3" spans="1:13" x14ac:dyDescent="0.3">
      <c r="A3" s="1">
        <v>2</v>
      </c>
      <c r="B3" s="1" t="s">
        <v>11</v>
      </c>
      <c r="C3" s="1">
        <v>21</v>
      </c>
      <c r="D3" s="1">
        <v>12</v>
      </c>
      <c r="E3" s="1">
        <v>14</v>
      </c>
      <c r="F3" s="1">
        <v>12</v>
      </c>
      <c r="G3" s="1">
        <v>18</v>
      </c>
      <c r="H3" s="1">
        <f t="shared" ref="H3:H11" si="0">SUM(C3:G3)</f>
        <v>77</v>
      </c>
      <c r="I3" s="1">
        <f t="shared" ref="I3:I11" si="1">AVERAGE(H3/5)</f>
        <v>15.4</v>
      </c>
      <c r="J3" s="1" t="str">
        <f t="shared" ref="J3:J11" si="2">IF(I3&gt;15,"A","B")</f>
        <v>A</v>
      </c>
    </row>
    <row r="4" spans="1:13" x14ac:dyDescent="0.3">
      <c r="A4" s="1">
        <v>3</v>
      </c>
      <c r="B4" s="1" t="s">
        <v>12</v>
      </c>
      <c r="C4" s="1">
        <v>33</v>
      </c>
      <c r="D4" s="1">
        <v>15</v>
      </c>
      <c r="E4" s="1">
        <v>7</v>
      </c>
      <c r="F4" s="1">
        <v>14</v>
      </c>
      <c r="G4" s="1">
        <v>17</v>
      </c>
      <c r="H4" s="1">
        <f t="shared" si="0"/>
        <v>86</v>
      </c>
      <c r="I4" s="1">
        <f t="shared" si="1"/>
        <v>17.2</v>
      </c>
      <c r="J4" s="1" t="str">
        <f t="shared" si="2"/>
        <v>A</v>
      </c>
    </row>
    <row r="5" spans="1:13" x14ac:dyDescent="0.3">
      <c r="A5" s="1">
        <v>4</v>
      </c>
      <c r="B5" s="1" t="s">
        <v>13</v>
      </c>
      <c r="C5" s="1">
        <v>15</v>
      </c>
      <c r="D5" s="1">
        <v>14</v>
      </c>
      <c r="E5" s="1">
        <v>8</v>
      </c>
      <c r="F5" s="1">
        <v>16</v>
      </c>
      <c r="G5" s="1">
        <v>20</v>
      </c>
      <c r="H5" s="1">
        <f t="shared" si="0"/>
        <v>73</v>
      </c>
      <c r="I5" s="1">
        <f t="shared" si="1"/>
        <v>14.6</v>
      </c>
      <c r="J5" s="1" t="str">
        <f t="shared" si="2"/>
        <v>B</v>
      </c>
    </row>
    <row r="6" spans="1:13" x14ac:dyDescent="0.3">
      <c r="A6" s="1">
        <v>5</v>
      </c>
      <c r="B6" s="1" t="s">
        <v>14</v>
      </c>
      <c r="C6" s="1">
        <v>14</v>
      </c>
      <c r="D6" s="1">
        <v>17</v>
      </c>
      <c r="E6" s="1">
        <v>10</v>
      </c>
      <c r="F6" s="1">
        <v>13</v>
      </c>
      <c r="G6" s="1">
        <v>18</v>
      </c>
      <c r="H6" s="1">
        <f t="shared" si="0"/>
        <v>72</v>
      </c>
      <c r="I6" s="1">
        <f t="shared" si="1"/>
        <v>14.4</v>
      </c>
      <c r="J6" s="1" t="str">
        <f t="shared" si="2"/>
        <v>B</v>
      </c>
    </row>
    <row r="7" spans="1:13" x14ac:dyDescent="0.3">
      <c r="A7" s="1">
        <v>6</v>
      </c>
      <c r="B7" s="1" t="s">
        <v>15</v>
      </c>
      <c r="C7" s="1">
        <v>16</v>
      </c>
      <c r="D7" s="1">
        <v>8</v>
      </c>
      <c r="E7" s="1">
        <v>20</v>
      </c>
      <c r="F7" s="1">
        <v>17</v>
      </c>
      <c r="G7" s="1">
        <v>15</v>
      </c>
      <c r="H7" s="1">
        <f t="shared" si="0"/>
        <v>76</v>
      </c>
      <c r="I7" s="1">
        <f t="shared" si="1"/>
        <v>15.2</v>
      </c>
      <c r="J7" s="1" t="str">
        <f t="shared" si="2"/>
        <v>A</v>
      </c>
    </row>
    <row r="8" spans="1:13" x14ac:dyDescent="0.3">
      <c r="A8" s="1">
        <v>7</v>
      </c>
      <c r="B8" s="1" t="s">
        <v>16</v>
      </c>
      <c r="C8" s="1">
        <v>18</v>
      </c>
      <c r="D8" s="1">
        <v>19</v>
      </c>
      <c r="E8" s="1">
        <v>3</v>
      </c>
      <c r="F8" s="1">
        <v>10</v>
      </c>
      <c r="G8" s="1">
        <v>14</v>
      </c>
      <c r="H8" s="1">
        <f t="shared" si="0"/>
        <v>64</v>
      </c>
      <c r="I8" s="1">
        <f t="shared" si="1"/>
        <v>12.8</v>
      </c>
      <c r="J8" s="1" t="str">
        <f t="shared" si="2"/>
        <v>B</v>
      </c>
    </row>
    <row r="9" spans="1:13" x14ac:dyDescent="0.3">
      <c r="A9" s="1">
        <v>8</v>
      </c>
      <c r="B9" s="1" t="s">
        <v>17</v>
      </c>
      <c r="C9" s="1">
        <v>19</v>
      </c>
      <c r="D9" s="1">
        <v>20</v>
      </c>
      <c r="E9" s="1">
        <v>7</v>
      </c>
      <c r="F9" s="1">
        <v>14</v>
      </c>
      <c r="G9" s="1">
        <v>18</v>
      </c>
      <c r="H9" s="1">
        <f t="shared" si="0"/>
        <v>78</v>
      </c>
      <c r="I9" s="1">
        <f t="shared" si="1"/>
        <v>15.6</v>
      </c>
      <c r="J9" s="1" t="str">
        <f t="shared" si="2"/>
        <v>A</v>
      </c>
    </row>
    <row r="10" spans="1:13" x14ac:dyDescent="0.3">
      <c r="A10" s="1">
        <v>9</v>
      </c>
      <c r="B10" s="1" t="s">
        <v>18</v>
      </c>
      <c r="C10" s="1">
        <v>22</v>
      </c>
      <c r="D10" s="1">
        <v>13</v>
      </c>
      <c r="E10" s="1">
        <v>8</v>
      </c>
      <c r="F10" s="1">
        <v>12</v>
      </c>
      <c r="G10" s="1">
        <v>19</v>
      </c>
      <c r="H10" s="1">
        <f t="shared" si="0"/>
        <v>74</v>
      </c>
      <c r="I10" s="1">
        <f t="shared" si="1"/>
        <v>14.8</v>
      </c>
      <c r="J10" s="1" t="str">
        <f t="shared" si="2"/>
        <v>B</v>
      </c>
    </row>
    <row r="11" spans="1:13" x14ac:dyDescent="0.3">
      <c r="A11" s="1">
        <v>10</v>
      </c>
      <c r="B11" s="1" t="s">
        <v>19</v>
      </c>
      <c r="C11" s="1">
        <v>26</v>
      </c>
      <c r="D11" s="1">
        <v>12</v>
      </c>
      <c r="E11" s="1">
        <v>10</v>
      </c>
      <c r="F11" s="1">
        <v>11</v>
      </c>
      <c r="G11" s="1">
        <v>27</v>
      </c>
      <c r="H11" s="1">
        <f t="shared" si="0"/>
        <v>86</v>
      </c>
      <c r="I11" s="1">
        <f t="shared" si="1"/>
        <v>17.2</v>
      </c>
      <c r="J11" s="1" t="str">
        <f t="shared" si="2"/>
        <v>A</v>
      </c>
    </row>
    <row r="16" spans="1:13" x14ac:dyDescent="0.3">
      <c r="L16" t="s">
        <v>35</v>
      </c>
      <c r="M16" t="s">
        <v>35</v>
      </c>
    </row>
    <row r="17" spans="1:18" x14ac:dyDescent="0.3">
      <c r="B17" s="2" t="s">
        <v>20</v>
      </c>
      <c r="C17" s="2"/>
      <c r="D17" s="2"/>
      <c r="E17" s="2"/>
      <c r="F17" s="2"/>
      <c r="G17" s="2"/>
      <c r="H17" s="2"/>
      <c r="I17" s="2"/>
    </row>
    <row r="18" spans="1:18" x14ac:dyDescent="0.3">
      <c r="B18" s="1" t="s">
        <v>21</v>
      </c>
      <c r="C18" s="1"/>
      <c r="D18" s="1"/>
      <c r="E18" s="1"/>
      <c r="F18" s="1"/>
      <c r="G18" s="1"/>
      <c r="H18" s="1"/>
      <c r="I18" s="1"/>
      <c r="J18" s="1"/>
      <c r="L18" t="s">
        <v>36</v>
      </c>
      <c r="M18" t="s">
        <v>36</v>
      </c>
      <c r="O18" t="s">
        <v>29</v>
      </c>
      <c r="P18">
        <f>COUNTIF(A1:J11,"A")</f>
        <v>6</v>
      </c>
      <c r="Q18" t="s">
        <v>30</v>
      </c>
      <c r="R18">
        <f>COUNTIF(A1:J11,"B")</f>
        <v>4</v>
      </c>
    </row>
    <row r="19" spans="1:18" x14ac:dyDescent="0.3">
      <c r="B19" s="3" t="s">
        <v>22</v>
      </c>
      <c r="C19" s="3"/>
      <c r="D19" s="3"/>
      <c r="E19" s="3"/>
      <c r="F19" s="3"/>
      <c r="G19" s="3"/>
      <c r="H19" s="3"/>
      <c r="I19" s="3"/>
      <c r="L19" t="s">
        <v>37</v>
      </c>
      <c r="M19" t="s">
        <v>37</v>
      </c>
    </row>
    <row r="20" spans="1:18" x14ac:dyDescent="0.3">
      <c r="B20" s="1" t="s">
        <v>23</v>
      </c>
      <c r="C20" s="1"/>
      <c r="D20" s="1"/>
      <c r="E20" s="1"/>
      <c r="F20" s="1"/>
      <c r="G20" s="1"/>
      <c r="H20" s="1"/>
      <c r="I20" s="1"/>
      <c r="L20" t="s">
        <v>40</v>
      </c>
      <c r="O20">
        <f>COUNTA(B2:B11)</f>
        <v>10</v>
      </c>
    </row>
    <row r="21" spans="1:18" x14ac:dyDescent="0.3">
      <c r="B21" s="1" t="s">
        <v>24</v>
      </c>
      <c r="C21" s="1"/>
      <c r="D21" s="1"/>
      <c r="E21" s="1"/>
      <c r="F21" s="1"/>
      <c r="G21" s="1"/>
      <c r="H21" s="1"/>
      <c r="I21" s="1"/>
      <c r="L21" t="s">
        <v>38</v>
      </c>
      <c r="M21" t="s">
        <v>38</v>
      </c>
      <c r="N21" t="s">
        <v>39</v>
      </c>
    </row>
    <row r="22" spans="1:18" x14ac:dyDescent="0.3">
      <c r="B22" s="1" t="s">
        <v>25</v>
      </c>
      <c r="C22" s="1"/>
      <c r="D22" s="1"/>
      <c r="E22" s="1"/>
      <c r="F22" s="1"/>
      <c r="G22" s="1"/>
      <c r="H22" s="1"/>
      <c r="I22" s="1"/>
      <c r="L22">
        <f>COUNTIF(C2:C11,"&gt;20")</f>
        <v>4</v>
      </c>
      <c r="M22">
        <f>COUNTIF(D2:D11,"&gt;20")</f>
        <v>0</v>
      </c>
      <c r="N22">
        <f>COUNTIF(D2:D11,"&lt;15")</f>
        <v>6</v>
      </c>
    </row>
    <row r="25" spans="1:18" x14ac:dyDescent="0.3">
      <c r="B25" t="s">
        <v>32</v>
      </c>
      <c r="C25" t="s">
        <v>33</v>
      </c>
    </row>
    <row r="26" spans="1:18" x14ac:dyDescent="0.3">
      <c r="A26" t="s">
        <v>11</v>
      </c>
      <c r="B26">
        <f>COUNTIF(B2:B11,"ASHOK")</f>
        <v>1</v>
      </c>
    </row>
    <row r="27" spans="1:18" x14ac:dyDescent="0.3">
      <c r="A2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E807-5B22-4474-9C70-9D7EDE6B7647}">
  <dimension ref="B2:P41"/>
  <sheetViews>
    <sheetView tabSelected="1" topLeftCell="A28" workbookViewId="0">
      <selection activeCell="N37" sqref="N37"/>
    </sheetView>
  </sheetViews>
  <sheetFormatPr defaultRowHeight="14.4" x14ac:dyDescent="0.3"/>
  <cols>
    <col min="2" max="2" width="20.6640625" customWidth="1"/>
    <col min="3" max="3" width="16.77734375" customWidth="1"/>
    <col min="4" max="4" width="16.109375" customWidth="1"/>
    <col min="5" max="5" width="16.6640625" customWidth="1"/>
    <col min="7" max="7" width="20.77734375" customWidth="1"/>
    <col min="8" max="8" width="19.109375" customWidth="1"/>
  </cols>
  <sheetData>
    <row r="2" spans="2:7" x14ac:dyDescent="0.3">
      <c r="B2" t="s">
        <v>41</v>
      </c>
    </row>
    <row r="4" spans="2:7" x14ac:dyDescent="0.3">
      <c r="B4" s="4">
        <v>6</v>
      </c>
      <c r="C4" s="1"/>
      <c r="D4" s="1" t="s">
        <v>42</v>
      </c>
      <c r="E4" s="1" t="s">
        <v>43</v>
      </c>
      <c r="F4" s="1" t="s">
        <v>43</v>
      </c>
    </row>
    <row r="5" spans="2:7" x14ac:dyDescent="0.3">
      <c r="B5" s="1">
        <v>2</v>
      </c>
      <c r="C5" s="1"/>
      <c r="D5" s="1"/>
      <c r="E5" s="1"/>
      <c r="F5" s="1"/>
    </row>
    <row r="6" spans="2:7" x14ac:dyDescent="0.3">
      <c r="B6" s="1"/>
      <c r="C6" s="1" t="s">
        <v>44</v>
      </c>
      <c r="D6" s="1" t="s">
        <v>45</v>
      </c>
      <c r="E6" s="1">
        <v>45</v>
      </c>
      <c r="F6" s="1">
        <v>46</v>
      </c>
    </row>
    <row r="7" spans="2:7" x14ac:dyDescent="0.3">
      <c r="B7" s="1" t="s">
        <v>43</v>
      </c>
      <c r="C7" s="1"/>
      <c r="D7" s="1">
        <v>65</v>
      </c>
      <c r="E7" s="1"/>
      <c r="F7" s="1"/>
    </row>
    <row r="8" spans="2:7" x14ac:dyDescent="0.3">
      <c r="B8" s="1"/>
      <c r="C8" s="1" t="s">
        <v>46</v>
      </c>
      <c r="D8" s="1"/>
      <c r="E8" s="1"/>
      <c r="F8" s="1"/>
    </row>
    <row r="9" spans="2:7" x14ac:dyDescent="0.3">
      <c r="B9" s="1"/>
      <c r="C9" s="1"/>
      <c r="D9" s="1" t="s">
        <v>42</v>
      </c>
      <c r="E9" s="1">
        <v>1083</v>
      </c>
      <c r="F9" s="1">
        <v>1084</v>
      </c>
    </row>
    <row r="10" spans="2:7" x14ac:dyDescent="0.3">
      <c r="B10" s="1" t="s">
        <v>42</v>
      </c>
      <c r="C10" s="1"/>
      <c r="D10" s="1" t="s">
        <v>47</v>
      </c>
      <c r="E10" s="1"/>
      <c r="F10" s="1"/>
    </row>
    <row r="11" spans="2:7" x14ac:dyDescent="0.3">
      <c r="B11" s="1"/>
      <c r="C11" s="1">
        <v>90</v>
      </c>
      <c r="D11" s="1"/>
      <c r="E11" s="1" t="s">
        <v>48</v>
      </c>
      <c r="F11" s="1" t="s">
        <v>48</v>
      </c>
    </row>
    <row r="15" spans="2:7" x14ac:dyDescent="0.3">
      <c r="B15" s="1" t="s">
        <v>49</v>
      </c>
      <c r="C15" s="1" t="s">
        <v>50</v>
      </c>
      <c r="D15" s="1"/>
      <c r="E15" s="1"/>
      <c r="F15" s="1"/>
      <c r="G15" s="1">
        <f>COUNT(B4:F11)</f>
        <v>8</v>
      </c>
    </row>
    <row r="16" spans="2:7" x14ac:dyDescent="0.3">
      <c r="B16" s="1" t="s">
        <v>51</v>
      </c>
      <c r="C16" s="1" t="s">
        <v>52</v>
      </c>
      <c r="D16" s="1"/>
      <c r="E16" s="1"/>
      <c r="F16" s="1"/>
      <c r="G16" s="1">
        <f>COUNTIF(B4:F11,"$")</f>
        <v>3</v>
      </c>
    </row>
    <row r="17" spans="2:7" x14ac:dyDescent="0.3">
      <c r="B17" s="1" t="s">
        <v>53</v>
      </c>
      <c r="C17" s="1" t="s">
        <v>54</v>
      </c>
      <c r="D17" s="1"/>
      <c r="E17" s="1"/>
      <c r="F17" s="1"/>
      <c r="G17" s="1">
        <f>COUNTBLANK(B4:F11)</f>
        <v>20</v>
      </c>
    </row>
    <row r="18" spans="2:7" x14ac:dyDescent="0.3">
      <c r="B18" s="1" t="s">
        <v>55</v>
      </c>
      <c r="C18" s="1" t="s">
        <v>56</v>
      </c>
      <c r="D18" s="1"/>
      <c r="E18" s="1"/>
      <c r="F18" s="1"/>
      <c r="G18" s="1">
        <f>COUNTA(B4:F11)</f>
        <v>20</v>
      </c>
    </row>
    <row r="19" spans="2:7" x14ac:dyDescent="0.3">
      <c r="B19" s="1" t="s">
        <v>57</v>
      </c>
      <c r="C19" s="1" t="s">
        <v>58</v>
      </c>
      <c r="D19" s="1"/>
      <c r="E19" s="1"/>
      <c r="F19" s="1"/>
      <c r="G19" s="1">
        <f>COUNTIF(B4:F11,"+")</f>
        <v>3</v>
      </c>
    </row>
    <row r="23" spans="2:7" x14ac:dyDescent="0.3">
      <c r="B23" s="1" t="s">
        <v>59</v>
      </c>
      <c r="C23" s="1" t="s">
        <v>68</v>
      </c>
      <c r="D23" s="1" t="s">
        <v>69</v>
      </c>
      <c r="E23" s="1" t="s">
        <v>70</v>
      </c>
      <c r="F23" s="1"/>
      <c r="G23" s="8"/>
    </row>
    <row r="24" spans="2:7" x14ac:dyDescent="0.3">
      <c r="B24" s="1" t="s">
        <v>60</v>
      </c>
      <c r="C24" s="1" t="str">
        <f>UPPER(B24)</f>
        <v>YUVARAJ SINGH</v>
      </c>
      <c r="D24" s="1" t="str">
        <f>LOWER(B24)</f>
        <v>yuvaraj singh</v>
      </c>
      <c r="E24" s="1" t="str">
        <f>PROPER(B24)</f>
        <v>Yuvaraj Singh</v>
      </c>
      <c r="F24" s="1"/>
    </row>
    <row r="25" spans="2:7" x14ac:dyDescent="0.3">
      <c r="B25" s="1" t="s">
        <v>61</v>
      </c>
      <c r="C25" s="1" t="str">
        <f t="shared" ref="C25:C31" si="0">UPPER(B25)</f>
        <v>ROBIN UTHAPPA</v>
      </c>
      <c r="D25" s="1" t="str">
        <f t="shared" ref="D25:D31" si="1">LOWER(B25)</f>
        <v>robin uthappa</v>
      </c>
      <c r="E25" s="1" t="str">
        <f t="shared" ref="E25:E31" si="2">PROPER(B25)</f>
        <v>Robin Uthappa</v>
      </c>
      <c r="F25" s="1"/>
    </row>
    <row r="26" spans="2:7" x14ac:dyDescent="0.3">
      <c r="B26" s="1" t="s">
        <v>62</v>
      </c>
      <c r="C26" s="1" t="str">
        <f t="shared" si="0"/>
        <v>RAVINDRA JADEJA</v>
      </c>
      <c r="D26" s="1" t="str">
        <f t="shared" si="1"/>
        <v>ravindra jadeja</v>
      </c>
      <c r="E26" s="1" t="str">
        <f t="shared" si="2"/>
        <v>Ravindra Jadeja</v>
      </c>
      <c r="F26" s="1"/>
    </row>
    <row r="27" spans="2:7" x14ac:dyDescent="0.3">
      <c r="B27" s="1" t="s">
        <v>63</v>
      </c>
      <c r="C27" s="1" t="str">
        <f t="shared" si="0"/>
        <v>SURESH RAINA</v>
      </c>
      <c r="D27" s="1" t="str">
        <f t="shared" si="1"/>
        <v>suresh raina</v>
      </c>
      <c r="E27" s="1" t="str">
        <f t="shared" si="2"/>
        <v>Suresh Raina</v>
      </c>
      <c r="F27" s="1"/>
    </row>
    <row r="28" spans="2:7" x14ac:dyDescent="0.3">
      <c r="B28" s="1" t="s">
        <v>64</v>
      </c>
      <c r="C28" s="1" t="str">
        <f t="shared" si="0"/>
        <v>ROHIT SHARMA</v>
      </c>
      <c r="D28" s="1" t="str">
        <f t="shared" si="1"/>
        <v>rohit sharma</v>
      </c>
      <c r="E28" s="1" t="str">
        <f t="shared" si="2"/>
        <v>Rohit Sharma</v>
      </c>
      <c r="F28" s="1"/>
    </row>
    <row r="29" spans="2:7" x14ac:dyDescent="0.3">
      <c r="B29" s="1" t="s">
        <v>65</v>
      </c>
      <c r="C29" s="1" t="str">
        <f t="shared" si="0"/>
        <v>VIRAT KHOLI</v>
      </c>
      <c r="D29" s="1" t="str">
        <f t="shared" si="1"/>
        <v>virat kholi</v>
      </c>
      <c r="E29" s="1" t="str">
        <f t="shared" si="2"/>
        <v>Virat Kholi</v>
      </c>
      <c r="F29" s="1"/>
    </row>
    <row r="30" spans="2:7" x14ac:dyDescent="0.3">
      <c r="B30" s="1" t="s">
        <v>66</v>
      </c>
      <c r="C30" s="1" t="str">
        <f t="shared" si="0"/>
        <v>RAHUL DRAVID</v>
      </c>
      <c r="D30" s="1" t="str">
        <f t="shared" si="1"/>
        <v>rahul dravid</v>
      </c>
      <c r="E30" s="1" t="str">
        <f t="shared" si="2"/>
        <v>Rahul Dravid</v>
      </c>
      <c r="F30" s="1"/>
    </row>
    <row r="31" spans="2:7" x14ac:dyDescent="0.3">
      <c r="B31" s="1" t="s">
        <v>67</v>
      </c>
      <c r="C31" s="1" t="str">
        <f t="shared" si="0"/>
        <v>SHREYAS IYYER</v>
      </c>
      <c r="D31" s="1" t="str">
        <f t="shared" si="1"/>
        <v>shreyas iyyer</v>
      </c>
      <c r="E31" s="1" t="str">
        <f t="shared" si="2"/>
        <v>Shreyas Iyyer</v>
      </c>
      <c r="F31" s="1"/>
    </row>
    <row r="35" spans="2:16" ht="28.8" x14ac:dyDescent="0.3">
      <c r="B35" s="1" t="s">
        <v>71</v>
      </c>
      <c r="C35" s="1" t="s">
        <v>72</v>
      </c>
      <c r="D35" s="1" t="s">
        <v>73</v>
      </c>
      <c r="E35" s="1" t="s">
        <v>80</v>
      </c>
      <c r="F35" s="2" t="s">
        <v>81</v>
      </c>
      <c r="G35" s="2"/>
      <c r="H35" s="1" t="s">
        <v>82</v>
      </c>
      <c r="I35" s="1" t="s">
        <v>83</v>
      </c>
      <c r="J35" s="1"/>
      <c r="K35" s="5" t="s">
        <v>84</v>
      </c>
      <c r="L35" s="2" t="s">
        <v>85</v>
      </c>
      <c r="M35" s="2"/>
      <c r="N35" s="1" t="s">
        <v>86</v>
      </c>
      <c r="O35" s="1"/>
      <c r="P35" s="2"/>
    </row>
    <row r="36" spans="2:16" x14ac:dyDescent="0.3">
      <c r="B36" s="1" t="s">
        <v>74</v>
      </c>
      <c r="C36" s="6">
        <v>43873</v>
      </c>
      <c r="D36" s="1">
        <v>120</v>
      </c>
      <c r="E36" s="10">
        <f>SUM(C36+D36)</f>
        <v>43993</v>
      </c>
      <c r="F36" s="7">
        <f>DAY(E36)</f>
        <v>11</v>
      </c>
      <c r="G36" s="9"/>
      <c r="H36" s="9">
        <f>MONTH(E36)</f>
        <v>6</v>
      </c>
      <c r="I36" s="7">
        <f>YEAR(E36)</f>
        <v>2020</v>
      </c>
      <c r="J36" s="9"/>
      <c r="K36" s="7" t="str">
        <f>TEXT(E36,"DDDD")</f>
        <v>Thursday</v>
      </c>
      <c r="L36" s="12" t="str">
        <f>TEXT(E36,"MMMM")</f>
        <v>June</v>
      </c>
      <c r="M36" s="13"/>
      <c r="N36" s="11">
        <f>COUNTIF(K36:K41,"Monday")</f>
        <v>2</v>
      </c>
      <c r="O36" s="11"/>
    </row>
    <row r="37" spans="2:16" x14ac:dyDescent="0.3">
      <c r="B37" s="1" t="s">
        <v>75</v>
      </c>
      <c r="C37" s="6">
        <v>44269</v>
      </c>
      <c r="D37" s="1">
        <v>70</v>
      </c>
      <c r="E37" s="10">
        <f t="shared" ref="E37:E41" si="3">SUM(C37+D37)</f>
        <v>44339</v>
      </c>
      <c r="F37" s="7">
        <f t="shared" ref="F37:F41" si="4">DAY(E37)</f>
        <v>23</v>
      </c>
      <c r="G37" s="9"/>
      <c r="H37" s="9">
        <f t="shared" ref="H37:H41" si="5">MONTH(E37)</f>
        <v>5</v>
      </c>
      <c r="I37" s="7">
        <f t="shared" ref="I37:I41" si="6">YEAR(E37)</f>
        <v>2021</v>
      </c>
      <c r="J37" s="9"/>
      <c r="K37" s="7" t="str">
        <f t="shared" ref="K37:K41" si="7">TEXT(E37,"DDDD")</f>
        <v>Sunday</v>
      </c>
      <c r="L37" s="12" t="str">
        <f t="shared" ref="L37:L41" si="8">TEXT(E37,"MMMM")</f>
        <v>May</v>
      </c>
      <c r="M37" s="14"/>
      <c r="N37" s="11"/>
      <c r="O37" s="11"/>
    </row>
    <row r="38" spans="2:16" x14ac:dyDescent="0.3">
      <c r="B38" s="1" t="s">
        <v>76</v>
      </c>
      <c r="C38" s="6">
        <v>44341</v>
      </c>
      <c r="D38" s="1">
        <v>123</v>
      </c>
      <c r="E38" s="10">
        <f t="shared" si="3"/>
        <v>44464</v>
      </c>
      <c r="F38" s="7">
        <f t="shared" si="4"/>
        <v>25</v>
      </c>
      <c r="G38" s="9"/>
      <c r="H38" s="9">
        <f t="shared" si="5"/>
        <v>9</v>
      </c>
      <c r="I38" s="7">
        <f t="shared" si="6"/>
        <v>2021</v>
      </c>
      <c r="J38" s="9"/>
      <c r="K38" s="7" t="str">
        <f t="shared" si="7"/>
        <v>Saturday</v>
      </c>
      <c r="L38" s="12" t="str">
        <f t="shared" si="8"/>
        <v>September</v>
      </c>
      <c r="M38" s="14"/>
      <c r="N38" s="11"/>
      <c r="O38" s="11"/>
    </row>
    <row r="39" spans="2:16" x14ac:dyDescent="0.3">
      <c r="B39" s="1" t="s">
        <v>77</v>
      </c>
      <c r="C39" s="6">
        <v>44418</v>
      </c>
      <c r="D39" s="1">
        <v>90</v>
      </c>
      <c r="E39" s="10">
        <f t="shared" si="3"/>
        <v>44508</v>
      </c>
      <c r="F39" s="7">
        <f t="shared" si="4"/>
        <v>8</v>
      </c>
      <c r="G39" s="9"/>
      <c r="H39" s="9">
        <f t="shared" si="5"/>
        <v>11</v>
      </c>
      <c r="I39" s="7">
        <f t="shared" si="6"/>
        <v>2021</v>
      </c>
      <c r="J39" s="9"/>
      <c r="K39" s="7" t="str">
        <f t="shared" si="7"/>
        <v>Monday</v>
      </c>
      <c r="L39" s="12" t="str">
        <f t="shared" si="8"/>
        <v>November</v>
      </c>
      <c r="M39" s="14"/>
      <c r="N39" s="11"/>
      <c r="O39" s="11"/>
    </row>
    <row r="40" spans="2:16" x14ac:dyDescent="0.3">
      <c r="B40" s="1" t="s">
        <v>78</v>
      </c>
      <c r="C40" s="6">
        <v>44571</v>
      </c>
      <c r="D40" s="1">
        <v>89</v>
      </c>
      <c r="E40" s="10">
        <f t="shared" si="3"/>
        <v>44660</v>
      </c>
      <c r="F40" s="7">
        <f t="shared" si="4"/>
        <v>9</v>
      </c>
      <c r="G40" s="9"/>
      <c r="H40" s="9">
        <f t="shared" si="5"/>
        <v>4</v>
      </c>
      <c r="I40" s="7">
        <f t="shared" si="6"/>
        <v>2022</v>
      </c>
      <c r="J40" s="9"/>
      <c r="K40" s="7" t="str">
        <f t="shared" si="7"/>
        <v>Saturday</v>
      </c>
      <c r="L40" s="12" t="str">
        <f t="shared" si="8"/>
        <v>April</v>
      </c>
      <c r="M40" s="14"/>
      <c r="N40" s="11"/>
      <c r="O40" s="11"/>
    </row>
    <row r="41" spans="2:16" x14ac:dyDescent="0.3">
      <c r="B41" s="1" t="s">
        <v>79</v>
      </c>
      <c r="C41" s="6">
        <v>44594</v>
      </c>
      <c r="D41" s="1">
        <v>250</v>
      </c>
      <c r="E41" s="10">
        <f t="shared" si="3"/>
        <v>44844</v>
      </c>
      <c r="F41" s="7">
        <f t="shared" si="4"/>
        <v>10</v>
      </c>
      <c r="G41" s="9"/>
      <c r="H41" s="9">
        <f t="shared" si="5"/>
        <v>10</v>
      </c>
      <c r="I41" s="7">
        <f t="shared" si="6"/>
        <v>2022</v>
      </c>
      <c r="J41" s="9"/>
      <c r="K41" s="7" t="str">
        <f t="shared" si="7"/>
        <v>Monday</v>
      </c>
      <c r="L41" s="12" t="str">
        <f t="shared" si="8"/>
        <v>October</v>
      </c>
      <c r="M41" s="15"/>
      <c r="N41" s="11"/>
      <c r="O4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1F4-2727-49B2-A79B-9BCEAA4C2664}">
  <dimension ref="C2:Q41"/>
  <sheetViews>
    <sheetView topLeftCell="A25" workbookViewId="0">
      <selection activeCell="M44" sqref="M44"/>
    </sheetView>
  </sheetViews>
  <sheetFormatPr defaultRowHeight="14.4" x14ac:dyDescent="0.3"/>
  <cols>
    <col min="3" max="3" width="21.44140625" customWidth="1"/>
    <col min="4" max="4" width="14.44140625" customWidth="1"/>
    <col min="5" max="5" width="18.77734375" customWidth="1"/>
    <col min="6" max="6" width="13.21875" customWidth="1"/>
    <col min="7" max="7" width="15.21875" customWidth="1"/>
    <col min="9" max="9" width="18.6640625" customWidth="1"/>
  </cols>
  <sheetData>
    <row r="2" spans="3:9" x14ac:dyDescent="0.3">
      <c r="C2" t="s">
        <v>41</v>
      </c>
    </row>
    <row r="4" spans="3:9" x14ac:dyDescent="0.3">
      <c r="C4" s="4">
        <v>6</v>
      </c>
      <c r="D4" s="1"/>
      <c r="E4" s="1" t="s">
        <v>42</v>
      </c>
      <c r="F4" s="1" t="s">
        <v>43</v>
      </c>
      <c r="G4" s="1" t="s">
        <v>43</v>
      </c>
    </row>
    <row r="5" spans="3:9" x14ac:dyDescent="0.3">
      <c r="C5" s="1">
        <v>2</v>
      </c>
      <c r="D5" s="1"/>
      <c r="E5" s="1"/>
      <c r="F5" s="1"/>
      <c r="G5" s="1"/>
    </row>
    <row r="6" spans="3:9" x14ac:dyDescent="0.3">
      <c r="C6" s="1"/>
      <c r="D6" s="1" t="s">
        <v>44</v>
      </c>
      <c r="E6" s="1" t="s">
        <v>45</v>
      </c>
      <c r="F6" s="1">
        <v>45</v>
      </c>
      <c r="G6" s="1">
        <v>46</v>
      </c>
    </row>
    <row r="7" spans="3:9" x14ac:dyDescent="0.3">
      <c r="C7" s="1" t="s">
        <v>43</v>
      </c>
      <c r="D7" s="1"/>
      <c r="E7" s="1">
        <v>65</v>
      </c>
      <c r="F7" s="1"/>
      <c r="G7" s="1"/>
    </row>
    <row r="8" spans="3:9" x14ac:dyDescent="0.3">
      <c r="C8" s="1"/>
      <c r="D8" s="1" t="s">
        <v>46</v>
      </c>
      <c r="E8" s="1"/>
      <c r="F8" s="1"/>
      <c r="G8" s="1"/>
    </row>
    <row r="9" spans="3:9" x14ac:dyDescent="0.3">
      <c r="C9" s="1"/>
      <c r="D9" s="1"/>
      <c r="E9" s="1" t="s">
        <v>42</v>
      </c>
      <c r="F9" s="1">
        <v>1083</v>
      </c>
      <c r="G9" s="1">
        <v>1084</v>
      </c>
    </row>
    <row r="10" spans="3:9" x14ac:dyDescent="0.3">
      <c r="C10" s="1" t="s">
        <v>42</v>
      </c>
      <c r="D10" s="1"/>
      <c r="E10" s="1" t="s">
        <v>47</v>
      </c>
      <c r="F10" s="1"/>
      <c r="G10" s="1"/>
    </row>
    <row r="11" spans="3:9" x14ac:dyDescent="0.3">
      <c r="C11" s="1"/>
      <c r="D11" s="1">
        <v>90</v>
      </c>
      <c r="E11" s="1"/>
      <c r="F11" s="1" t="s">
        <v>48</v>
      </c>
      <c r="G11" s="1" t="s">
        <v>48</v>
      </c>
    </row>
    <row r="15" spans="3:9" x14ac:dyDescent="0.3">
      <c r="C15" s="1" t="s">
        <v>49</v>
      </c>
      <c r="D15" s="1" t="s">
        <v>50</v>
      </c>
      <c r="E15" s="1"/>
      <c r="F15" s="1"/>
      <c r="G15" s="1">
        <f>COUNT(C4:G11)</f>
        <v>8</v>
      </c>
      <c r="I15" t="s">
        <v>94</v>
      </c>
    </row>
    <row r="16" spans="3:9" x14ac:dyDescent="0.3">
      <c r="C16" s="1" t="s">
        <v>51</v>
      </c>
      <c r="D16" s="1" t="s">
        <v>52</v>
      </c>
      <c r="E16" s="1"/>
      <c r="F16" s="1"/>
      <c r="G16" s="1">
        <f>COUNTIF(C4:G11,"$")</f>
        <v>3</v>
      </c>
      <c r="I16" t="s">
        <v>89</v>
      </c>
    </row>
    <row r="17" spans="3:9" x14ac:dyDescent="0.3">
      <c r="C17" s="1" t="s">
        <v>53</v>
      </c>
      <c r="D17" s="1" t="s">
        <v>54</v>
      </c>
      <c r="E17" s="1"/>
      <c r="F17" s="1"/>
      <c r="G17" s="1">
        <f>COUNTBLANK(C4:G11)</f>
        <v>20</v>
      </c>
      <c r="I17" t="s">
        <v>95</v>
      </c>
    </row>
    <row r="18" spans="3:9" x14ac:dyDescent="0.3">
      <c r="C18" s="1" t="s">
        <v>55</v>
      </c>
      <c r="D18" s="1" t="s">
        <v>56</v>
      </c>
      <c r="E18" s="1"/>
      <c r="F18" s="1"/>
      <c r="G18" s="1">
        <f>COUNTBLANK(C4:G11)</f>
        <v>20</v>
      </c>
    </row>
    <row r="19" spans="3:9" x14ac:dyDescent="0.3">
      <c r="C19" s="1" t="s">
        <v>57</v>
      </c>
      <c r="D19" s="1" t="s">
        <v>58</v>
      </c>
      <c r="E19" s="1"/>
      <c r="F19" s="1"/>
      <c r="G19" s="1">
        <f>COUNTIF(C4:G11,"+")</f>
        <v>3</v>
      </c>
    </row>
    <row r="22" spans="3:9" x14ac:dyDescent="0.3">
      <c r="D22" s="14"/>
    </row>
    <row r="23" spans="3:9" x14ac:dyDescent="0.3">
      <c r="C23" s="1" t="s">
        <v>59</v>
      </c>
      <c r="D23" s="1"/>
      <c r="E23" s="1" t="s">
        <v>92</v>
      </c>
      <c r="F23" s="1" t="s">
        <v>93</v>
      </c>
      <c r="G23" s="1" t="s">
        <v>70</v>
      </c>
    </row>
    <row r="24" spans="3:9" x14ac:dyDescent="0.3">
      <c r="C24" s="1" t="s">
        <v>60</v>
      </c>
      <c r="D24" s="1"/>
      <c r="E24" s="1" t="str">
        <f>UPPER(C24)</f>
        <v>YUVARAJ SINGH</v>
      </c>
      <c r="F24" s="1" t="str">
        <f>LOWER(C24)</f>
        <v>yuvaraj singh</v>
      </c>
      <c r="G24" s="1" t="str">
        <f>PROPER(C24)</f>
        <v>Yuvaraj Singh</v>
      </c>
    </row>
    <row r="25" spans="3:9" x14ac:dyDescent="0.3">
      <c r="C25" s="1" t="s">
        <v>61</v>
      </c>
      <c r="D25" s="1"/>
      <c r="E25" s="1" t="str">
        <f t="shared" ref="E25:E31" si="0">UPPER(C25)</f>
        <v>ROBIN UTHAPPA</v>
      </c>
      <c r="F25" s="1" t="str">
        <f t="shared" ref="F25:F31" si="1">LOWER(C25)</f>
        <v>robin uthappa</v>
      </c>
      <c r="G25" s="1" t="str">
        <f t="shared" ref="G25:G31" si="2">PROPER(C25)</f>
        <v>Robin Uthappa</v>
      </c>
    </row>
    <row r="26" spans="3:9" x14ac:dyDescent="0.3">
      <c r="C26" s="1" t="s">
        <v>62</v>
      </c>
      <c r="D26" s="1"/>
      <c r="E26" s="1" t="str">
        <f t="shared" si="0"/>
        <v>RAVINDRA JADEJA</v>
      </c>
      <c r="F26" s="1" t="str">
        <f t="shared" si="1"/>
        <v>ravindra jadeja</v>
      </c>
      <c r="G26" s="1" t="str">
        <f t="shared" si="2"/>
        <v>Ravindra Jadeja</v>
      </c>
    </row>
    <row r="27" spans="3:9" x14ac:dyDescent="0.3">
      <c r="C27" s="1" t="s">
        <v>63</v>
      </c>
      <c r="D27" s="1"/>
      <c r="E27" s="1" t="str">
        <f t="shared" si="0"/>
        <v>SURESH RAINA</v>
      </c>
      <c r="F27" s="1" t="str">
        <f t="shared" si="1"/>
        <v>suresh raina</v>
      </c>
      <c r="G27" s="1" t="str">
        <f t="shared" si="2"/>
        <v>Suresh Raina</v>
      </c>
    </row>
    <row r="28" spans="3:9" x14ac:dyDescent="0.3">
      <c r="C28" s="1" t="s">
        <v>64</v>
      </c>
      <c r="D28" s="1"/>
      <c r="E28" s="1" t="str">
        <f t="shared" si="0"/>
        <v>ROHIT SHARMA</v>
      </c>
      <c r="F28" s="1" t="str">
        <f t="shared" si="1"/>
        <v>rohit sharma</v>
      </c>
      <c r="G28" s="1" t="str">
        <f t="shared" si="2"/>
        <v>Rohit Sharma</v>
      </c>
    </row>
    <row r="29" spans="3:9" x14ac:dyDescent="0.3">
      <c r="C29" s="1" t="s">
        <v>65</v>
      </c>
      <c r="D29" s="1"/>
      <c r="E29" s="1" t="str">
        <f t="shared" si="0"/>
        <v>VIRAT KHOLI</v>
      </c>
      <c r="F29" s="1" t="str">
        <f t="shared" si="1"/>
        <v>virat kholi</v>
      </c>
      <c r="G29" s="1" t="str">
        <f t="shared" si="2"/>
        <v>Virat Kholi</v>
      </c>
    </row>
    <row r="30" spans="3:9" x14ac:dyDescent="0.3">
      <c r="C30" s="1" t="s">
        <v>66</v>
      </c>
      <c r="D30" s="1"/>
      <c r="E30" s="1" t="str">
        <f t="shared" si="0"/>
        <v>RAHUL DRAVID</v>
      </c>
      <c r="F30" s="1" t="str">
        <f t="shared" si="1"/>
        <v>rahul dravid</v>
      </c>
      <c r="G30" s="1" t="str">
        <f t="shared" si="2"/>
        <v>Rahul Dravid</v>
      </c>
    </row>
    <row r="31" spans="3:9" x14ac:dyDescent="0.3">
      <c r="C31" s="1" t="s">
        <v>67</v>
      </c>
      <c r="D31" s="1"/>
      <c r="E31" s="1" t="str">
        <f t="shared" si="0"/>
        <v>SHREYAS IYYER</v>
      </c>
      <c r="F31" s="1" t="str">
        <f t="shared" si="1"/>
        <v>shreyas iyyer</v>
      </c>
      <c r="G31" s="1" t="str">
        <f t="shared" si="2"/>
        <v>Shreyas Iyyer</v>
      </c>
    </row>
    <row r="32" spans="3:9" x14ac:dyDescent="0.3">
      <c r="F32" s="2"/>
      <c r="G32" s="2"/>
    </row>
    <row r="35" spans="3:17" ht="28.8" x14ac:dyDescent="0.3">
      <c r="C35" s="1" t="s">
        <v>71</v>
      </c>
      <c r="D35" s="1" t="s">
        <v>72</v>
      </c>
      <c r="E35" s="1" t="s">
        <v>73</v>
      </c>
      <c r="F35" s="1" t="s">
        <v>80</v>
      </c>
      <c r="G35" s="1" t="s">
        <v>81</v>
      </c>
      <c r="H35" s="1"/>
      <c r="I35" s="1" t="s">
        <v>82</v>
      </c>
      <c r="J35" s="1" t="s">
        <v>83</v>
      </c>
      <c r="K35" s="1"/>
      <c r="L35" s="5" t="s">
        <v>84</v>
      </c>
      <c r="M35" s="1" t="s">
        <v>85</v>
      </c>
      <c r="N35" s="1"/>
      <c r="O35" s="1" t="s">
        <v>86</v>
      </c>
      <c r="P35" s="1"/>
      <c r="Q35" s="1"/>
    </row>
    <row r="36" spans="3:17" x14ac:dyDescent="0.3">
      <c r="C36" s="1" t="s">
        <v>74</v>
      </c>
      <c r="D36" s="6">
        <v>43873</v>
      </c>
      <c r="E36" s="1">
        <v>120</v>
      </c>
      <c r="F36" s="6">
        <f>SUM(D36+E36)</f>
        <v>43993</v>
      </c>
      <c r="G36" s="7">
        <f>DAY(F36)</f>
        <v>11</v>
      </c>
      <c r="H36" s="9"/>
      <c r="I36" s="1">
        <f>MONTH(F36)</f>
        <v>6</v>
      </c>
      <c r="J36" s="7">
        <f>YEAR(F36)</f>
        <v>2020</v>
      </c>
      <c r="K36" s="7"/>
      <c r="L36" s="1" t="str">
        <f>TEXT(F36,"DDDD")</f>
        <v>Thursday</v>
      </c>
      <c r="M36" s="7" t="str">
        <f>TEXT(F36,"MMMM")</f>
        <v>June</v>
      </c>
      <c r="N36" s="9"/>
      <c r="O36" s="7" t="e" cm="1">
        <f t="array" ref="O36">dat</f>
        <v>#NAME?</v>
      </c>
      <c r="P36" s="11"/>
      <c r="Q36" s="9"/>
    </row>
    <row r="37" spans="3:17" x14ac:dyDescent="0.3">
      <c r="C37" s="1" t="s">
        <v>75</v>
      </c>
      <c r="D37" s="6">
        <v>44269</v>
      </c>
      <c r="E37" s="1">
        <v>70</v>
      </c>
      <c r="F37" s="6">
        <f t="shared" ref="F37:F41" si="3">SUM(D37+E37)</f>
        <v>44339</v>
      </c>
      <c r="G37" s="7">
        <f t="shared" ref="G37:G41" si="4">DAY(F37)</f>
        <v>23</v>
      </c>
      <c r="H37" s="9"/>
      <c r="I37" s="1">
        <f t="shared" ref="I37:I41" si="5">MONTH(F37)</f>
        <v>5</v>
      </c>
      <c r="J37" s="7">
        <f t="shared" ref="J37:J41" si="6">YEAR(F37)</f>
        <v>2021</v>
      </c>
      <c r="K37" s="9"/>
      <c r="L37" s="1" t="str">
        <f t="shared" ref="L37:L41" si="7">TEXT(F37,"DDDD")</f>
        <v>Sunday</v>
      </c>
      <c r="M37" s="7" t="str">
        <f t="shared" ref="M37:M41" si="8">TEXT(F37,"MMMM")</f>
        <v>May</v>
      </c>
      <c r="N37" s="9"/>
      <c r="O37" s="7"/>
      <c r="P37" s="11"/>
      <c r="Q37" s="9"/>
    </row>
    <row r="38" spans="3:17" x14ac:dyDescent="0.3">
      <c r="C38" s="1" t="s">
        <v>76</v>
      </c>
      <c r="D38" s="6">
        <v>44341</v>
      </c>
      <c r="E38" s="1">
        <v>123</v>
      </c>
      <c r="F38" s="6">
        <f t="shared" si="3"/>
        <v>44464</v>
      </c>
      <c r="G38" s="7">
        <f t="shared" si="4"/>
        <v>25</v>
      </c>
      <c r="H38" s="9"/>
      <c r="I38" s="1">
        <f t="shared" si="5"/>
        <v>9</v>
      </c>
      <c r="J38" s="7">
        <f t="shared" si="6"/>
        <v>2021</v>
      </c>
      <c r="K38" s="9"/>
      <c r="L38" s="1" t="str">
        <f t="shared" si="7"/>
        <v>Saturday</v>
      </c>
      <c r="M38" s="7" t="str">
        <f t="shared" si="8"/>
        <v>September</v>
      </c>
      <c r="N38" s="9"/>
      <c r="O38" s="7"/>
      <c r="P38" s="11"/>
      <c r="Q38" s="9"/>
    </row>
    <row r="39" spans="3:17" x14ac:dyDescent="0.3">
      <c r="C39" s="1" t="s">
        <v>77</v>
      </c>
      <c r="D39" s="6">
        <v>44418</v>
      </c>
      <c r="E39" s="1">
        <v>90</v>
      </c>
      <c r="F39" s="6">
        <f t="shared" si="3"/>
        <v>44508</v>
      </c>
      <c r="G39" s="7">
        <f t="shared" si="4"/>
        <v>8</v>
      </c>
      <c r="H39" s="9"/>
      <c r="I39" s="1">
        <f t="shared" si="5"/>
        <v>11</v>
      </c>
      <c r="J39" s="7">
        <f t="shared" si="6"/>
        <v>2021</v>
      </c>
      <c r="K39" s="9"/>
      <c r="L39" s="1" t="str">
        <f t="shared" si="7"/>
        <v>Monday</v>
      </c>
      <c r="M39" s="7" t="str">
        <f t="shared" si="8"/>
        <v>November</v>
      </c>
      <c r="N39" s="9"/>
      <c r="O39" s="7"/>
      <c r="P39" s="11"/>
      <c r="Q39" s="9"/>
    </row>
    <row r="40" spans="3:17" x14ac:dyDescent="0.3">
      <c r="C40" s="1" t="s">
        <v>78</v>
      </c>
      <c r="D40" s="6">
        <v>44571</v>
      </c>
      <c r="E40" s="1">
        <v>89</v>
      </c>
      <c r="F40" s="6">
        <f t="shared" si="3"/>
        <v>44660</v>
      </c>
      <c r="G40" s="7">
        <f t="shared" si="4"/>
        <v>9</v>
      </c>
      <c r="H40" s="9"/>
      <c r="I40" s="1">
        <f t="shared" si="5"/>
        <v>4</v>
      </c>
      <c r="J40" s="7">
        <f t="shared" si="6"/>
        <v>2022</v>
      </c>
      <c r="K40" s="9"/>
      <c r="L40" s="1" t="str">
        <f t="shared" si="7"/>
        <v>Saturday</v>
      </c>
      <c r="M40" s="7" t="str">
        <f t="shared" si="8"/>
        <v>April</v>
      </c>
      <c r="N40" s="9"/>
      <c r="O40" s="7"/>
      <c r="P40" s="11"/>
      <c r="Q40" s="9"/>
    </row>
    <row r="41" spans="3:17" x14ac:dyDescent="0.3">
      <c r="C41" s="1" t="s">
        <v>79</v>
      </c>
      <c r="D41" s="6">
        <v>44594</v>
      </c>
      <c r="E41" s="1">
        <v>250</v>
      </c>
      <c r="F41" s="6">
        <f t="shared" si="3"/>
        <v>44844</v>
      </c>
      <c r="G41" s="7">
        <f t="shared" si="4"/>
        <v>10</v>
      </c>
      <c r="H41" s="9"/>
      <c r="I41" s="1">
        <f t="shared" si="5"/>
        <v>10</v>
      </c>
      <c r="J41" s="7">
        <f t="shared" si="6"/>
        <v>2022</v>
      </c>
      <c r="K41" s="9"/>
      <c r="L41" s="1" t="str">
        <f t="shared" si="7"/>
        <v>Monday</v>
      </c>
      <c r="M41" s="7" t="str">
        <f t="shared" si="8"/>
        <v>October</v>
      </c>
      <c r="N41" s="9"/>
      <c r="O41" s="7"/>
      <c r="P41" s="11"/>
      <c r="Q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 July 23</vt:lpstr>
      <vt:lpstr>5 July 23(Exercise1)</vt:lpstr>
      <vt:lpstr> 4 JULY 23 EXERCISE 1</vt:lpstr>
      <vt:lpstr>4 JULY 23(EXERCISE 2)</vt:lpstr>
      <vt:lpstr>5 July 23 (Exercise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2015-06-05T18:17:20Z</dcterms:created>
  <dcterms:modified xsi:type="dcterms:W3CDTF">2023-07-06T05:05:17Z</dcterms:modified>
</cp:coreProperties>
</file>