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em - 5\Fundamentals of Statistical Analysis\Practical\"/>
    </mc:Choice>
  </mc:AlternateContent>
  <xr:revisionPtr revIDLastSave="0" documentId="13_ncr:1_{AF27E569-BA82-4F4A-B89B-42DEC1623FF8}" xr6:coauthVersionLast="47" xr6:coauthVersionMax="47" xr10:uidLastSave="{00000000-0000-0000-0000-000000000000}"/>
  <bookViews>
    <workbookView xWindow="-120" yWindow="-120" windowWidth="20730" windowHeight="11760" xr2:uid="{26770F14-E9B5-4AC7-AD9A-74A68706A3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E22" i="1"/>
  <c r="B22" i="1"/>
  <c r="E25" i="1" s="1"/>
  <c r="E26" i="1" s="1"/>
  <c r="F17" i="1"/>
  <c r="F18" i="1"/>
  <c r="F19" i="1"/>
  <c r="F20" i="1"/>
  <c r="F22" i="1" s="1"/>
  <c r="E24" i="1" s="1"/>
  <c r="E27" i="1" s="1"/>
  <c r="E28" i="1" s="1"/>
  <c r="F16" i="1"/>
  <c r="E17" i="1"/>
  <c r="E18" i="1"/>
  <c r="E19" i="1"/>
  <c r="E20" i="1"/>
  <c r="E16" i="1"/>
  <c r="D17" i="1"/>
  <c r="D18" i="1"/>
  <c r="D19" i="1"/>
  <c r="D20" i="1"/>
  <c r="D16" i="1"/>
  <c r="M4" i="1"/>
  <c r="M5" i="1"/>
  <c r="M6" i="1"/>
  <c r="M7" i="1"/>
  <c r="M3" i="1"/>
  <c r="M9" i="1" s="1"/>
  <c r="P7" i="1" s="1"/>
  <c r="P8" i="1" s="1"/>
  <c r="L4" i="1"/>
  <c r="L7" i="1"/>
  <c r="L3" i="1"/>
  <c r="L9" i="1" s="1"/>
  <c r="P6" i="1" s="1"/>
  <c r="P9" i="1" s="1"/>
  <c r="I12" i="1" s="1"/>
  <c r="K4" i="1"/>
  <c r="K5" i="1"/>
  <c r="L5" i="1" s="1"/>
  <c r="K6" i="1"/>
  <c r="L6" i="1" s="1"/>
  <c r="K7" i="1"/>
  <c r="K3" i="1"/>
  <c r="I9" i="1"/>
  <c r="E4" i="1"/>
  <c r="E6" i="1"/>
  <c r="D6" i="1"/>
  <c r="D4" i="1"/>
</calcChain>
</file>

<file path=xl/sharedStrings.xml><?xml version="1.0" encoding="utf-8"?>
<sst xmlns="http://schemas.openxmlformats.org/spreadsheetml/2006/main" count="33" uniqueCount="26">
  <si>
    <t>x</t>
  </si>
  <si>
    <t>STD P</t>
  </si>
  <si>
    <t>STD S</t>
  </si>
  <si>
    <t>For Raw Data</t>
  </si>
  <si>
    <t>Formula</t>
  </si>
  <si>
    <t>For Class Interval</t>
  </si>
  <si>
    <t>Income Between</t>
  </si>
  <si>
    <t>200 - 300</t>
  </si>
  <si>
    <t>100 - 200</t>
  </si>
  <si>
    <t>300 - 400</t>
  </si>
  <si>
    <t>400 - 500</t>
  </si>
  <si>
    <t>500 - 600</t>
  </si>
  <si>
    <t>F</t>
  </si>
  <si>
    <t>Total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</si>
  <si>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</si>
  <si>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t>Fx</t>
  </si>
  <si>
    <r>
      <t>Fx</t>
    </r>
    <r>
      <rPr>
        <vertAlign val="superscript"/>
        <sz val="11"/>
        <color theme="1"/>
        <rFont val="Calibri"/>
        <family val="2"/>
        <scheme val="minor"/>
      </rPr>
      <t>2</t>
    </r>
  </si>
  <si>
    <t>Std Dev</t>
  </si>
  <si>
    <r>
      <t>ΣFx</t>
    </r>
    <r>
      <rPr>
        <vertAlign val="superscript"/>
        <sz val="11"/>
        <color theme="1"/>
        <rFont val="Calibri"/>
        <family val="2"/>
      </rPr>
      <t xml:space="preserve">2 </t>
    </r>
    <r>
      <rPr>
        <sz val="11"/>
        <color theme="1"/>
        <rFont val="Calibri"/>
        <family val="2"/>
      </rPr>
      <t>/ ΣF</t>
    </r>
  </si>
  <si>
    <t>Class</t>
  </si>
  <si>
    <t>0 -- 5</t>
  </si>
  <si>
    <t>5 -- 10</t>
  </si>
  <si>
    <t>10 -- 15</t>
  </si>
  <si>
    <t>15 -- 20</t>
  </si>
  <si>
    <t>20 -- 25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</si>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</sst>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0</xdr:row>
      <xdr:rowOff>142875</xdr:rowOff>
    </xdr:from>
    <xdr:ext cx="1505733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26E75ED-1DA7-CA9C-7FBE-410B6CA9712C}"/>
                </a:ext>
              </a:extLst>
            </xdr:cNvPr>
            <xdr:cNvSpPr txBox="1"/>
          </xdr:nvSpPr>
          <xdr:spPr>
            <a:xfrm>
              <a:off x="10677525" y="142875"/>
              <a:ext cx="15057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 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𝐹𝑥</m:t>
                            </m:r>
                            <m:r>
                              <a:rPr lang="en-US" sz="1100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el-G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Σ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𝐹𝑥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el-G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Σ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𝐹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26E75ED-1DA7-CA9C-7FBE-410B6CA9712C}"/>
                </a:ext>
              </a:extLst>
            </xdr:cNvPr>
            <xdr:cNvSpPr txBox="1"/>
          </xdr:nvSpPr>
          <xdr:spPr>
            <a:xfrm>
              <a:off x="10677525" y="142875"/>
              <a:ext cx="15057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𝑆.𝐷. =√(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𝐹𝑥</a:t>
              </a:r>
              <a:r>
                <a:rPr lang="en-US" sz="1100" b="0" i="0" baseline="30000">
                  <a:latin typeface="Cambria Math" panose="02040503050406030204" pitchFamily="18" charset="0"/>
                </a:rPr>
                <a:t>2/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𝐹 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𝐹𝑥/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15</xdr:row>
      <xdr:rowOff>0</xdr:rowOff>
    </xdr:from>
    <xdr:ext cx="1505733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BA0E9A3-293E-4F45-8D2D-CD46BD258DD1}"/>
                </a:ext>
              </a:extLst>
            </xdr:cNvPr>
            <xdr:cNvSpPr txBox="1"/>
          </xdr:nvSpPr>
          <xdr:spPr>
            <a:xfrm>
              <a:off x="5029200" y="2943225"/>
              <a:ext cx="15057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 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𝐹𝑥</m:t>
                            </m:r>
                            <m:r>
                              <a:rPr lang="en-US" sz="1100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el-G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Σ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𝐹𝑥</m:t>
                                    </m:r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el-G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Σ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𝐹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BA0E9A3-293E-4F45-8D2D-CD46BD258DD1}"/>
                </a:ext>
              </a:extLst>
            </xdr:cNvPr>
            <xdr:cNvSpPr txBox="1"/>
          </xdr:nvSpPr>
          <xdr:spPr>
            <a:xfrm>
              <a:off x="5029200" y="2943225"/>
              <a:ext cx="1505733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𝑆.𝐷. =√(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𝐹𝑥</a:t>
              </a:r>
              <a:r>
                <a:rPr lang="en-US" sz="1100" b="0" i="0" baseline="30000">
                  <a:latin typeface="Cambria Math" panose="02040503050406030204" pitchFamily="18" charset="0"/>
                </a:rPr>
                <a:t>2/</a:t>
              </a:r>
              <a:r>
                <a:rPr lang="el-GR" sz="1100" b="0" i="0">
                  <a:latin typeface="Cambria Math" panose="02040503050406030204" pitchFamily="18" charset="0"/>
                </a:rPr>
                <a:t>Σ</a:t>
              </a:r>
              <a:r>
                <a:rPr lang="en-US" sz="1100" b="0" i="0">
                  <a:latin typeface="Cambria Math" panose="02040503050406030204" pitchFamily="18" charset="0"/>
                </a:rPr>
                <a:t>𝐹 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𝐹𝑥/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2 )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D318-1A43-4E8D-9641-7DE93CD470B7}">
  <dimension ref="A1:P28"/>
  <sheetViews>
    <sheetView tabSelected="1" topLeftCell="A13" workbookViewId="0">
      <selection activeCell="I22" sqref="I22"/>
    </sheetView>
  </sheetViews>
  <sheetFormatPr defaultRowHeight="15" x14ac:dyDescent="0.25"/>
  <cols>
    <col min="5" max="5" width="20.5703125" bestFit="1" customWidth="1"/>
    <col min="8" max="8" width="16.140625" bestFit="1" customWidth="1"/>
    <col min="14" max="14" width="10" bestFit="1" customWidth="1"/>
    <col min="15" max="16" width="11.5703125" bestFit="1" customWidth="1"/>
    <col min="17" max="17" width="9.5703125" bestFit="1" customWidth="1"/>
  </cols>
  <sheetData>
    <row r="1" spans="1:16" x14ac:dyDescent="0.25">
      <c r="A1" s="2" t="s">
        <v>3</v>
      </c>
      <c r="B1" s="2"/>
      <c r="C1" s="2"/>
      <c r="D1" s="2"/>
      <c r="E1" s="2"/>
      <c r="H1" s="2" t="s">
        <v>5</v>
      </c>
      <c r="I1" s="2"/>
      <c r="J1" s="2"/>
      <c r="K1" s="2"/>
      <c r="L1" s="2"/>
      <c r="M1" s="2"/>
      <c r="N1" s="2"/>
      <c r="O1" s="2"/>
    </row>
    <row r="2" spans="1:16" ht="17.25" x14ac:dyDescent="0.25">
      <c r="A2" t="s">
        <v>0</v>
      </c>
      <c r="H2" t="s">
        <v>6</v>
      </c>
      <c r="I2" t="s">
        <v>12</v>
      </c>
      <c r="J2" t="s">
        <v>0</v>
      </c>
      <c r="K2" t="s">
        <v>14</v>
      </c>
      <c r="L2" t="s">
        <v>16</v>
      </c>
      <c r="M2" t="s">
        <v>15</v>
      </c>
    </row>
    <row r="3" spans="1:16" x14ac:dyDescent="0.25">
      <c r="A3">
        <v>1</v>
      </c>
      <c r="E3" t="s">
        <v>4</v>
      </c>
      <c r="H3" t="s">
        <v>8</v>
      </c>
      <c r="I3">
        <v>8</v>
      </c>
      <c r="J3">
        <v>150</v>
      </c>
      <c r="K3">
        <f>POWER(J3,2)</f>
        <v>22500</v>
      </c>
      <c r="L3">
        <f>I3*K3</f>
        <v>180000</v>
      </c>
      <c r="M3">
        <f>I3*J3</f>
        <v>1200</v>
      </c>
    </row>
    <row r="4" spans="1:16" x14ac:dyDescent="0.25">
      <c r="A4">
        <v>2</v>
      </c>
      <c r="C4" s="1" t="s">
        <v>1</v>
      </c>
      <c r="D4" s="1">
        <f>_xlfn.STDEV.P(A3:A7)</f>
        <v>1.4142135623730951</v>
      </c>
      <c r="E4" t="str">
        <f>"= stdev.p(data_range)"</f>
        <v>= stdev.p(data_range)</v>
      </c>
      <c r="H4" t="s">
        <v>7</v>
      </c>
      <c r="I4">
        <v>7</v>
      </c>
      <c r="J4">
        <v>250</v>
      </c>
      <c r="K4">
        <f t="shared" ref="K4:K7" si="0">POWER(J4,2)</f>
        <v>62500</v>
      </c>
      <c r="L4">
        <f t="shared" ref="L4:L7" si="1">I4*K4</f>
        <v>437500</v>
      </c>
      <c r="M4">
        <f t="shared" ref="M4:M7" si="2">I4*J4</f>
        <v>1750</v>
      </c>
    </row>
    <row r="5" spans="1:16" x14ac:dyDescent="0.25">
      <c r="A5">
        <v>3</v>
      </c>
      <c r="C5" s="1"/>
      <c r="D5" s="1"/>
      <c r="H5" t="s">
        <v>9</v>
      </c>
      <c r="I5">
        <v>41</v>
      </c>
      <c r="J5">
        <v>350</v>
      </c>
      <c r="K5">
        <f t="shared" si="0"/>
        <v>122500</v>
      </c>
      <c r="L5">
        <f t="shared" si="1"/>
        <v>5022500</v>
      </c>
      <c r="M5">
        <f t="shared" si="2"/>
        <v>14350</v>
      </c>
    </row>
    <row r="6" spans="1:16" ht="17.25" x14ac:dyDescent="0.25">
      <c r="A6">
        <v>4</v>
      </c>
      <c r="C6" s="1" t="s">
        <v>2</v>
      </c>
      <c r="D6" s="1">
        <f>_xlfn.STDEV.S(A3:A7)</f>
        <v>1.5811388300841898</v>
      </c>
      <c r="E6" t="str">
        <f>"= stdev.s(data_range)"</f>
        <v>= stdev.s(data_range)</v>
      </c>
      <c r="H6" t="s">
        <v>10</v>
      </c>
      <c r="I6">
        <v>51</v>
      </c>
      <c r="J6">
        <v>450</v>
      </c>
      <c r="K6">
        <f t="shared" si="0"/>
        <v>202500</v>
      </c>
      <c r="L6">
        <f t="shared" si="1"/>
        <v>10327500</v>
      </c>
      <c r="M6">
        <f t="shared" si="2"/>
        <v>22950</v>
      </c>
      <c r="O6" s="5" t="s">
        <v>18</v>
      </c>
      <c r="P6" s="3">
        <f>L9/I9</f>
        <v>166962.80991735536</v>
      </c>
    </row>
    <row r="7" spans="1:16" x14ac:dyDescent="0.25">
      <c r="A7">
        <v>5</v>
      </c>
      <c r="H7" t="s">
        <v>11</v>
      </c>
      <c r="I7">
        <v>14</v>
      </c>
      <c r="J7">
        <v>550</v>
      </c>
      <c r="K7">
        <f t="shared" si="0"/>
        <v>302500</v>
      </c>
      <c r="L7">
        <f t="shared" si="1"/>
        <v>4235000</v>
      </c>
      <c r="M7">
        <f t="shared" si="2"/>
        <v>7700</v>
      </c>
      <c r="P7" s="3">
        <f>M9/I9</f>
        <v>396.28099173553721</v>
      </c>
    </row>
    <row r="8" spans="1:16" x14ac:dyDescent="0.25">
      <c r="P8" s="3">
        <f>POWER(P7,2)</f>
        <v>157038.62441090093</v>
      </c>
    </row>
    <row r="9" spans="1:16" x14ac:dyDescent="0.25">
      <c r="H9" t="s">
        <v>13</v>
      </c>
      <c r="I9">
        <f>SUM(I3:I7)</f>
        <v>121</v>
      </c>
      <c r="L9">
        <f>SUM(L3:L7)</f>
        <v>20202500</v>
      </c>
      <c r="M9">
        <f>SUM(M3:M7)</f>
        <v>47950</v>
      </c>
      <c r="P9" s="3">
        <f>P6-P8</f>
        <v>9924.1855064544361</v>
      </c>
    </row>
    <row r="12" spans="1:16" x14ac:dyDescent="0.25">
      <c r="H12" t="s">
        <v>17</v>
      </c>
      <c r="I12" s="4">
        <f>SQRT(P9)</f>
        <v>99.620206316060376</v>
      </c>
    </row>
    <row r="15" spans="1:16" ht="17.25" x14ac:dyDescent="0.25">
      <c r="A15" t="s">
        <v>19</v>
      </c>
      <c r="B15" t="s">
        <v>12</v>
      </c>
      <c r="C15" t="s">
        <v>0</v>
      </c>
      <c r="D15" t="s">
        <v>14</v>
      </c>
      <c r="E15" t="s">
        <v>15</v>
      </c>
      <c r="F15" t="s">
        <v>16</v>
      </c>
    </row>
    <row r="16" spans="1:16" x14ac:dyDescent="0.25">
      <c r="A16" t="s">
        <v>20</v>
      </c>
      <c r="B16">
        <v>1</v>
      </c>
      <c r="C16">
        <v>2.5</v>
      </c>
      <c r="D16">
        <f>POWER(C16,2)</f>
        <v>6.25</v>
      </c>
      <c r="E16">
        <f>B16*C16</f>
        <v>2.5</v>
      </c>
      <c r="F16">
        <f>B16*D16</f>
        <v>6.25</v>
      </c>
    </row>
    <row r="17" spans="1:7" x14ac:dyDescent="0.25">
      <c r="A17" t="s">
        <v>21</v>
      </c>
      <c r="B17">
        <v>8</v>
      </c>
      <c r="C17">
        <v>7.5</v>
      </c>
      <c r="D17">
        <f t="shared" ref="D17:D20" si="3">POWER(C17,2)</f>
        <v>56.25</v>
      </c>
      <c r="E17">
        <f t="shared" ref="E17:E20" si="4">B17*C17</f>
        <v>60</v>
      </c>
      <c r="F17">
        <f t="shared" ref="F17:F20" si="5">B17*D17</f>
        <v>450</v>
      </c>
    </row>
    <row r="18" spans="1:7" x14ac:dyDescent="0.25">
      <c r="A18" t="s">
        <v>22</v>
      </c>
      <c r="B18">
        <v>2</v>
      </c>
      <c r="C18">
        <v>12.5</v>
      </c>
      <c r="D18">
        <f t="shared" si="3"/>
        <v>156.25</v>
      </c>
      <c r="E18">
        <f t="shared" si="4"/>
        <v>25</v>
      </c>
      <c r="F18">
        <f t="shared" si="5"/>
        <v>312.5</v>
      </c>
    </row>
    <row r="19" spans="1:7" x14ac:dyDescent="0.25">
      <c r="A19" t="s">
        <v>23</v>
      </c>
      <c r="B19">
        <v>3</v>
      </c>
      <c r="C19">
        <v>17.5</v>
      </c>
      <c r="D19">
        <f t="shared" si="3"/>
        <v>306.25</v>
      </c>
      <c r="E19">
        <f t="shared" si="4"/>
        <v>52.5</v>
      </c>
      <c r="F19">
        <f t="shared" si="5"/>
        <v>918.75</v>
      </c>
    </row>
    <row r="20" spans="1:7" x14ac:dyDescent="0.25">
      <c r="A20" t="s">
        <v>24</v>
      </c>
      <c r="B20">
        <v>12</v>
      </c>
      <c r="C20">
        <v>22.5</v>
      </c>
      <c r="D20">
        <f t="shared" si="3"/>
        <v>506.25</v>
      </c>
      <c r="E20">
        <f t="shared" si="4"/>
        <v>270</v>
      </c>
      <c r="F20">
        <f t="shared" si="5"/>
        <v>6075</v>
      </c>
    </row>
    <row r="22" spans="1:7" x14ac:dyDescent="0.25">
      <c r="A22" t="s">
        <v>13</v>
      </c>
      <c r="B22">
        <f>SUM(B16:B20)</f>
        <v>26</v>
      </c>
      <c r="E22">
        <f>SUM(E16:E20)</f>
        <v>410</v>
      </c>
      <c r="F22">
        <f>SUM(F16:F20)</f>
        <v>7762.5</v>
      </c>
    </row>
    <row r="24" spans="1:7" x14ac:dyDescent="0.25">
      <c r="E24">
        <f>F22/B22</f>
        <v>298.55769230769232</v>
      </c>
    </row>
    <row r="25" spans="1:7" x14ac:dyDescent="0.25">
      <c r="E25">
        <f>E22/B22</f>
        <v>15.76923076923077</v>
      </c>
    </row>
    <row r="26" spans="1:7" x14ac:dyDescent="0.25">
      <c r="E26">
        <f>POWER(E25,2)</f>
        <v>248.66863905325445</v>
      </c>
    </row>
    <row r="27" spans="1:7" x14ac:dyDescent="0.25">
      <c r="E27">
        <f>E24-E26</f>
        <v>49.889053254437869</v>
      </c>
    </row>
    <row r="28" spans="1:7" x14ac:dyDescent="0.25">
      <c r="D28" s="1" t="s">
        <v>25</v>
      </c>
      <c r="E28" s="4">
        <f>SQRT(E27)</f>
        <v>7.0632183354642146</v>
      </c>
      <c r="G28" s="4">
        <f>SQRT((F22/B22)-POWER((E22/B22),2))</f>
        <v>7.0632183354642146</v>
      </c>
    </row>
  </sheetData>
  <mergeCells count="2">
    <mergeCell ref="A1:E1"/>
    <mergeCell ref="H1:O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Narsinghani</dc:creator>
  <cp:lastModifiedBy>Karan Narsinghani</cp:lastModifiedBy>
  <dcterms:created xsi:type="dcterms:W3CDTF">2023-07-28T06:06:17Z</dcterms:created>
  <dcterms:modified xsi:type="dcterms:W3CDTF">2023-07-28T06:48:34Z</dcterms:modified>
</cp:coreProperties>
</file>